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/>
  <mc:AlternateContent xmlns:mc="http://schemas.openxmlformats.org/markup-compatibility/2006">
    <mc:Choice Requires="x15">
      <x15ac:absPath xmlns:x15ac="http://schemas.microsoft.com/office/spreadsheetml/2010/11/ac" url="https://tesouro-my.sharepoint.com/personal/weid_barbosa_tesouro_gov_br/Documents/Documents/"/>
    </mc:Choice>
  </mc:AlternateContent>
  <xr:revisionPtr revIDLastSave="14" documentId="8_{F46543D0-1DF7-4621-9F1F-659BDED185E4}" xr6:coauthVersionLast="46" xr6:coauthVersionMax="46" xr10:uidLastSave="{A52060BF-C4FC-4090-A71D-7D994274B901}"/>
  <bookViews>
    <workbookView xWindow="-120" yWindow="-120" windowWidth="29040" windowHeight="17640" xr2:uid="{00000000-000D-0000-FFFF-FFFF00000000}"/>
  </bookViews>
  <sheets>
    <sheet name="Rio de Janeiro 2020-21" sheetId="4" r:id="rId1"/>
  </sheets>
  <definedNames>
    <definedName name="_ftn1" localSheetId="0">'Rio de Janeiro 2020-21'!$B$14</definedName>
    <definedName name="_ftnref1" localSheetId="0">'Rio de Janeiro 2020-21'!$B$11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14" i="4" l="1"/>
  <c r="O13" i="4"/>
  <c r="O12" i="4"/>
  <c r="O11" i="4"/>
  <c r="N14" i="4"/>
  <c r="N13" i="4"/>
  <c r="N12" i="4"/>
  <c r="N11" i="4"/>
  <c r="M14" i="4"/>
  <c r="M13" i="4"/>
  <c r="M12" i="4"/>
  <c r="M11" i="4"/>
  <c r="K14" i="4"/>
  <c r="J14" i="4" l="1"/>
  <c r="F13" i="4" l="1"/>
  <c r="F12" i="4"/>
  <c r="F11" i="4"/>
  <c r="I14" i="4" l="1"/>
  <c r="H14" i="4"/>
  <c r="G14" i="4"/>
  <c r="F14" i="4"/>
  <c r="E14" i="4"/>
  <c r="D14" i="4"/>
  <c r="C14" i="4"/>
</calcChain>
</file>

<file path=xl/sharedStrings.xml><?xml version="1.0" encoding="utf-8"?>
<sst xmlns="http://schemas.openxmlformats.org/spreadsheetml/2006/main" count="31" uniqueCount="28">
  <si>
    <t>R$ mil</t>
  </si>
  <si>
    <t>Rio de Janeiro/RJ</t>
  </si>
  <si>
    <t>Programa</t>
  </si>
  <si>
    <t>Janeiro</t>
  </si>
  <si>
    <t>Fevereiro</t>
  </si>
  <si>
    <t>Março</t>
  </si>
  <si>
    <t>Abril</t>
  </si>
  <si>
    <t>Outubro</t>
  </si>
  <si>
    <t>Novembro</t>
  </si>
  <si>
    <t>Dezembro</t>
  </si>
  <si>
    <t xml:space="preserve">BACEN/BANERJ </t>
  </si>
  <si>
    <t>Honra de Aval</t>
  </si>
  <si>
    <t>Total:</t>
  </si>
  <si>
    <t>Saldo Devedor em 2020</t>
  </si>
  <si>
    <t>Estado do Rio de Janeiro</t>
  </si>
  <si>
    <t>Regime de Recuperação Fiscal - RRF</t>
  </si>
  <si>
    <r>
      <t xml:space="preserve">Conta Gráfica 2 - Período de Retomada Progressiva dos Pagamentos </t>
    </r>
    <r>
      <rPr>
        <b/>
        <sz val="10"/>
        <rFont val="Calibri"/>
        <family val="2"/>
        <scheme val="minor"/>
      </rPr>
      <t>(1)</t>
    </r>
  </si>
  <si>
    <r>
      <t xml:space="preserve">Lei 9.496/97 </t>
    </r>
    <r>
      <rPr>
        <sz val="8"/>
        <rFont val="Arial"/>
        <family val="2"/>
      </rPr>
      <t>(2)</t>
    </r>
  </si>
  <si>
    <r>
      <t xml:space="preserve">Setembro </t>
    </r>
    <r>
      <rPr>
        <b/>
        <sz val="8"/>
        <rFont val="Calibri"/>
        <family val="2"/>
        <scheme val="minor"/>
      </rPr>
      <t>(3)</t>
    </r>
  </si>
  <si>
    <t>(2) saldo apurado conforme metodologia contratual.</t>
  </si>
  <si>
    <t xml:space="preserve">       BACEN/BANERJ, foram incorporados aos saldos devedores vincendos dos respectivos  contratos.</t>
  </si>
  <si>
    <t>(3)  os saldos devedores  existentes em ago/2020 na Conta Gráfica 1,  relativos à Lei 9.496/97 e ao Contrato</t>
  </si>
  <si>
    <t>Saldo Devedor em 2021</t>
  </si>
  <si>
    <t>Maio</t>
  </si>
  <si>
    <t>(1) conforme decisão STF - ACO 3457</t>
  </si>
  <si>
    <t>(4) ajuste no saldo devedor - Lei 9.496/97 - conforme decisão ACO 3457</t>
  </si>
  <si>
    <t>(5) ajuste no saldo devedor - Lei 9.496/97 - aplicação do art. 4º-C da LC nº 156/2016</t>
  </si>
  <si>
    <r>
      <t>Janeiro</t>
    </r>
    <r>
      <rPr>
        <sz val="8"/>
        <rFont val="Calibri"/>
        <family val="2"/>
        <scheme val="minor"/>
      </rPr>
      <t>(4)(5)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</si>
</sst>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R$&quot;\ #,##0.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8"/>
      <name val="Arial"/>
      <family val="2"/>
    </font>
    <font>
      <b/>
      <sz val="1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left"/>
    </xf>
    <xf numFmtId="0" fontId="2" fillId="2" borderId="5" xfId="0" applyFont="1" applyFill="1" applyBorder="1" applyAlignment="1">
      <alignment horizontal="center"/>
    </xf>
    <xf numFmtId="164" fontId="5" fillId="0" borderId="1" xfId="1" applyNumberFormat="1" applyFont="1" applyBorder="1" applyAlignment="1">
      <alignment horizontal="center" vertical="center"/>
    </xf>
    <xf numFmtId="164" fontId="6" fillId="2" borderId="6" xfId="0" applyNumberFormat="1" applyFont="1" applyFill="1" applyBorder="1" applyAlignment="1">
      <alignment horizontal="center" vertical="center"/>
    </xf>
    <xf numFmtId="164" fontId="5" fillId="3" borderId="1" xfId="1" applyNumberFormat="1" applyFont="1" applyFill="1" applyBorder="1" applyAlignment="1">
      <alignment horizontal="center" vertical="center"/>
    </xf>
    <xf numFmtId="0" fontId="7" fillId="0" borderId="0" xfId="0" applyFont="1"/>
    <xf numFmtId="0" fontId="7" fillId="0" borderId="0" xfId="0" applyFont="1" applyAlignment="1">
      <alignment horizontal="right" vertical="center"/>
    </xf>
    <xf numFmtId="43" fontId="0" fillId="0" borderId="0" xfId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164" fontId="5" fillId="0" borderId="1" xfId="1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/>
    </xf>
    <xf numFmtId="164" fontId="0" fillId="0" borderId="0" xfId="0" applyNumberFormat="1" applyFill="1" applyAlignment="1">
      <alignment horizontal="center" vertical="center"/>
    </xf>
    <xf numFmtId="164" fontId="0" fillId="0" borderId="0" xfId="1" applyNumberFormat="1" applyFont="1" applyFill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0" fontId="9" fillId="0" borderId="0" xfId="0" quotePrefix="1" applyFont="1" applyFill="1" applyBorder="1" applyAlignment="1">
      <alignment horizontal="left"/>
    </xf>
    <xf numFmtId="164" fontId="5" fillId="0" borderId="4" xfId="1" applyNumberFormat="1" applyFont="1" applyBorder="1" applyAlignment="1">
      <alignment horizontal="center" vertical="center"/>
    </xf>
    <xf numFmtId="164" fontId="5" fillId="0" borderId="4" xfId="1" applyNumberFormat="1" applyFont="1" applyFill="1" applyBorder="1" applyAlignment="1">
      <alignment horizontal="center" vertical="center"/>
    </xf>
    <xf numFmtId="164" fontId="6" fillId="2" borderId="7" xfId="0" applyNumberFormat="1" applyFont="1" applyFill="1" applyBorder="1" applyAlignment="1">
      <alignment horizontal="center" vertical="center"/>
    </xf>
    <xf numFmtId="43" fontId="0" fillId="0" borderId="0" xfId="1" applyFont="1"/>
    <xf numFmtId="0" fontId="8" fillId="2" borderId="8" xfId="0" applyFont="1" applyFill="1" applyBorder="1" applyAlignment="1">
      <alignment horizontal="center" vertical="center"/>
    </xf>
    <xf numFmtId="164" fontId="5" fillId="0" borderId="2" xfId="1" applyNumberFormat="1" applyFont="1" applyFill="1" applyBorder="1" applyAlignment="1">
      <alignment horizontal="center" vertical="center"/>
    </xf>
    <xf numFmtId="164" fontId="5" fillId="3" borderId="2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O48"/>
  <sheetViews>
    <sheetView showGridLines="0" tabSelected="1" workbookViewId="0">
      <selection activeCell="K27" sqref="K27"/>
    </sheetView>
  </sheetViews>
  <sheetFormatPr defaultRowHeight="15" x14ac:dyDescent="0.25"/>
  <cols>
    <col min="1" max="1" width="2.5703125" customWidth="1"/>
    <col min="2" max="2" width="23" customWidth="1"/>
    <col min="3" max="3" width="0.140625" style="1" customWidth="1"/>
    <col min="4" max="4" width="18.140625" style="1" hidden="1" customWidth="1"/>
    <col min="5" max="5" width="0.140625" style="1" hidden="1" customWidth="1"/>
    <col min="6" max="6" width="19.140625" style="1" hidden="1" customWidth="1"/>
    <col min="7" max="7" width="16.85546875" style="1" customWidth="1"/>
    <col min="8" max="8" width="19.7109375" style="1" customWidth="1"/>
    <col min="9" max="10" width="19.140625" style="1" bestFit="1" customWidth="1"/>
    <col min="11" max="11" width="18.140625" bestFit="1" customWidth="1"/>
    <col min="12" max="12" width="18" bestFit="1" customWidth="1"/>
    <col min="13" max="13" width="19.140625" bestFit="1" customWidth="1"/>
    <col min="14" max="14" width="19.85546875" customWidth="1"/>
    <col min="15" max="15" width="19.140625" customWidth="1"/>
  </cols>
  <sheetData>
    <row r="2" spans="2:15" x14ac:dyDescent="0.25">
      <c r="B2" s="7"/>
    </row>
    <row r="3" spans="2:15" ht="23.25" customHeight="1" x14ac:dyDescent="0.35">
      <c r="B3" s="27" t="s">
        <v>14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</row>
    <row r="4" spans="2:15" ht="23.25" x14ac:dyDescent="0.35">
      <c r="B4" s="27" t="s">
        <v>15</v>
      </c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</row>
    <row r="6" spans="2:15" ht="15.75" thickBot="1" x14ac:dyDescent="0.3">
      <c r="O6" s="8" t="s">
        <v>0</v>
      </c>
    </row>
    <row r="7" spans="2:15" ht="25.5" customHeight="1" thickBot="1" x14ac:dyDescent="0.3">
      <c r="B7" s="37" t="s">
        <v>16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9"/>
    </row>
    <row r="8" spans="2:15" ht="32.25" customHeight="1" x14ac:dyDescent="0.25">
      <c r="B8" s="24" t="s">
        <v>1</v>
      </c>
      <c r="C8" s="28" t="s">
        <v>13</v>
      </c>
      <c r="D8" s="29"/>
      <c r="E8" s="29"/>
      <c r="F8" s="29"/>
      <c r="G8" s="29"/>
      <c r="H8" s="29"/>
      <c r="I8" s="29"/>
      <c r="J8" s="30"/>
      <c r="K8" s="40" t="s">
        <v>22</v>
      </c>
      <c r="L8" s="41"/>
      <c r="M8" s="41"/>
      <c r="N8" s="41"/>
      <c r="O8" s="42"/>
    </row>
    <row r="9" spans="2:15" ht="15" customHeight="1" x14ac:dyDescent="0.25">
      <c r="B9" s="31" t="s">
        <v>2</v>
      </c>
      <c r="C9" s="32" t="s">
        <v>3</v>
      </c>
      <c r="D9" s="33" t="s">
        <v>4</v>
      </c>
      <c r="E9" s="32" t="s">
        <v>5</v>
      </c>
      <c r="F9" s="33" t="s">
        <v>6</v>
      </c>
      <c r="G9" s="34" t="s">
        <v>18</v>
      </c>
      <c r="H9" s="35" t="s">
        <v>7</v>
      </c>
      <c r="I9" s="34" t="s">
        <v>8</v>
      </c>
      <c r="J9" s="36" t="s">
        <v>9</v>
      </c>
      <c r="K9" s="34" t="s">
        <v>27</v>
      </c>
      <c r="L9" s="36" t="s">
        <v>4</v>
      </c>
      <c r="M9" s="34" t="s">
        <v>5</v>
      </c>
      <c r="N9" s="36" t="s">
        <v>6</v>
      </c>
      <c r="O9" s="43" t="s">
        <v>23</v>
      </c>
    </row>
    <row r="10" spans="2:15" ht="15" customHeight="1" x14ac:dyDescent="0.25">
      <c r="B10" s="31"/>
      <c r="C10" s="32"/>
      <c r="D10" s="33"/>
      <c r="E10" s="32"/>
      <c r="F10" s="33"/>
      <c r="G10" s="34"/>
      <c r="H10" s="35"/>
      <c r="I10" s="34"/>
      <c r="J10" s="36"/>
      <c r="K10" s="34"/>
      <c r="L10" s="36"/>
      <c r="M10" s="34"/>
      <c r="N10" s="36"/>
      <c r="O10" s="43"/>
    </row>
    <row r="11" spans="2:15" ht="20.25" customHeight="1" x14ac:dyDescent="0.25">
      <c r="B11" s="2" t="s">
        <v>17</v>
      </c>
      <c r="C11" s="6">
        <v>21688907.961630002</v>
      </c>
      <c r="D11" s="4">
        <v>23406514.079999998</v>
      </c>
      <c r="E11" s="6">
        <v>25127695.210000001</v>
      </c>
      <c r="F11" s="4">
        <f>26831159408.13/1000</f>
        <v>26831159.408130001</v>
      </c>
      <c r="G11" s="6">
        <v>1974896.75153</v>
      </c>
      <c r="H11" s="4">
        <v>3886484.3024200001</v>
      </c>
      <c r="I11" s="6">
        <v>4807612.8743599998</v>
      </c>
      <c r="J11" s="20">
        <v>5702094.3449399993</v>
      </c>
      <c r="K11" s="26">
        <v>1648657.2263499999</v>
      </c>
      <c r="L11" s="25">
        <v>1948504.79339</v>
      </c>
      <c r="M11" s="44">
        <f>2238038742.47/1000</f>
        <v>2238038.7424699999</v>
      </c>
      <c r="N11" s="45">
        <f>2517291159.39/1000</f>
        <v>2517291.1593899997</v>
      </c>
      <c r="O11" s="46">
        <f>2788344199.61/1000</f>
        <v>2788344.19961</v>
      </c>
    </row>
    <row r="12" spans="2:15" ht="20.25" customHeight="1" x14ac:dyDescent="0.25">
      <c r="B12" s="2" t="s">
        <v>10</v>
      </c>
      <c r="C12" s="14">
        <v>7238031.1536735119</v>
      </c>
      <c r="D12" s="14">
        <v>7402647.7000000002</v>
      </c>
      <c r="E12" s="14">
        <v>7623700.0599999996</v>
      </c>
      <c r="F12" s="14">
        <f>8037101109.96/1000</f>
        <v>8037101.10996</v>
      </c>
      <c r="G12" s="6">
        <v>330995.99495999998</v>
      </c>
      <c r="H12" s="14">
        <v>675118.79053842323</v>
      </c>
      <c r="I12" s="6">
        <v>1037474.8130121619</v>
      </c>
      <c r="J12" s="21">
        <v>1397653.4141815957</v>
      </c>
      <c r="K12" s="26">
        <v>1721336.9355611333</v>
      </c>
      <c r="L12" s="25">
        <v>2115631.0851084935</v>
      </c>
      <c r="M12" s="44">
        <f>2511627778.75578/1000</f>
        <v>2511627.7787557803</v>
      </c>
      <c r="N12" s="45">
        <f>2880392668.64/1000</f>
        <v>2880392.6686399998</v>
      </c>
      <c r="O12" s="46">
        <f>3273377105.76/1000</f>
        <v>3273377.1057600002</v>
      </c>
    </row>
    <row r="13" spans="2:15" ht="20.25" customHeight="1" x14ac:dyDescent="0.25">
      <c r="B13" s="2" t="s">
        <v>11</v>
      </c>
      <c r="C13" s="6">
        <v>13351982.655428054</v>
      </c>
      <c r="D13" s="4">
        <v>14051914.09</v>
      </c>
      <c r="E13" s="6">
        <v>15860173.01</v>
      </c>
      <c r="F13" s="4">
        <f>16647362173.83/1000</f>
        <v>16647362.173830001</v>
      </c>
      <c r="G13" s="6">
        <v>19308242.12235</v>
      </c>
      <c r="H13" s="4">
        <v>19966912.496852316</v>
      </c>
      <c r="I13" s="6">
        <v>19576669.30550639</v>
      </c>
      <c r="J13" s="20">
        <v>23530255.663937759</v>
      </c>
      <c r="K13" s="26">
        <v>24960286.914999999</v>
      </c>
      <c r="L13" s="25">
        <v>25211182.555334296</v>
      </c>
      <c r="M13" s="44">
        <f>26154472131.8099/1000</f>
        <v>26154472.131809898</v>
      </c>
      <c r="N13" s="45">
        <f>25149965402.66/1000</f>
        <v>25149965.402660001</v>
      </c>
      <c r="O13" s="46">
        <f>25404957411.18/1000</f>
        <v>25404957.411180001</v>
      </c>
    </row>
    <row r="14" spans="2:15" ht="20.25" customHeight="1" thickBot="1" x14ac:dyDescent="0.3">
      <c r="B14" s="3" t="s">
        <v>12</v>
      </c>
      <c r="C14" s="5">
        <f>SUM(C11:C13)</f>
        <v>42278921.770731568</v>
      </c>
      <c r="D14" s="5">
        <f>SUM(D11:D13)</f>
        <v>44861075.869999997</v>
      </c>
      <c r="E14" s="5">
        <f>SUM(E11:E13)</f>
        <v>48611568.280000001</v>
      </c>
      <c r="F14" s="5">
        <f>SUM(F11:F13)</f>
        <v>51515622.691920005</v>
      </c>
      <c r="G14" s="5">
        <f t="shared" ref="G14:K14" si="0">SUM(G11:G13)</f>
        <v>21614134.868840002</v>
      </c>
      <c r="H14" s="5">
        <f t="shared" si="0"/>
        <v>24528515.58981074</v>
      </c>
      <c r="I14" s="5">
        <f t="shared" si="0"/>
        <v>25421756.992878553</v>
      </c>
      <c r="J14" s="22">
        <f t="shared" si="0"/>
        <v>30630003.423059352</v>
      </c>
      <c r="K14" s="22">
        <f t="shared" si="0"/>
        <v>28330281.076911133</v>
      </c>
      <c r="L14" s="22">
        <v>29275318.433832791</v>
      </c>
      <c r="M14" s="22">
        <f>30904138653.0357/1000</f>
        <v>30904138.6530357</v>
      </c>
      <c r="N14" s="22">
        <f>30547649230.69/1000</f>
        <v>30547649.230689999</v>
      </c>
      <c r="O14" s="22">
        <f>31466678716.55/1000</f>
        <v>31466678.71655</v>
      </c>
    </row>
    <row r="16" spans="2:15" x14ac:dyDescent="0.25">
      <c r="B16" s="19" t="s">
        <v>24</v>
      </c>
      <c r="I16" s="9"/>
      <c r="J16" s="9"/>
      <c r="K16" s="23"/>
    </row>
    <row r="17" spans="2:14" x14ac:dyDescent="0.25">
      <c r="B17" s="15" t="s">
        <v>19</v>
      </c>
    </row>
    <row r="18" spans="2:14" s="11" customFormat="1" x14ac:dyDescent="0.25">
      <c r="B18" s="19" t="s">
        <v>21</v>
      </c>
      <c r="C18" s="12"/>
      <c r="D18" s="12"/>
      <c r="E18" s="16"/>
      <c r="F18" s="17"/>
      <c r="G18" s="16"/>
      <c r="H18" s="18"/>
      <c r="I18" s="12"/>
      <c r="J18" s="16"/>
    </row>
    <row r="19" spans="2:14" x14ac:dyDescent="0.25">
      <c r="B19" s="19" t="s">
        <v>20</v>
      </c>
      <c r="C19" s="9"/>
      <c r="D19" s="17"/>
      <c r="E19" s="10"/>
      <c r="F19" s="10"/>
      <c r="H19" s="9"/>
      <c r="J19" s="10"/>
      <c r="M19" s="11"/>
      <c r="N19" s="11"/>
    </row>
    <row r="20" spans="2:14" x14ac:dyDescent="0.25">
      <c r="B20" s="19" t="s">
        <v>25</v>
      </c>
      <c r="C20" s="9"/>
      <c r="D20" s="12"/>
      <c r="E20" s="9"/>
      <c r="F20" s="9"/>
      <c r="H20" s="9"/>
      <c r="J20" s="9"/>
      <c r="M20" s="11"/>
      <c r="N20" s="11"/>
    </row>
    <row r="21" spans="2:14" x14ac:dyDescent="0.25">
      <c r="B21" s="19" t="s">
        <v>26</v>
      </c>
      <c r="C21" s="9"/>
      <c r="D21" s="12"/>
      <c r="E21" s="9"/>
      <c r="F21" s="9"/>
      <c r="H21" s="9"/>
      <c r="J21" s="9"/>
      <c r="M21" s="11"/>
      <c r="N21" s="11"/>
    </row>
    <row r="22" spans="2:14" x14ac:dyDescent="0.25">
      <c r="C22" s="9"/>
      <c r="D22" s="16"/>
      <c r="E22" s="9"/>
      <c r="F22" s="10"/>
      <c r="G22" s="13"/>
      <c r="H22" s="9"/>
      <c r="I22" s="13"/>
      <c r="M22" s="11"/>
      <c r="N22" s="11"/>
    </row>
    <row r="23" spans="2:14" x14ac:dyDescent="0.25">
      <c r="B23" s="19"/>
      <c r="C23" s="9"/>
      <c r="D23" s="12"/>
      <c r="E23" s="9"/>
      <c r="F23" s="10"/>
      <c r="G23" s="13"/>
      <c r="H23" s="9"/>
      <c r="I23" s="13"/>
      <c r="M23" s="11"/>
      <c r="N23" s="11"/>
    </row>
    <row r="24" spans="2:14" x14ac:dyDescent="0.25">
      <c r="B24" s="19"/>
      <c r="C24" s="9"/>
      <c r="D24" s="12"/>
      <c r="E24" s="9"/>
      <c r="G24" s="13"/>
      <c r="H24" s="9"/>
      <c r="I24" s="13"/>
    </row>
    <row r="25" spans="2:14" x14ac:dyDescent="0.25">
      <c r="D25" s="12"/>
      <c r="E25" s="9"/>
      <c r="G25" s="13"/>
      <c r="H25" s="9"/>
      <c r="I25" s="13"/>
    </row>
    <row r="26" spans="2:14" x14ac:dyDescent="0.25">
      <c r="D26" s="12"/>
      <c r="E26" s="9"/>
      <c r="G26" s="13"/>
      <c r="H26" s="9"/>
      <c r="I26" s="13"/>
    </row>
    <row r="27" spans="2:14" x14ac:dyDescent="0.25">
      <c r="D27" s="12"/>
      <c r="E27" s="9"/>
      <c r="G27" s="13"/>
      <c r="H27" s="9"/>
      <c r="I27" s="13"/>
    </row>
    <row r="28" spans="2:14" x14ac:dyDescent="0.25">
      <c r="D28" s="12"/>
      <c r="E28" s="9"/>
      <c r="G28" s="13"/>
      <c r="H28" s="9"/>
      <c r="I28" s="13"/>
    </row>
    <row r="29" spans="2:14" x14ac:dyDescent="0.25">
      <c r="D29" s="12"/>
      <c r="E29" s="9"/>
      <c r="G29" s="13"/>
      <c r="H29" s="9"/>
      <c r="I29" s="13"/>
    </row>
    <row r="30" spans="2:14" x14ac:dyDescent="0.25">
      <c r="D30" s="12"/>
      <c r="E30" s="9"/>
      <c r="G30" s="13"/>
      <c r="H30" s="9"/>
      <c r="I30" s="13"/>
    </row>
    <row r="31" spans="2:14" x14ac:dyDescent="0.25">
      <c r="D31" s="12"/>
      <c r="E31" s="9"/>
      <c r="G31" s="13"/>
      <c r="H31" s="9"/>
      <c r="I31" s="13"/>
    </row>
    <row r="32" spans="2:14" x14ac:dyDescent="0.25">
      <c r="D32" s="12"/>
      <c r="E32" s="9"/>
      <c r="G32" s="13"/>
      <c r="H32" s="9"/>
      <c r="I32" s="13"/>
    </row>
    <row r="33" spans="4:9" x14ac:dyDescent="0.25">
      <c r="D33" s="12"/>
      <c r="E33" s="9"/>
      <c r="G33" s="13"/>
      <c r="H33" s="9"/>
      <c r="I33" s="13"/>
    </row>
    <row r="34" spans="4:9" x14ac:dyDescent="0.25">
      <c r="D34" s="12"/>
      <c r="E34" s="9"/>
      <c r="G34" s="13"/>
      <c r="H34" s="9"/>
      <c r="I34" s="13"/>
    </row>
    <row r="35" spans="4:9" x14ac:dyDescent="0.25">
      <c r="D35" s="12"/>
      <c r="E35" s="9"/>
      <c r="G35" s="13"/>
      <c r="H35" s="9"/>
      <c r="I35" s="13"/>
    </row>
    <row r="36" spans="4:9" x14ac:dyDescent="0.25">
      <c r="D36" s="12"/>
      <c r="E36" s="9"/>
      <c r="G36" s="13"/>
      <c r="H36" s="9"/>
      <c r="I36" s="13"/>
    </row>
    <row r="37" spans="4:9" x14ac:dyDescent="0.25">
      <c r="D37" s="12"/>
      <c r="E37" s="9"/>
      <c r="G37" s="13"/>
      <c r="H37" s="9"/>
      <c r="I37" s="13"/>
    </row>
    <row r="38" spans="4:9" x14ac:dyDescent="0.25">
      <c r="D38" s="12"/>
      <c r="E38" s="9"/>
      <c r="G38" s="13"/>
      <c r="H38" s="9"/>
      <c r="I38" s="13"/>
    </row>
    <row r="39" spans="4:9" x14ac:dyDescent="0.25">
      <c r="D39" s="12"/>
      <c r="E39" s="9"/>
      <c r="G39" s="13"/>
      <c r="H39" s="9"/>
      <c r="I39" s="13"/>
    </row>
    <row r="40" spans="4:9" x14ac:dyDescent="0.25">
      <c r="D40" s="12"/>
      <c r="E40" s="9"/>
      <c r="G40" s="13"/>
      <c r="H40" s="9"/>
      <c r="I40" s="13"/>
    </row>
    <row r="41" spans="4:9" x14ac:dyDescent="0.25">
      <c r="D41" s="12"/>
      <c r="E41" s="9"/>
      <c r="G41" s="13"/>
      <c r="H41" s="9"/>
      <c r="I41" s="13"/>
    </row>
    <row r="42" spans="4:9" x14ac:dyDescent="0.25">
      <c r="D42" s="12"/>
      <c r="E42" s="9"/>
      <c r="G42" s="13"/>
      <c r="H42" s="9"/>
      <c r="I42" s="13"/>
    </row>
    <row r="43" spans="4:9" x14ac:dyDescent="0.25">
      <c r="D43" s="12"/>
      <c r="E43" s="9"/>
      <c r="G43" s="13"/>
      <c r="H43" s="9"/>
      <c r="I43" s="13"/>
    </row>
    <row r="44" spans="4:9" x14ac:dyDescent="0.25">
      <c r="D44" s="12"/>
      <c r="E44" s="9"/>
      <c r="G44" s="13"/>
      <c r="H44" s="9"/>
      <c r="I44" s="13"/>
    </row>
    <row r="45" spans="4:9" x14ac:dyDescent="0.25">
      <c r="D45" s="12"/>
      <c r="H45" s="9"/>
      <c r="I45" s="13"/>
    </row>
    <row r="46" spans="4:9" x14ac:dyDescent="0.25">
      <c r="D46" s="12"/>
      <c r="H46" s="9"/>
      <c r="I46" s="13"/>
    </row>
    <row r="47" spans="4:9" x14ac:dyDescent="0.25">
      <c r="H47" s="9"/>
      <c r="I47" s="13"/>
    </row>
    <row r="48" spans="4:9" x14ac:dyDescent="0.25">
      <c r="I48" s="13"/>
    </row>
  </sheetData>
  <mergeCells count="19">
    <mergeCell ref="M9:M10"/>
    <mergeCell ref="N9:N10"/>
    <mergeCell ref="O9:O10"/>
    <mergeCell ref="B3:O3"/>
    <mergeCell ref="B4:O4"/>
    <mergeCell ref="C8:J8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B7:O7"/>
    <mergeCell ref="K8:O8"/>
    <mergeCell ref="K9:K10"/>
    <mergeCell ref="L9:L10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C42FAAFED5FA42A738A12E6EAB5579" ma:contentTypeVersion="11" ma:contentTypeDescription="Crie um novo documento." ma:contentTypeScope="" ma:versionID="820568b28c188abba1b85bba75ab835f">
  <xsd:schema xmlns:xsd="http://www.w3.org/2001/XMLSchema" xmlns:xs="http://www.w3.org/2001/XMLSchema" xmlns:p="http://schemas.microsoft.com/office/2006/metadata/properties" xmlns:ns2="2f04798b-56f7-4afd-b809-bb93a805716d" xmlns:ns3="622ae9b4-270a-4501-8cbe-d510b69cb499" targetNamespace="http://schemas.microsoft.com/office/2006/metadata/properties" ma:root="true" ma:fieldsID="f71f4d1f781a904159700cee83fe36fb" ns2:_="" ns3:_="">
    <xsd:import namespace="2f04798b-56f7-4afd-b809-bb93a805716d"/>
    <xsd:import namespace="622ae9b4-270a-4501-8cbe-d510b69cb4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04798b-56f7-4afd-b809-bb93a80571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2ae9b4-270a-4501-8cbe-d510b69cb4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601DE04-4AB3-43C1-A0B4-AB9D173BB7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67090C-50EE-471F-8CC5-CA54738FD1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04798b-56f7-4afd-b809-bb93a805716d"/>
    <ds:schemaRef ds:uri="622ae9b4-270a-4501-8cbe-d510b69cb4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14DC5A2-2BF8-4AFD-859E-90AEFA6CB9F9}">
  <ds:schemaRefs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622ae9b4-270a-4501-8cbe-d510b69cb499"/>
    <ds:schemaRef ds:uri="http://schemas.microsoft.com/office/infopath/2007/PartnerControls"/>
    <ds:schemaRef ds:uri="http://schemas.openxmlformats.org/package/2006/metadata/core-properties"/>
    <ds:schemaRef ds:uri="2f04798b-56f7-4afd-b809-bb93a805716d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Rio de Janeiro 2020-21</vt:lpstr>
      <vt:lpstr>'Rio de Janeiro 2020-21'!_ftn1</vt:lpstr>
      <vt:lpstr>'Rio de Janeiro 2020-21'!_ftnref1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STN</dc:creator>
  <cp:lastModifiedBy>Weidner da Costa Barbosa</cp:lastModifiedBy>
  <cp:revision/>
  <dcterms:created xsi:type="dcterms:W3CDTF">2019-05-14T13:47:06Z</dcterms:created>
  <dcterms:modified xsi:type="dcterms:W3CDTF">2021-08-04T18:28:24Z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0x010100C2C42FAAFED5FA42A738A12E6EAB5579</vt:lpwstr>
  </property>
</Properties>
</file>