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66925"/>
  <xr:revisionPtr revIDLastSave="0" documentId="8_{1B0225B5-BF8A-4B59-8919-382C11C3FC57}" xr6:coauthVersionLast="45" xr6:coauthVersionMax="45" xr10:uidLastSave="{00000000-0000-0000-0000-000000000000}"/>
  <bookViews>
    <workbookView xWindow="-120" yWindow="-120" windowWidth="20730" windowHeight="11160" xr2:uid="{C181F491-E988-42C2-A68E-C84362A0B79A}"/>
  </bookViews>
  <sheets>
    <sheet name="Metodologia" sheetId="27" r:id="rId1"/>
    <sheet name="TDiscr_Est" sheetId="4" r:id="rId2"/>
    <sheet name="TDiscr_Mun" sheetId="3" r:id="rId3"/>
    <sheet name="TDEsp_Est" sheetId="7" r:id="rId4"/>
    <sheet name="TDEsp_M" sheetId="8" r:id="rId5"/>
    <sheet name="DVolunt_Est" sheetId="6" r:id="rId6"/>
    <sheet name="DVolunt_Mun" sheetId="5" r:id="rId7"/>
    <sheet name="DDeleg_Est" sheetId="25" r:id="rId8"/>
    <sheet name="DDeleg_Mun" sheetId="26" r:id="rId9"/>
    <sheet name="DE_SaudeDemais_Est" sheetId="9" r:id="rId10"/>
    <sheet name="DE_SaudeDemais_Mun" sheetId="10" r:id="rId11"/>
    <sheet name="DE_SUAS_Est" sheetId="11" r:id="rId12"/>
    <sheet name="DE_SUAS_Mun" sheetId="12" r:id="rId13"/>
    <sheet name="DE_PAC_Est" sheetId="13" r:id="rId14"/>
    <sheet name="DE_PAC_Mun" sheetId="14" r:id="rId15"/>
    <sheet name="DE_Risc_Est" sheetId="15" r:id="rId16"/>
    <sheet name="DE_Risc_Mun" sheetId="16" r:id="rId17"/>
    <sheet name="DE_PJvem_Est" sheetId="17" r:id="rId18"/>
    <sheet name="DE_PJvem_Mun" sheetId="18" r:id="rId19"/>
    <sheet name="DE_PAR_Est" sheetId="19" r:id="rId20"/>
    <sheet name="DE_PAR_Mun" sheetId="20" r:id="rId21"/>
    <sheet name="DE_PTC_Est" sheetId="21" r:id="rId22"/>
    <sheet name="DE_PTC_Mun" sheetId="22" r:id="rId23"/>
    <sheet name="DE_PES_Est" sheetId="23" r:id="rId24"/>
    <sheet name="DE_PES_Mun" sheetId="24" r:id="rId25"/>
    <sheet name="DE_Emendas_Est" sheetId="2" r:id="rId26"/>
    <sheet name="DE_Emendas_Mun" sheetId="1" r:id="rId27"/>
  </sheets>
  <externalReferences>
    <externalReference r:id="rId28"/>
  </externalReferences>
  <definedNames>
    <definedName name="_xlnm.Print_Area" localSheetId="7">DDeleg_Est!$B$3:$O$40</definedName>
    <definedName name="_xlnm.Print_Area" localSheetId="8">DDeleg_Mun!$B$3:$O$40</definedName>
    <definedName name="_xlnm.Print_Area" localSheetId="25">DE_Emendas_Est!$B$3:$O$40</definedName>
    <definedName name="_xlnm.Print_Area" localSheetId="26">DE_Emendas_Mun!$B$3:$O$40</definedName>
    <definedName name="_xlnm.Print_Area" localSheetId="13">DE_PAC_Est!$B$3:$O$40</definedName>
    <definedName name="_xlnm.Print_Area" localSheetId="14">DE_PAC_Mun!$B$3:$O$40</definedName>
    <definedName name="_xlnm.Print_Area" localSheetId="19">DE_PAR_Est!$B$3:$O$40</definedName>
    <definedName name="_xlnm.Print_Area" localSheetId="20">DE_PAR_Mun!$B$3:$O$40</definedName>
    <definedName name="_xlnm.Print_Area" localSheetId="23">DE_PES_Est!$B$3:$O$40</definedName>
    <definedName name="_xlnm.Print_Area" localSheetId="24">DE_PES_Mun!$B$3:$O$40</definedName>
    <definedName name="_xlnm.Print_Area" localSheetId="17">DE_PJvem_Est!$B$3:$O$40</definedName>
    <definedName name="_xlnm.Print_Area" localSheetId="18">DE_PJvem_Mun!$B$3:$O$40</definedName>
    <definedName name="_xlnm.Print_Area" localSheetId="21">DE_PTC_Est!$B$3:$O$40</definedName>
    <definedName name="_xlnm.Print_Area" localSheetId="22">DE_PTC_Mun!$B$3:$O$40</definedName>
    <definedName name="_xlnm.Print_Area" localSheetId="15">DE_Risc_Est!$B$3:$O$40</definedName>
    <definedName name="_xlnm.Print_Area" localSheetId="16">DE_Risc_Mun!$B$3:$O$40</definedName>
    <definedName name="_xlnm.Print_Area" localSheetId="9">DE_SaudeDemais_Est!$B$3:$O$40</definedName>
    <definedName name="_xlnm.Print_Area" localSheetId="10">DE_SaudeDemais_Mun!$B$3:$O$40</definedName>
    <definedName name="_xlnm.Print_Area" localSheetId="11">DE_SUAS_Est!$B$3:$O$40</definedName>
    <definedName name="_xlnm.Print_Area" localSheetId="12">DE_SUAS_Mun!$B$3:$O$40</definedName>
    <definedName name="_xlnm.Print_Area" localSheetId="5">DVolunt_Est!$B$3:$O$40</definedName>
    <definedName name="_xlnm.Print_Area" localSheetId="6">DVolunt_Mun!$B$3:$O$40</definedName>
    <definedName name="_xlnm.Print_Area" localSheetId="0">Metodologia!$A$1:$H$51</definedName>
    <definedName name="_xlnm.Print_Area" localSheetId="3">TDEsp_Est!$B$3:$O$40</definedName>
    <definedName name="_xlnm.Print_Area" localSheetId="4">TDEsp_M!$B$3:$O$40</definedName>
    <definedName name="_xlnm.Print_Area" localSheetId="1">TDiscr_Est!$B$3:$O$40</definedName>
    <definedName name="_xlnm.Print_Area" localSheetId="2">TDiscr_Mun!$B$3:$O$40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'[1]Planilha 3'!#REF!,'[1]Planilha 3'!$C$13:$C$536</definedName>
    <definedName name="Planilha_3TítCols">'[1]Planilha 3'!#REF!,'[1]Planilha 3'!$C$13</definedName>
    <definedName name="Planilha_3TítLins">'[1]Planilha 3'!#REF!</definedName>
    <definedName name="Planilha_4ÁreaTotal">'[1]Planilha 4'!#REF!,'[1]Planilha 4'!$C$13:$C$356</definedName>
    <definedName name="Planilha_4TítCols">'[1]Planilha 4'!#REF!,'[1]Planilha 4'!$C$13</definedName>
    <definedName name="Planilha_4TítLins">'[1]Planilha 4'!#REF!</definedName>
    <definedName name="Prog">'[1]Planilha 3'!#REF!,'[1]Planilha 3'!$C$13:$C$536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4" l="1"/>
  <c r="F7" i="4"/>
  <c r="G7" i="4"/>
  <c r="I7" i="4"/>
  <c r="K7" i="4"/>
  <c r="M7" i="4"/>
  <c r="N7" i="4"/>
  <c r="J7" i="4"/>
  <c r="D7" i="4"/>
  <c r="H7" i="4"/>
  <c r="L7" i="4"/>
  <c r="E15" i="4"/>
  <c r="F15" i="4"/>
  <c r="G15" i="4"/>
  <c r="I15" i="4"/>
  <c r="K15" i="4"/>
  <c r="M15" i="4"/>
  <c r="N15" i="4"/>
  <c r="J15" i="4"/>
  <c r="D15" i="4"/>
  <c r="H15" i="4"/>
  <c r="L15" i="4"/>
  <c r="E25" i="4"/>
  <c r="G25" i="4"/>
  <c r="H25" i="4"/>
  <c r="I25" i="4"/>
  <c r="K25" i="4"/>
  <c r="M25" i="4"/>
  <c r="D25" i="4"/>
  <c r="L25" i="4"/>
  <c r="F25" i="4"/>
  <c r="J25" i="4"/>
  <c r="N25" i="4"/>
  <c r="G30" i="4"/>
  <c r="K30" i="4"/>
  <c r="D30" i="4"/>
  <c r="F30" i="4"/>
  <c r="H30" i="4"/>
  <c r="I30" i="4"/>
  <c r="J30" i="4"/>
  <c r="L30" i="4"/>
  <c r="N30" i="4"/>
  <c r="E30" i="4"/>
  <c r="M30" i="4"/>
  <c r="D34" i="4"/>
  <c r="E34" i="4"/>
  <c r="F34" i="4"/>
  <c r="H34" i="4"/>
  <c r="J34" i="4"/>
  <c r="L34" i="4"/>
  <c r="M34" i="4"/>
  <c r="N34" i="4"/>
  <c r="I34" i="4"/>
  <c r="G34" i="4"/>
  <c r="K34" i="4"/>
  <c r="J7" i="3"/>
  <c r="D7" i="3"/>
  <c r="F7" i="3"/>
  <c r="G7" i="3"/>
  <c r="H7" i="3"/>
  <c r="I7" i="3"/>
  <c r="K7" i="3"/>
  <c r="L7" i="3"/>
  <c r="N7" i="3"/>
  <c r="O12" i="3"/>
  <c r="O13" i="3"/>
  <c r="M7" i="3"/>
  <c r="O14" i="3"/>
  <c r="D15" i="3"/>
  <c r="F15" i="3"/>
  <c r="G15" i="3"/>
  <c r="H15" i="3"/>
  <c r="I15" i="3"/>
  <c r="K15" i="3"/>
  <c r="L15" i="3"/>
  <c r="N15" i="3"/>
  <c r="O17" i="3"/>
  <c r="O18" i="3"/>
  <c r="O19" i="3"/>
  <c r="E15" i="3"/>
  <c r="M15" i="3"/>
  <c r="O23" i="3"/>
  <c r="J15" i="3"/>
  <c r="O24" i="3"/>
  <c r="D25" i="3"/>
  <c r="G25" i="3"/>
  <c r="L25" i="3"/>
  <c r="E25" i="3"/>
  <c r="F25" i="3"/>
  <c r="H25" i="3"/>
  <c r="O26" i="3"/>
  <c r="J25" i="3"/>
  <c r="K25" i="3"/>
  <c r="M25" i="3"/>
  <c r="N25" i="3"/>
  <c r="O27" i="3"/>
  <c r="O28" i="3"/>
  <c r="E30" i="3"/>
  <c r="H30" i="3"/>
  <c r="M30" i="3"/>
  <c r="O31" i="3"/>
  <c r="F30" i="3"/>
  <c r="G30" i="3"/>
  <c r="I30" i="3"/>
  <c r="J30" i="3"/>
  <c r="K30" i="3"/>
  <c r="L30" i="3"/>
  <c r="N30" i="3"/>
  <c r="O32" i="3"/>
  <c r="D34" i="3"/>
  <c r="I34" i="3"/>
  <c r="L34" i="3"/>
  <c r="E34" i="3"/>
  <c r="F34" i="3"/>
  <c r="G34" i="3"/>
  <c r="H34" i="3"/>
  <c r="J34" i="3"/>
  <c r="K34" i="3"/>
  <c r="M34" i="3"/>
  <c r="N34" i="3"/>
  <c r="O36" i="3"/>
  <c r="O37" i="3"/>
  <c r="O38" i="3"/>
  <c r="O16" i="3"/>
  <c r="O8" i="3"/>
  <c r="O22" i="3"/>
  <c r="O33" i="3"/>
  <c r="K7" i="7"/>
  <c r="F7" i="7"/>
  <c r="G7" i="7"/>
  <c r="H7" i="7"/>
  <c r="I7" i="7"/>
  <c r="J7" i="7"/>
  <c r="N7" i="7"/>
  <c r="E7" i="7"/>
  <c r="E39" i="7" s="1"/>
  <c r="M7" i="7"/>
  <c r="M39" i="7" s="1"/>
  <c r="D7" i="7"/>
  <c r="D39" i="7" s="1"/>
  <c r="L7" i="7"/>
  <c r="L39" i="7" s="1"/>
  <c r="F15" i="7"/>
  <c r="G15" i="7"/>
  <c r="H15" i="7"/>
  <c r="I15" i="7"/>
  <c r="J15" i="7"/>
  <c r="N15" i="7"/>
  <c r="E15" i="7"/>
  <c r="M15" i="7"/>
  <c r="D15" i="7"/>
  <c r="L15" i="7"/>
  <c r="K15" i="7"/>
  <c r="E25" i="7"/>
  <c r="M25" i="7"/>
  <c r="D25" i="7"/>
  <c r="H25" i="7"/>
  <c r="I25" i="7"/>
  <c r="J25" i="7"/>
  <c r="K25" i="7"/>
  <c r="L25" i="7"/>
  <c r="G25" i="7"/>
  <c r="F25" i="7"/>
  <c r="N25" i="7"/>
  <c r="F30" i="7"/>
  <c r="N30" i="7"/>
  <c r="D30" i="7"/>
  <c r="E30" i="7"/>
  <c r="I30" i="7"/>
  <c r="J30" i="7"/>
  <c r="K30" i="7"/>
  <c r="L30" i="7"/>
  <c r="M30" i="7"/>
  <c r="H30" i="7"/>
  <c r="G30" i="7"/>
  <c r="J34" i="7"/>
  <c r="E34" i="7"/>
  <c r="F34" i="7"/>
  <c r="G34" i="7"/>
  <c r="H34" i="7"/>
  <c r="I34" i="7"/>
  <c r="M34" i="7"/>
  <c r="N34" i="7"/>
  <c r="D34" i="7"/>
  <c r="L34" i="7"/>
  <c r="K34" i="7"/>
  <c r="K7" i="8"/>
  <c r="E7" i="8"/>
  <c r="F7" i="8"/>
  <c r="G7" i="8"/>
  <c r="H7" i="8"/>
  <c r="I7" i="8"/>
  <c r="J7" i="8"/>
  <c r="J39" i="8" s="1"/>
  <c r="M7" i="8"/>
  <c r="N7" i="8"/>
  <c r="D7" i="8"/>
  <c r="L7" i="8"/>
  <c r="E15" i="8"/>
  <c r="F15" i="8"/>
  <c r="G15" i="8"/>
  <c r="H15" i="8"/>
  <c r="I15" i="8"/>
  <c r="J15" i="8"/>
  <c r="M15" i="8"/>
  <c r="N15" i="8"/>
  <c r="D15" i="8"/>
  <c r="L15" i="8"/>
  <c r="K15" i="8"/>
  <c r="E25" i="8"/>
  <c r="F25" i="8"/>
  <c r="M25" i="8"/>
  <c r="N25" i="8"/>
  <c r="D25" i="8"/>
  <c r="G25" i="8"/>
  <c r="H25" i="8"/>
  <c r="I25" i="8"/>
  <c r="J25" i="8"/>
  <c r="K25" i="8"/>
  <c r="L25" i="8"/>
  <c r="F30" i="8"/>
  <c r="G30" i="8"/>
  <c r="N30" i="8"/>
  <c r="D30" i="8"/>
  <c r="E30" i="8"/>
  <c r="H30" i="8"/>
  <c r="I30" i="8"/>
  <c r="J30" i="8"/>
  <c r="K30" i="8"/>
  <c r="L30" i="8"/>
  <c r="M30" i="8"/>
  <c r="J34" i="8"/>
  <c r="K34" i="8"/>
  <c r="D34" i="8"/>
  <c r="E34" i="8"/>
  <c r="F34" i="8"/>
  <c r="G34" i="8"/>
  <c r="H34" i="8"/>
  <c r="I34" i="8"/>
  <c r="L34" i="8"/>
  <c r="M34" i="8"/>
  <c r="N34" i="8"/>
  <c r="K7" i="6"/>
  <c r="F7" i="6"/>
  <c r="G7" i="6"/>
  <c r="H7" i="6"/>
  <c r="H39" i="6" s="1"/>
  <c r="J7" i="6"/>
  <c r="N7" i="6"/>
  <c r="E7" i="6"/>
  <c r="M7" i="6"/>
  <c r="D7" i="6"/>
  <c r="L7" i="6"/>
  <c r="I7" i="6"/>
  <c r="F15" i="6"/>
  <c r="G15" i="6"/>
  <c r="H15" i="6"/>
  <c r="J15" i="6"/>
  <c r="N15" i="6"/>
  <c r="E15" i="6"/>
  <c r="M15" i="6"/>
  <c r="D15" i="6"/>
  <c r="L15" i="6"/>
  <c r="I15" i="6"/>
  <c r="K15" i="6"/>
  <c r="E25" i="6"/>
  <c r="M25" i="6"/>
  <c r="D25" i="6"/>
  <c r="H25" i="6"/>
  <c r="I25" i="6"/>
  <c r="J25" i="6"/>
  <c r="L25" i="6"/>
  <c r="G25" i="6"/>
  <c r="F25" i="6"/>
  <c r="N25" i="6"/>
  <c r="K25" i="6"/>
  <c r="D30" i="6"/>
  <c r="F30" i="6"/>
  <c r="L30" i="6"/>
  <c r="N30" i="6"/>
  <c r="E30" i="6"/>
  <c r="I30" i="6"/>
  <c r="J30" i="6"/>
  <c r="K30" i="6"/>
  <c r="M30" i="6"/>
  <c r="H30" i="6"/>
  <c r="G30" i="6"/>
  <c r="J34" i="6"/>
  <c r="E34" i="6"/>
  <c r="F34" i="6"/>
  <c r="G34" i="6"/>
  <c r="I34" i="6"/>
  <c r="M34" i="6"/>
  <c r="N34" i="6"/>
  <c r="D34" i="6"/>
  <c r="L34" i="6"/>
  <c r="K34" i="6"/>
  <c r="H34" i="6"/>
  <c r="K7" i="5"/>
  <c r="D7" i="5"/>
  <c r="F7" i="5"/>
  <c r="G7" i="5"/>
  <c r="H7" i="5"/>
  <c r="J7" i="5"/>
  <c r="L7" i="5"/>
  <c r="N7" i="5"/>
  <c r="E7" i="5"/>
  <c r="M7" i="5"/>
  <c r="I7" i="5"/>
  <c r="D15" i="5"/>
  <c r="F15" i="5"/>
  <c r="G15" i="5"/>
  <c r="H15" i="5"/>
  <c r="J15" i="5"/>
  <c r="L15" i="5"/>
  <c r="N15" i="5"/>
  <c r="E15" i="5"/>
  <c r="M15" i="5"/>
  <c r="I15" i="5"/>
  <c r="K15" i="5"/>
  <c r="E25" i="5"/>
  <c r="M25" i="5"/>
  <c r="D25" i="5"/>
  <c r="F25" i="5"/>
  <c r="H25" i="5"/>
  <c r="I25" i="5"/>
  <c r="J25" i="5"/>
  <c r="L25" i="5"/>
  <c r="N25" i="5"/>
  <c r="G25" i="5"/>
  <c r="K25" i="5"/>
  <c r="D30" i="5"/>
  <c r="F30" i="5"/>
  <c r="L30" i="5"/>
  <c r="N30" i="5"/>
  <c r="E30" i="5"/>
  <c r="G30" i="5"/>
  <c r="I30" i="5"/>
  <c r="J30" i="5"/>
  <c r="K30" i="5"/>
  <c r="M30" i="5"/>
  <c r="H30" i="5"/>
  <c r="J34" i="5"/>
  <c r="E34" i="5"/>
  <c r="F34" i="5"/>
  <c r="G34" i="5"/>
  <c r="I34" i="5"/>
  <c r="K34" i="5"/>
  <c r="M34" i="5"/>
  <c r="N34" i="5"/>
  <c r="D34" i="5"/>
  <c r="L34" i="5"/>
  <c r="H34" i="5"/>
  <c r="K7" i="25"/>
  <c r="D7" i="25"/>
  <c r="D39" i="25" s="1"/>
  <c r="F7" i="25"/>
  <c r="G7" i="25"/>
  <c r="H7" i="25"/>
  <c r="J7" i="25"/>
  <c r="J39" i="25" s="1"/>
  <c r="L7" i="25"/>
  <c r="L39" i="25" s="1"/>
  <c r="N7" i="25"/>
  <c r="E7" i="25"/>
  <c r="E39" i="25" s="1"/>
  <c r="M7" i="25"/>
  <c r="M39" i="25" s="1"/>
  <c r="I7" i="25"/>
  <c r="I39" i="25" s="1"/>
  <c r="D15" i="25"/>
  <c r="F15" i="25"/>
  <c r="G15" i="25"/>
  <c r="H15" i="25"/>
  <c r="J15" i="25"/>
  <c r="L15" i="25"/>
  <c r="N15" i="25"/>
  <c r="E15" i="25"/>
  <c r="M15" i="25"/>
  <c r="I15" i="25"/>
  <c r="K15" i="25"/>
  <c r="E25" i="25"/>
  <c r="M25" i="25"/>
  <c r="D25" i="25"/>
  <c r="F25" i="25"/>
  <c r="H25" i="25"/>
  <c r="I25" i="25"/>
  <c r="J25" i="25"/>
  <c r="L25" i="25"/>
  <c r="N25" i="25"/>
  <c r="G25" i="25"/>
  <c r="K25" i="25"/>
  <c r="D30" i="25"/>
  <c r="F30" i="25"/>
  <c r="L30" i="25"/>
  <c r="N30" i="25"/>
  <c r="E30" i="25"/>
  <c r="G30" i="25"/>
  <c r="I30" i="25"/>
  <c r="J30" i="25"/>
  <c r="K30" i="25"/>
  <c r="M30" i="25"/>
  <c r="H30" i="25"/>
  <c r="J34" i="25"/>
  <c r="E34" i="25"/>
  <c r="F34" i="25"/>
  <c r="G34" i="25"/>
  <c r="I34" i="25"/>
  <c r="K34" i="25"/>
  <c r="M34" i="25"/>
  <c r="N34" i="25"/>
  <c r="D34" i="25"/>
  <c r="L34" i="25"/>
  <c r="H34" i="25"/>
  <c r="J7" i="26"/>
  <c r="D7" i="26"/>
  <c r="F7" i="26"/>
  <c r="G7" i="26"/>
  <c r="H7" i="26"/>
  <c r="I7" i="26"/>
  <c r="I39" i="26" s="1"/>
  <c r="K7" i="26"/>
  <c r="L7" i="26"/>
  <c r="N7" i="26"/>
  <c r="E7" i="26"/>
  <c r="M7" i="26"/>
  <c r="D15" i="26"/>
  <c r="F15" i="26"/>
  <c r="G15" i="26"/>
  <c r="H15" i="26"/>
  <c r="I15" i="26"/>
  <c r="K15" i="26"/>
  <c r="L15" i="26"/>
  <c r="N15" i="26"/>
  <c r="E15" i="26"/>
  <c r="M15" i="26"/>
  <c r="J15" i="26"/>
  <c r="D25" i="26"/>
  <c r="G25" i="26"/>
  <c r="L25" i="26"/>
  <c r="E25" i="26"/>
  <c r="F25" i="26"/>
  <c r="H25" i="26"/>
  <c r="I25" i="26"/>
  <c r="J25" i="26"/>
  <c r="K25" i="26"/>
  <c r="M25" i="26"/>
  <c r="N25" i="26"/>
  <c r="E30" i="26"/>
  <c r="H30" i="26"/>
  <c r="M30" i="26"/>
  <c r="D30" i="26"/>
  <c r="F30" i="26"/>
  <c r="G30" i="26"/>
  <c r="I30" i="26"/>
  <c r="J30" i="26"/>
  <c r="K30" i="26"/>
  <c r="L30" i="26"/>
  <c r="N30" i="26"/>
  <c r="I34" i="26"/>
  <c r="E34" i="26"/>
  <c r="F34" i="26"/>
  <c r="G34" i="26"/>
  <c r="H34" i="26"/>
  <c r="J34" i="26"/>
  <c r="K34" i="26"/>
  <c r="M34" i="26"/>
  <c r="N34" i="26"/>
  <c r="D34" i="26"/>
  <c r="L34" i="26"/>
  <c r="K7" i="9"/>
  <c r="D7" i="9"/>
  <c r="F7" i="9"/>
  <c r="G7" i="9"/>
  <c r="H7" i="9"/>
  <c r="J7" i="9"/>
  <c r="J39" i="9" s="1"/>
  <c r="L7" i="9"/>
  <c r="N7" i="9"/>
  <c r="E7" i="9"/>
  <c r="I7" i="9"/>
  <c r="M7" i="9"/>
  <c r="D15" i="9"/>
  <c r="E15" i="9"/>
  <c r="F15" i="9"/>
  <c r="G15" i="9"/>
  <c r="H15" i="9"/>
  <c r="I15" i="9"/>
  <c r="J15" i="9"/>
  <c r="L15" i="9"/>
  <c r="M15" i="9"/>
  <c r="N15" i="9"/>
  <c r="K15" i="9"/>
  <c r="E25" i="9"/>
  <c r="M25" i="9"/>
  <c r="D25" i="9"/>
  <c r="F25" i="9"/>
  <c r="G25" i="9"/>
  <c r="H25" i="9"/>
  <c r="I25" i="9"/>
  <c r="J25" i="9"/>
  <c r="K25" i="9"/>
  <c r="L25" i="9"/>
  <c r="N25" i="9"/>
  <c r="F30" i="9"/>
  <c r="N30" i="9"/>
  <c r="D30" i="9"/>
  <c r="E30" i="9"/>
  <c r="G30" i="9"/>
  <c r="H30" i="9"/>
  <c r="I30" i="9"/>
  <c r="J30" i="9"/>
  <c r="K30" i="9"/>
  <c r="L30" i="9"/>
  <c r="M30" i="9"/>
  <c r="J34" i="9"/>
  <c r="D34" i="9"/>
  <c r="E34" i="9"/>
  <c r="F34" i="9"/>
  <c r="G34" i="9"/>
  <c r="H34" i="9"/>
  <c r="I34" i="9"/>
  <c r="K34" i="9"/>
  <c r="L34" i="9"/>
  <c r="M34" i="9"/>
  <c r="N34" i="9"/>
  <c r="K7" i="10"/>
  <c r="D7" i="10"/>
  <c r="D39" i="10" s="1"/>
  <c r="F7" i="10"/>
  <c r="G7" i="10"/>
  <c r="H7" i="10"/>
  <c r="J7" i="10"/>
  <c r="J39" i="10" s="1"/>
  <c r="L7" i="10"/>
  <c r="L39" i="10" s="1"/>
  <c r="N7" i="10"/>
  <c r="E7" i="10"/>
  <c r="E39" i="10" s="1"/>
  <c r="M7" i="10"/>
  <c r="M39" i="10" s="1"/>
  <c r="I7" i="10"/>
  <c r="I39" i="10" s="1"/>
  <c r="D15" i="10"/>
  <c r="F15" i="10"/>
  <c r="G15" i="10"/>
  <c r="H15" i="10"/>
  <c r="J15" i="10"/>
  <c r="L15" i="10"/>
  <c r="N15" i="10"/>
  <c r="E15" i="10"/>
  <c r="M15" i="10"/>
  <c r="I15" i="10"/>
  <c r="K15" i="10"/>
  <c r="E25" i="10"/>
  <c r="M25" i="10"/>
  <c r="D25" i="10"/>
  <c r="F25" i="10"/>
  <c r="H25" i="10"/>
  <c r="I25" i="10"/>
  <c r="J25" i="10"/>
  <c r="L25" i="10"/>
  <c r="N25" i="10"/>
  <c r="G25" i="10"/>
  <c r="K25" i="10"/>
  <c r="D30" i="10"/>
  <c r="F30" i="10"/>
  <c r="L30" i="10"/>
  <c r="N30" i="10"/>
  <c r="E30" i="10"/>
  <c r="G30" i="10"/>
  <c r="I30" i="10"/>
  <c r="J30" i="10"/>
  <c r="K30" i="10"/>
  <c r="M30" i="10"/>
  <c r="H30" i="10"/>
  <c r="J34" i="10"/>
  <c r="E34" i="10"/>
  <c r="F34" i="10"/>
  <c r="G34" i="10"/>
  <c r="I34" i="10"/>
  <c r="K34" i="10"/>
  <c r="M34" i="10"/>
  <c r="N34" i="10"/>
  <c r="D34" i="10"/>
  <c r="L34" i="10"/>
  <c r="H34" i="10"/>
  <c r="F7" i="11"/>
  <c r="G7" i="11"/>
  <c r="G39" i="11" s="1"/>
  <c r="J7" i="11"/>
  <c r="K7" i="11"/>
  <c r="K39" i="11" s="1"/>
  <c r="N7" i="11"/>
  <c r="D7" i="11"/>
  <c r="H7" i="11"/>
  <c r="L7" i="11"/>
  <c r="E7" i="11"/>
  <c r="I7" i="11"/>
  <c r="M7" i="11"/>
  <c r="F15" i="11"/>
  <c r="G15" i="11"/>
  <c r="J15" i="11"/>
  <c r="K15" i="11"/>
  <c r="N15" i="11"/>
  <c r="D15" i="11"/>
  <c r="H15" i="11"/>
  <c r="L15" i="11"/>
  <c r="E15" i="11"/>
  <c r="I15" i="11"/>
  <c r="M15" i="11"/>
  <c r="D25" i="11"/>
  <c r="E25" i="11"/>
  <c r="H25" i="11"/>
  <c r="I25" i="11"/>
  <c r="L25" i="11"/>
  <c r="M25" i="11"/>
  <c r="F25" i="11"/>
  <c r="J25" i="11"/>
  <c r="N25" i="11"/>
  <c r="G25" i="11"/>
  <c r="K25" i="11"/>
  <c r="D30" i="11"/>
  <c r="H30" i="11"/>
  <c r="L30" i="11"/>
  <c r="E30" i="11"/>
  <c r="F30" i="11"/>
  <c r="I30" i="11"/>
  <c r="J30" i="11"/>
  <c r="M30" i="11"/>
  <c r="N30" i="11"/>
  <c r="G30" i="11"/>
  <c r="K30" i="11"/>
  <c r="E34" i="11"/>
  <c r="F34" i="11"/>
  <c r="I34" i="11"/>
  <c r="J34" i="11"/>
  <c r="M34" i="11"/>
  <c r="N34" i="11"/>
  <c r="G34" i="11"/>
  <c r="K34" i="11"/>
  <c r="D34" i="11"/>
  <c r="H34" i="11"/>
  <c r="L34" i="11"/>
  <c r="K7" i="12"/>
  <c r="D7" i="12"/>
  <c r="D39" i="12" s="1"/>
  <c r="F7" i="12"/>
  <c r="G7" i="12"/>
  <c r="H7" i="12"/>
  <c r="H39" i="12" s="1"/>
  <c r="J7" i="12"/>
  <c r="L7" i="12"/>
  <c r="L39" i="12" s="1"/>
  <c r="N7" i="12"/>
  <c r="E7" i="12"/>
  <c r="E39" i="12" s="1"/>
  <c r="M7" i="12"/>
  <c r="M39" i="12" s="1"/>
  <c r="I7" i="12"/>
  <c r="D15" i="12"/>
  <c r="F15" i="12"/>
  <c r="G15" i="12"/>
  <c r="H15" i="12"/>
  <c r="J15" i="12"/>
  <c r="L15" i="12"/>
  <c r="N15" i="12"/>
  <c r="E15" i="12"/>
  <c r="M15" i="12"/>
  <c r="I15" i="12"/>
  <c r="K15" i="12"/>
  <c r="E25" i="12"/>
  <c r="M25" i="12"/>
  <c r="D25" i="12"/>
  <c r="F25" i="12"/>
  <c r="H25" i="12"/>
  <c r="I25" i="12"/>
  <c r="J25" i="12"/>
  <c r="L25" i="12"/>
  <c r="N25" i="12"/>
  <c r="G25" i="12"/>
  <c r="K25" i="12"/>
  <c r="D30" i="12"/>
  <c r="F30" i="12"/>
  <c r="L30" i="12"/>
  <c r="N30" i="12"/>
  <c r="E30" i="12"/>
  <c r="G30" i="12"/>
  <c r="I30" i="12"/>
  <c r="J30" i="12"/>
  <c r="K30" i="12"/>
  <c r="M30" i="12"/>
  <c r="H30" i="12"/>
  <c r="J34" i="12"/>
  <c r="E34" i="12"/>
  <c r="F34" i="12"/>
  <c r="G34" i="12"/>
  <c r="I34" i="12"/>
  <c r="K34" i="12"/>
  <c r="M34" i="12"/>
  <c r="N34" i="12"/>
  <c r="D34" i="12"/>
  <c r="L34" i="12"/>
  <c r="H34" i="12"/>
  <c r="D7" i="13"/>
  <c r="D39" i="13" s="1"/>
  <c r="H7" i="13"/>
  <c r="I7" i="13"/>
  <c r="J7" i="13"/>
  <c r="K7" i="13"/>
  <c r="L7" i="13"/>
  <c r="L39" i="13" s="1"/>
  <c r="F7" i="13"/>
  <c r="G7" i="13"/>
  <c r="N7" i="13"/>
  <c r="E7" i="13"/>
  <c r="E39" i="13" s="1"/>
  <c r="M7" i="13"/>
  <c r="M39" i="13" s="1"/>
  <c r="D15" i="13"/>
  <c r="H15" i="13"/>
  <c r="I15" i="13"/>
  <c r="J15" i="13"/>
  <c r="K15" i="13"/>
  <c r="L15" i="13"/>
  <c r="F15" i="13"/>
  <c r="G15" i="13"/>
  <c r="N15" i="13"/>
  <c r="E15" i="13"/>
  <c r="M15" i="13"/>
  <c r="G25" i="13"/>
  <c r="D25" i="13"/>
  <c r="E25" i="13"/>
  <c r="F25" i="13"/>
  <c r="J25" i="13"/>
  <c r="K25" i="13"/>
  <c r="L25" i="13"/>
  <c r="M25" i="13"/>
  <c r="N25" i="13"/>
  <c r="H25" i="13"/>
  <c r="I25" i="13"/>
  <c r="H30" i="13"/>
  <c r="D30" i="13"/>
  <c r="E30" i="13"/>
  <c r="F30" i="13"/>
  <c r="G30" i="13"/>
  <c r="K30" i="13"/>
  <c r="L30" i="13"/>
  <c r="M30" i="13"/>
  <c r="N30" i="13"/>
  <c r="I30" i="13"/>
  <c r="J30" i="13"/>
  <c r="D34" i="13"/>
  <c r="L34" i="13"/>
  <c r="G34" i="13"/>
  <c r="H34" i="13"/>
  <c r="I34" i="13"/>
  <c r="J34" i="13"/>
  <c r="K34" i="13"/>
  <c r="E34" i="13"/>
  <c r="F34" i="13"/>
  <c r="M34" i="13"/>
  <c r="N34" i="13"/>
  <c r="K7" i="14"/>
  <c r="F7" i="14"/>
  <c r="G7" i="14"/>
  <c r="H7" i="14"/>
  <c r="J7" i="14"/>
  <c r="J39" i="14" s="1"/>
  <c r="N7" i="14"/>
  <c r="E7" i="14"/>
  <c r="M7" i="14"/>
  <c r="D7" i="14"/>
  <c r="D39" i="14" s="1"/>
  <c r="L7" i="14"/>
  <c r="L39" i="14" s="1"/>
  <c r="I7" i="14"/>
  <c r="I39" i="14" s="1"/>
  <c r="F15" i="14"/>
  <c r="G15" i="14"/>
  <c r="H15" i="14"/>
  <c r="J15" i="14"/>
  <c r="N15" i="14"/>
  <c r="E15" i="14"/>
  <c r="M15" i="14"/>
  <c r="D15" i="14"/>
  <c r="L15" i="14"/>
  <c r="I15" i="14"/>
  <c r="K15" i="14"/>
  <c r="E25" i="14"/>
  <c r="M25" i="14"/>
  <c r="D25" i="14"/>
  <c r="H25" i="14"/>
  <c r="I25" i="14"/>
  <c r="J25" i="14"/>
  <c r="L25" i="14"/>
  <c r="G25" i="14"/>
  <c r="F25" i="14"/>
  <c r="N25" i="14"/>
  <c r="K25" i="14"/>
  <c r="D30" i="14"/>
  <c r="F30" i="14"/>
  <c r="L30" i="14"/>
  <c r="N30" i="14"/>
  <c r="E30" i="14"/>
  <c r="I30" i="14"/>
  <c r="J30" i="14"/>
  <c r="K30" i="14"/>
  <c r="M30" i="14"/>
  <c r="H30" i="14"/>
  <c r="G30" i="14"/>
  <c r="J34" i="14"/>
  <c r="E34" i="14"/>
  <c r="F34" i="14"/>
  <c r="G34" i="14"/>
  <c r="I34" i="14"/>
  <c r="M34" i="14"/>
  <c r="N34" i="14"/>
  <c r="D34" i="14"/>
  <c r="L34" i="14"/>
  <c r="K34" i="14"/>
  <c r="H34" i="14"/>
  <c r="K7" i="15"/>
  <c r="F7" i="15"/>
  <c r="G7" i="15"/>
  <c r="H7" i="15"/>
  <c r="I7" i="15"/>
  <c r="J7" i="15"/>
  <c r="N7" i="15"/>
  <c r="E7" i="15"/>
  <c r="E39" i="15" s="1"/>
  <c r="M7" i="15"/>
  <c r="M39" i="15" s="1"/>
  <c r="D7" i="15"/>
  <c r="D39" i="15" s="1"/>
  <c r="L7" i="15"/>
  <c r="L39" i="15" s="1"/>
  <c r="F15" i="15"/>
  <c r="G15" i="15"/>
  <c r="H15" i="15"/>
  <c r="I15" i="15"/>
  <c r="J15" i="15"/>
  <c r="N15" i="15"/>
  <c r="E15" i="15"/>
  <c r="M15" i="15"/>
  <c r="D15" i="15"/>
  <c r="L15" i="15"/>
  <c r="K15" i="15"/>
  <c r="E25" i="15"/>
  <c r="M25" i="15"/>
  <c r="D25" i="15"/>
  <c r="H25" i="15"/>
  <c r="I25" i="15"/>
  <c r="J25" i="15"/>
  <c r="K25" i="15"/>
  <c r="L25" i="15"/>
  <c r="G25" i="15"/>
  <c r="F25" i="15"/>
  <c r="N25" i="15"/>
  <c r="F30" i="15"/>
  <c r="N30" i="15"/>
  <c r="D30" i="15"/>
  <c r="E30" i="15"/>
  <c r="I30" i="15"/>
  <c r="J30" i="15"/>
  <c r="K30" i="15"/>
  <c r="L30" i="15"/>
  <c r="M30" i="15"/>
  <c r="H30" i="15"/>
  <c r="G30" i="15"/>
  <c r="J34" i="15"/>
  <c r="E34" i="15"/>
  <c r="F34" i="15"/>
  <c r="G34" i="15"/>
  <c r="H34" i="15"/>
  <c r="I34" i="15"/>
  <c r="M34" i="15"/>
  <c r="N34" i="15"/>
  <c r="D34" i="15"/>
  <c r="L34" i="15"/>
  <c r="K34" i="15"/>
  <c r="K7" i="16"/>
  <c r="D7" i="16"/>
  <c r="F7" i="16"/>
  <c r="H7" i="16"/>
  <c r="I7" i="16"/>
  <c r="J7" i="16"/>
  <c r="L7" i="16"/>
  <c r="N7" i="16"/>
  <c r="E7" i="16"/>
  <c r="E39" i="16" s="1"/>
  <c r="G7" i="16"/>
  <c r="G39" i="16" s="1"/>
  <c r="M7" i="16"/>
  <c r="M39" i="16" s="1"/>
  <c r="D15" i="16"/>
  <c r="F15" i="16"/>
  <c r="H15" i="16"/>
  <c r="I15" i="16"/>
  <c r="J15" i="16"/>
  <c r="L15" i="16"/>
  <c r="N15" i="16"/>
  <c r="E15" i="16"/>
  <c r="G15" i="16"/>
  <c r="M15" i="16"/>
  <c r="K15" i="16"/>
  <c r="E25" i="16"/>
  <c r="M25" i="16"/>
  <c r="D25" i="16"/>
  <c r="F25" i="16"/>
  <c r="G25" i="16"/>
  <c r="H25" i="16"/>
  <c r="I25" i="16"/>
  <c r="J25" i="16"/>
  <c r="K25" i="16"/>
  <c r="L25" i="16"/>
  <c r="N25" i="16"/>
  <c r="F30" i="16"/>
  <c r="N30" i="16"/>
  <c r="D30" i="16"/>
  <c r="E30" i="16"/>
  <c r="G30" i="16"/>
  <c r="H30" i="16"/>
  <c r="I30" i="16"/>
  <c r="J30" i="16"/>
  <c r="K30" i="16"/>
  <c r="L30" i="16"/>
  <c r="M30" i="16"/>
  <c r="J34" i="16"/>
  <c r="D34" i="16"/>
  <c r="E34" i="16"/>
  <c r="F34" i="16"/>
  <c r="G34" i="16"/>
  <c r="H34" i="16"/>
  <c r="I34" i="16"/>
  <c r="K34" i="16"/>
  <c r="L34" i="16"/>
  <c r="M34" i="16"/>
  <c r="N34" i="16"/>
  <c r="J7" i="17"/>
  <c r="E7" i="17"/>
  <c r="F7" i="17"/>
  <c r="G7" i="17"/>
  <c r="H7" i="17"/>
  <c r="I7" i="17"/>
  <c r="K7" i="17"/>
  <c r="M7" i="17"/>
  <c r="N7" i="17"/>
  <c r="D7" i="17"/>
  <c r="D39" i="17" s="1"/>
  <c r="L7" i="17"/>
  <c r="L39" i="17" s="1"/>
  <c r="E15" i="17"/>
  <c r="F15" i="17"/>
  <c r="G15" i="17"/>
  <c r="H15" i="17"/>
  <c r="I15" i="17"/>
  <c r="K15" i="17"/>
  <c r="M15" i="17"/>
  <c r="N15" i="17"/>
  <c r="D15" i="17"/>
  <c r="L15" i="17"/>
  <c r="J15" i="17"/>
  <c r="D25" i="17"/>
  <c r="L25" i="17"/>
  <c r="E25" i="17"/>
  <c r="H25" i="17"/>
  <c r="I25" i="17"/>
  <c r="J25" i="17"/>
  <c r="K25" i="17"/>
  <c r="M25" i="17"/>
  <c r="F25" i="17"/>
  <c r="N25" i="17"/>
  <c r="G25" i="17"/>
  <c r="E30" i="17"/>
  <c r="M30" i="17"/>
  <c r="D30" i="17"/>
  <c r="F30" i="17"/>
  <c r="H30" i="17"/>
  <c r="I30" i="17"/>
  <c r="J30" i="17"/>
  <c r="K30" i="17"/>
  <c r="L30" i="17"/>
  <c r="N30" i="17"/>
  <c r="G30" i="17"/>
  <c r="I34" i="17"/>
  <c r="D34" i="17"/>
  <c r="E34" i="17"/>
  <c r="F34" i="17"/>
  <c r="G34" i="17"/>
  <c r="H34" i="17"/>
  <c r="J34" i="17"/>
  <c r="L34" i="17"/>
  <c r="M34" i="17"/>
  <c r="N34" i="17"/>
  <c r="K34" i="17"/>
  <c r="K7" i="18"/>
  <c r="D7" i="18"/>
  <c r="F7" i="18"/>
  <c r="H7" i="18"/>
  <c r="I7" i="18"/>
  <c r="J7" i="18"/>
  <c r="J39" i="18" s="1"/>
  <c r="L7" i="18"/>
  <c r="N7" i="18"/>
  <c r="N39" i="18" s="1"/>
  <c r="E7" i="18"/>
  <c r="G7" i="18"/>
  <c r="G39" i="18" s="1"/>
  <c r="M7" i="18"/>
  <c r="M39" i="18" s="1"/>
  <c r="F15" i="18"/>
  <c r="H15" i="18"/>
  <c r="I15" i="18"/>
  <c r="J15" i="18"/>
  <c r="N15" i="18"/>
  <c r="E15" i="18"/>
  <c r="G15" i="18"/>
  <c r="M15" i="18"/>
  <c r="D15" i="18"/>
  <c r="L15" i="18"/>
  <c r="K15" i="18"/>
  <c r="E25" i="18"/>
  <c r="M25" i="18"/>
  <c r="D25" i="18"/>
  <c r="H25" i="18"/>
  <c r="J25" i="18"/>
  <c r="K25" i="18"/>
  <c r="L25" i="18"/>
  <c r="G25" i="18"/>
  <c r="I25" i="18"/>
  <c r="F25" i="18"/>
  <c r="N25" i="18"/>
  <c r="F30" i="18"/>
  <c r="N30" i="18"/>
  <c r="D30" i="18"/>
  <c r="E30" i="18"/>
  <c r="I30" i="18"/>
  <c r="K30" i="18"/>
  <c r="L30" i="18"/>
  <c r="M30" i="18"/>
  <c r="H30" i="18"/>
  <c r="J30" i="18"/>
  <c r="G30" i="18"/>
  <c r="J34" i="18"/>
  <c r="D34" i="18"/>
  <c r="E34" i="18"/>
  <c r="F34" i="18"/>
  <c r="G34" i="18"/>
  <c r="H34" i="18"/>
  <c r="I34" i="18"/>
  <c r="L34" i="18"/>
  <c r="M34" i="18"/>
  <c r="N34" i="18"/>
  <c r="K34" i="18"/>
  <c r="F7" i="19"/>
  <c r="G7" i="19"/>
  <c r="H7" i="19"/>
  <c r="H39" i="19" s="1"/>
  <c r="I7" i="19"/>
  <c r="J7" i="19"/>
  <c r="K7" i="19"/>
  <c r="N7" i="19"/>
  <c r="D7" i="19"/>
  <c r="L7" i="19"/>
  <c r="E7" i="19"/>
  <c r="M7" i="19"/>
  <c r="F15" i="19"/>
  <c r="G15" i="19"/>
  <c r="H15" i="19"/>
  <c r="I15" i="19"/>
  <c r="J15" i="19"/>
  <c r="K15" i="19"/>
  <c r="N15" i="19"/>
  <c r="D15" i="19"/>
  <c r="L15" i="19"/>
  <c r="E15" i="19"/>
  <c r="M15" i="19"/>
  <c r="G25" i="19"/>
  <c r="D25" i="19"/>
  <c r="E25" i="19"/>
  <c r="H25" i="19"/>
  <c r="I25" i="19"/>
  <c r="J25" i="19"/>
  <c r="K25" i="19"/>
  <c r="L25" i="19"/>
  <c r="M25" i="19"/>
  <c r="F25" i="19"/>
  <c r="N25" i="19"/>
  <c r="D30" i="19"/>
  <c r="E30" i="19"/>
  <c r="F30" i="19"/>
  <c r="G30" i="19"/>
  <c r="H30" i="19"/>
  <c r="I30" i="19"/>
  <c r="J30" i="19"/>
  <c r="K30" i="19"/>
  <c r="L30" i="19"/>
  <c r="M30" i="19"/>
  <c r="N30" i="19"/>
  <c r="D34" i="19"/>
  <c r="E34" i="19"/>
  <c r="F34" i="19"/>
  <c r="G34" i="19"/>
  <c r="H34" i="19"/>
  <c r="I34" i="19"/>
  <c r="J34" i="19"/>
  <c r="K34" i="19"/>
  <c r="L34" i="19"/>
  <c r="M34" i="19"/>
  <c r="N34" i="19"/>
  <c r="K7" i="20"/>
  <c r="F7" i="20"/>
  <c r="G7" i="20"/>
  <c r="H7" i="20"/>
  <c r="H39" i="20" s="1"/>
  <c r="J7" i="20"/>
  <c r="N7" i="20"/>
  <c r="E7" i="20"/>
  <c r="E39" i="20" s="1"/>
  <c r="M7" i="20"/>
  <c r="M39" i="20" s="1"/>
  <c r="D7" i="20"/>
  <c r="L7" i="20"/>
  <c r="I7" i="20"/>
  <c r="F15" i="20"/>
  <c r="G15" i="20"/>
  <c r="H15" i="20"/>
  <c r="J15" i="20"/>
  <c r="N15" i="20"/>
  <c r="E15" i="20"/>
  <c r="M15" i="20"/>
  <c r="D15" i="20"/>
  <c r="L15" i="20"/>
  <c r="I15" i="20"/>
  <c r="K15" i="20"/>
  <c r="E25" i="20"/>
  <c r="M25" i="20"/>
  <c r="D25" i="20"/>
  <c r="H25" i="20"/>
  <c r="I25" i="20"/>
  <c r="J25" i="20"/>
  <c r="L25" i="20"/>
  <c r="G25" i="20"/>
  <c r="F25" i="20"/>
  <c r="N25" i="20"/>
  <c r="K25" i="20"/>
  <c r="D30" i="20"/>
  <c r="F30" i="20"/>
  <c r="L30" i="20"/>
  <c r="N30" i="20"/>
  <c r="E30" i="20"/>
  <c r="I30" i="20"/>
  <c r="J30" i="20"/>
  <c r="K30" i="20"/>
  <c r="M30" i="20"/>
  <c r="H30" i="20"/>
  <c r="G30" i="20"/>
  <c r="J34" i="20"/>
  <c r="E34" i="20"/>
  <c r="F34" i="20"/>
  <c r="G34" i="20"/>
  <c r="I34" i="20"/>
  <c r="M34" i="20"/>
  <c r="N34" i="20"/>
  <c r="D34" i="20"/>
  <c r="L34" i="20"/>
  <c r="K34" i="20"/>
  <c r="H34" i="20"/>
  <c r="K7" i="21"/>
  <c r="D7" i="21"/>
  <c r="D39" i="21" s="1"/>
  <c r="F7" i="21"/>
  <c r="G7" i="21"/>
  <c r="H7" i="21"/>
  <c r="J7" i="21"/>
  <c r="J39" i="21" s="1"/>
  <c r="L7" i="21"/>
  <c r="L39" i="21" s="1"/>
  <c r="N7" i="21"/>
  <c r="E7" i="21"/>
  <c r="E39" i="21" s="1"/>
  <c r="M7" i="21"/>
  <c r="M39" i="21" s="1"/>
  <c r="I7" i="21"/>
  <c r="I39" i="21" s="1"/>
  <c r="D15" i="21"/>
  <c r="F15" i="21"/>
  <c r="H15" i="21"/>
  <c r="J15" i="21"/>
  <c r="L15" i="21"/>
  <c r="N15" i="21"/>
  <c r="E15" i="21"/>
  <c r="G15" i="21"/>
  <c r="M15" i="21"/>
  <c r="I15" i="21"/>
  <c r="K15" i="21"/>
  <c r="E25" i="21"/>
  <c r="M25" i="21"/>
  <c r="D25" i="21"/>
  <c r="F25" i="21"/>
  <c r="H25" i="21"/>
  <c r="J25" i="21"/>
  <c r="L25" i="21"/>
  <c r="N25" i="21"/>
  <c r="G25" i="21"/>
  <c r="I25" i="21"/>
  <c r="K25" i="21"/>
  <c r="D30" i="21"/>
  <c r="F30" i="21"/>
  <c r="L30" i="21"/>
  <c r="N30" i="21"/>
  <c r="E30" i="21"/>
  <c r="G30" i="21"/>
  <c r="I30" i="21"/>
  <c r="K30" i="21"/>
  <c r="M30" i="21"/>
  <c r="H30" i="21"/>
  <c r="J30" i="21"/>
  <c r="J34" i="21"/>
  <c r="E34" i="21"/>
  <c r="G34" i="21"/>
  <c r="I34" i="21"/>
  <c r="K34" i="21"/>
  <c r="M34" i="21"/>
  <c r="D34" i="21"/>
  <c r="F34" i="21"/>
  <c r="L34" i="21"/>
  <c r="N34" i="21"/>
  <c r="H34" i="21"/>
  <c r="F7" i="22"/>
  <c r="G7" i="22"/>
  <c r="H7" i="22"/>
  <c r="J7" i="22"/>
  <c r="N7" i="22"/>
  <c r="E7" i="22"/>
  <c r="M7" i="22"/>
  <c r="D7" i="22"/>
  <c r="L7" i="22"/>
  <c r="I7" i="22"/>
  <c r="K7" i="22"/>
  <c r="F15" i="22"/>
  <c r="G15" i="22"/>
  <c r="H15" i="22"/>
  <c r="J15" i="22"/>
  <c r="N15" i="22"/>
  <c r="E15" i="22"/>
  <c r="M15" i="22"/>
  <c r="D15" i="22"/>
  <c r="L15" i="22"/>
  <c r="I15" i="22"/>
  <c r="K15" i="22"/>
  <c r="E25" i="22"/>
  <c r="M25" i="22"/>
  <c r="D25" i="22"/>
  <c r="H25" i="22"/>
  <c r="I25" i="22"/>
  <c r="J25" i="22"/>
  <c r="L25" i="22"/>
  <c r="G25" i="22"/>
  <c r="F25" i="22"/>
  <c r="N25" i="22"/>
  <c r="K25" i="22"/>
  <c r="D30" i="22"/>
  <c r="F30" i="22"/>
  <c r="L30" i="22"/>
  <c r="N30" i="22"/>
  <c r="E30" i="22"/>
  <c r="I30" i="22"/>
  <c r="J30" i="22"/>
  <c r="K30" i="22"/>
  <c r="M30" i="22"/>
  <c r="H30" i="22"/>
  <c r="G30" i="22"/>
  <c r="J34" i="22"/>
  <c r="E34" i="22"/>
  <c r="F34" i="22"/>
  <c r="G34" i="22"/>
  <c r="I34" i="22"/>
  <c r="M34" i="22"/>
  <c r="N34" i="22"/>
  <c r="D34" i="22"/>
  <c r="L34" i="22"/>
  <c r="K34" i="22"/>
  <c r="H34" i="22"/>
  <c r="K7" i="23"/>
  <c r="D7" i="23"/>
  <c r="F7" i="23"/>
  <c r="H7" i="23"/>
  <c r="I7" i="23"/>
  <c r="J7" i="23"/>
  <c r="L7" i="23"/>
  <c r="N7" i="23"/>
  <c r="E7" i="23"/>
  <c r="G7" i="23"/>
  <c r="M7" i="23"/>
  <c r="D15" i="23"/>
  <c r="F15" i="23"/>
  <c r="H15" i="23"/>
  <c r="I15" i="23"/>
  <c r="J15" i="23"/>
  <c r="L15" i="23"/>
  <c r="N15" i="23"/>
  <c r="E15" i="23"/>
  <c r="G15" i="23"/>
  <c r="M15" i="23"/>
  <c r="K15" i="23"/>
  <c r="E25" i="23"/>
  <c r="M25" i="23"/>
  <c r="D25" i="23"/>
  <c r="F25" i="23"/>
  <c r="H25" i="23"/>
  <c r="J25" i="23"/>
  <c r="K25" i="23"/>
  <c r="L25" i="23"/>
  <c r="N25" i="23"/>
  <c r="G25" i="23"/>
  <c r="I25" i="23"/>
  <c r="F30" i="23"/>
  <c r="N30" i="23"/>
  <c r="D30" i="23"/>
  <c r="E30" i="23"/>
  <c r="G30" i="23"/>
  <c r="I30" i="23"/>
  <c r="K30" i="23"/>
  <c r="L30" i="23"/>
  <c r="M30" i="23"/>
  <c r="H30" i="23"/>
  <c r="J30" i="23"/>
  <c r="J34" i="23"/>
  <c r="E34" i="23"/>
  <c r="G34" i="23"/>
  <c r="H34" i="23"/>
  <c r="I34" i="23"/>
  <c r="K34" i="23"/>
  <c r="M34" i="23"/>
  <c r="D34" i="23"/>
  <c r="F34" i="23"/>
  <c r="L34" i="23"/>
  <c r="N34" i="23"/>
  <c r="K7" i="24"/>
  <c r="F7" i="24"/>
  <c r="G7" i="24"/>
  <c r="H7" i="24"/>
  <c r="H39" i="24" s="1"/>
  <c r="J7" i="24"/>
  <c r="N7" i="24"/>
  <c r="E7" i="24"/>
  <c r="E39" i="24" s="1"/>
  <c r="M7" i="24"/>
  <c r="M39" i="24" s="1"/>
  <c r="D7" i="24"/>
  <c r="L7" i="24"/>
  <c r="I7" i="24"/>
  <c r="D15" i="24"/>
  <c r="F15" i="24"/>
  <c r="G15" i="24"/>
  <c r="H15" i="24"/>
  <c r="J15" i="24"/>
  <c r="L15" i="24"/>
  <c r="N15" i="24"/>
  <c r="E15" i="24"/>
  <c r="M15" i="24"/>
  <c r="I15" i="24"/>
  <c r="K15" i="24"/>
  <c r="E25" i="24"/>
  <c r="M25" i="24"/>
  <c r="D25" i="24"/>
  <c r="F25" i="24"/>
  <c r="H25" i="24"/>
  <c r="I25" i="24"/>
  <c r="J25" i="24"/>
  <c r="L25" i="24"/>
  <c r="N25" i="24"/>
  <c r="G25" i="24"/>
  <c r="K25" i="24"/>
  <c r="D30" i="24"/>
  <c r="F30" i="24"/>
  <c r="L30" i="24"/>
  <c r="N30" i="24"/>
  <c r="E30" i="24"/>
  <c r="G30" i="24"/>
  <c r="I30" i="24"/>
  <c r="J30" i="24"/>
  <c r="K30" i="24"/>
  <c r="M30" i="24"/>
  <c r="H30" i="24"/>
  <c r="J34" i="24"/>
  <c r="E34" i="24"/>
  <c r="F34" i="24"/>
  <c r="G34" i="24"/>
  <c r="I34" i="24"/>
  <c r="K34" i="24"/>
  <c r="M34" i="24"/>
  <c r="N34" i="24"/>
  <c r="D34" i="24"/>
  <c r="L34" i="24"/>
  <c r="H34" i="24"/>
  <c r="D7" i="2"/>
  <c r="F7" i="2"/>
  <c r="H7" i="2"/>
  <c r="I7" i="2"/>
  <c r="J7" i="2"/>
  <c r="L7" i="2"/>
  <c r="N7" i="2"/>
  <c r="E7" i="2"/>
  <c r="G7" i="2"/>
  <c r="M7" i="2"/>
  <c r="K7" i="2"/>
  <c r="D15" i="2"/>
  <c r="F15" i="2"/>
  <c r="H15" i="2"/>
  <c r="I15" i="2"/>
  <c r="J15" i="2"/>
  <c r="L15" i="2"/>
  <c r="N15" i="2"/>
  <c r="G15" i="2"/>
  <c r="K15" i="2"/>
  <c r="E15" i="2"/>
  <c r="M15" i="2"/>
  <c r="G25" i="2"/>
  <c r="D25" i="2"/>
  <c r="F25" i="2"/>
  <c r="H25" i="2"/>
  <c r="J25" i="2"/>
  <c r="K25" i="2"/>
  <c r="L25" i="2"/>
  <c r="N25" i="2"/>
  <c r="I25" i="2"/>
  <c r="E25" i="2"/>
  <c r="M25" i="2"/>
  <c r="F30" i="2"/>
  <c r="H30" i="2"/>
  <c r="N30" i="2"/>
  <c r="D30" i="2"/>
  <c r="E30" i="2"/>
  <c r="G30" i="2"/>
  <c r="I30" i="2"/>
  <c r="K30" i="2"/>
  <c r="L30" i="2"/>
  <c r="M30" i="2"/>
  <c r="J30" i="2"/>
  <c r="D34" i="2"/>
  <c r="L34" i="2"/>
  <c r="E34" i="2"/>
  <c r="G34" i="2"/>
  <c r="H34" i="2"/>
  <c r="I34" i="2"/>
  <c r="K34" i="2"/>
  <c r="M34" i="2"/>
  <c r="F34" i="2"/>
  <c r="N34" i="2"/>
  <c r="J34" i="2"/>
  <c r="D15" i="1"/>
  <c r="E15" i="1"/>
  <c r="F15" i="1"/>
  <c r="G15" i="1"/>
  <c r="H15" i="1"/>
  <c r="I15" i="1"/>
  <c r="J15" i="1"/>
  <c r="K15" i="1"/>
  <c r="L15" i="1"/>
  <c r="M15" i="1"/>
  <c r="N15" i="1"/>
  <c r="D25" i="1"/>
  <c r="E25" i="1"/>
  <c r="F25" i="1"/>
  <c r="G25" i="1"/>
  <c r="H25" i="1"/>
  <c r="I25" i="1"/>
  <c r="J25" i="1"/>
  <c r="K25" i="1"/>
  <c r="L25" i="1"/>
  <c r="M25" i="1"/>
  <c r="N25" i="1"/>
  <c r="D30" i="1"/>
  <c r="E30" i="1"/>
  <c r="F30" i="1"/>
  <c r="G30" i="1"/>
  <c r="H30" i="1"/>
  <c r="I30" i="1"/>
  <c r="J30" i="1"/>
  <c r="K30" i="1"/>
  <c r="L30" i="1"/>
  <c r="M30" i="1"/>
  <c r="N30" i="1"/>
  <c r="D34" i="1"/>
  <c r="E34" i="1"/>
  <c r="F34" i="1"/>
  <c r="G34" i="1"/>
  <c r="H34" i="1"/>
  <c r="I34" i="1"/>
  <c r="J34" i="1"/>
  <c r="K34" i="1"/>
  <c r="L34" i="1"/>
  <c r="M34" i="1"/>
  <c r="N34" i="1"/>
  <c r="K39" i="4" l="1"/>
  <c r="H39" i="4"/>
  <c r="I39" i="4"/>
  <c r="G39" i="4"/>
  <c r="N39" i="4"/>
  <c r="F39" i="4"/>
  <c r="L39" i="4"/>
  <c r="D39" i="4"/>
  <c r="J39" i="4"/>
  <c r="M39" i="4"/>
  <c r="E39" i="4"/>
  <c r="I39" i="3"/>
  <c r="H39" i="3"/>
  <c r="G39" i="3"/>
  <c r="N39" i="3"/>
  <c r="F39" i="3"/>
  <c r="J39" i="3"/>
  <c r="M39" i="3"/>
  <c r="L39" i="3"/>
  <c r="D39" i="3"/>
  <c r="K39" i="3"/>
  <c r="O35" i="3"/>
  <c r="O21" i="3"/>
  <c r="D30" i="3"/>
  <c r="O9" i="3"/>
  <c r="O10" i="3"/>
  <c r="I25" i="3"/>
  <c r="O11" i="3"/>
  <c r="O20" i="3"/>
  <c r="O29" i="3"/>
  <c r="E7" i="3"/>
  <c r="E39" i="3" s="1"/>
  <c r="J39" i="7"/>
  <c r="I39" i="7"/>
  <c r="H39" i="7"/>
  <c r="G39" i="7"/>
  <c r="N39" i="7"/>
  <c r="F39" i="7"/>
  <c r="K39" i="7"/>
  <c r="I39" i="8"/>
  <c r="L39" i="8"/>
  <c r="D39" i="8"/>
  <c r="H39" i="8"/>
  <c r="G39" i="8"/>
  <c r="N39" i="8"/>
  <c r="F39" i="8"/>
  <c r="K39" i="8"/>
  <c r="M39" i="8"/>
  <c r="E39" i="8"/>
  <c r="I39" i="6"/>
  <c r="L39" i="6"/>
  <c r="D39" i="6"/>
  <c r="J39" i="6"/>
  <c r="M39" i="6"/>
  <c r="E39" i="6"/>
  <c r="G39" i="6"/>
  <c r="N39" i="6"/>
  <c r="F39" i="6"/>
  <c r="K39" i="6"/>
  <c r="I39" i="5"/>
  <c r="J39" i="5"/>
  <c r="M39" i="5"/>
  <c r="E39" i="5"/>
  <c r="H39" i="5"/>
  <c r="G39" i="5"/>
  <c r="N39" i="5"/>
  <c r="F39" i="5"/>
  <c r="K39" i="5"/>
  <c r="L39" i="5"/>
  <c r="D39" i="5"/>
  <c r="H39" i="25"/>
  <c r="G39" i="25"/>
  <c r="N39" i="25"/>
  <c r="F39" i="25"/>
  <c r="K39" i="25"/>
  <c r="H39" i="26"/>
  <c r="M39" i="26"/>
  <c r="E39" i="26"/>
  <c r="G39" i="26"/>
  <c r="N39" i="26"/>
  <c r="F39" i="26"/>
  <c r="J39" i="26"/>
  <c r="L39" i="26"/>
  <c r="D39" i="26"/>
  <c r="K39" i="26"/>
  <c r="M39" i="9"/>
  <c r="E39" i="9"/>
  <c r="H39" i="9"/>
  <c r="G39" i="9"/>
  <c r="N39" i="9"/>
  <c r="F39" i="9"/>
  <c r="K39" i="9"/>
  <c r="I39" i="9"/>
  <c r="L39" i="9"/>
  <c r="D39" i="9"/>
  <c r="H39" i="10"/>
  <c r="G39" i="10"/>
  <c r="N39" i="10"/>
  <c r="F39" i="10"/>
  <c r="K39" i="10"/>
  <c r="I39" i="11"/>
  <c r="L39" i="11"/>
  <c r="D39" i="11"/>
  <c r="J39" i="11"/>
  <c r="M39" i="11"/>
  <c r="E39" i="11"/>
  <c r="H39" i="11"/>
  <c r="N39" i="11"/>
  <c r="F39" i="11"/>
  <c r="I39" i="12"/>
  <c r="J39" i="12"/>
  <c r="N39" i="12"/>
  <c r="F39" i="12"/>
  <c r="G39" i="12"/>
  <c r="K39" i="12"/>
  <c r="K39" i="13"/>
  <c r="G39" i="13"/>
  <c r="J39" i="13"/>
  <c r="N39" i="13"/>
  <c r="F39" i="13"/>
  <c r="I39" i="13"/>
  <c r="H39" i="13"/>
  <c r="M39" i="14"/>
  <c r="E39" i="14"/>
  <c r="H39" i="14"/>
  <c r="G39" i="14"/>
  <c r="N39" i="14"/>
  <c r="F39" i="14"/>
  <c r="K39" i="14"/>
  <c r="J39" i="15"/>
  <c r="I39" i="15"/>
  <c r="H39" i="15"/>
  <c r="G39" i="15"/>
  <c r="N39" i="15"/>
  <c r="F39" i="15"/>
  <c r="K39" i="15"/>
  <c r="J39" i="16"/>
  <c r="I39" i="16"/>
  <c r="H39" i="16"/>
  <c r="N39" i="16"/>
  <c r="F39" i="16"/>
  <c r="K39" i="16"/>
  <c r="L39" i="16"/>
  <c r="D39" i="16"/>
  <c r="I39" i="17"/>
  <c r="H39" i="17"/>
  <c r="G39" i="17"/>
  <c r="N39" i="17"/>
  <c r="F39" i="17"/>
  <c r="M39" i="17"/>
  <c r="E39" i="17"/>
  <c r="J39" i="17"/>
  <c r="K39" i="17"/>
  <c r="I39" i="18"/>
  <c r="E39" i="18"/>
  <c r="H39" i="18"/>
  <c r="F39" i="18"/>
  <c r="K39" i="18"/>
  <c r="L39" i="18"/>
  <c r="D39" i="18"/>
  <c r="L39" i="19"/>
  <c r="D39" i="19"/>
  <c r="J39" i="19"/>
  <c r="K39" i="19"/>
  <c r="M39" i="19"/>
  <c r="E39" i="19"/>
  <c r="I39" i="19"/>
  <c r="N39" i="19"/>
  <c r="F39" i="19"/>
  <c r="G39" i="19"/>
  <c r="I39" i="20"/>
  <c r="L39" i="20"/>
  <c r="D39" i="20"/>
  <c r="J39" i="20"/>
  <c r="N39" i="20"/>
  <c r="F39" i="20"/>
  <c r="G39" i="20"/>
  <c r="K39" i="20"/>
  <c r="G39" i="21"/>
  <c r="H39" i="21"/>
  <c r="N39" i="21"/>
  <c r="F39" i="21"/>
  <c r="K39" i="21"/>
  <c r="K39" i="22"/>
  <c r="I39" i="22"/>
  <c r="L39" i="22"/>
  <c r="D39" i="22"/>
  <c r="J39" i="22"/>
  <c r="E39" i="22"/>
  <c r="G39" i="22"/>
  <c r="M39" i="22"/>
  <c r="H39" i="22"/>
  <c r="N39" i="22"/>
  <c r="F39" i="22"/>
  <c r="G39" i="23"/>
  <c r="J39" i="23"/>
  <c r="I39" i="23"/>
  <c r="M39" i="23"/>
  <c r="E39" i="23"/>
  <c r="H39" i="23"/>
  <c r="N39" i="23"/>
  <c r="F39" i="23"/>
  <c r="K39" i="23"/>
  <c r="L39" i="23"/>
  <c r="D39" i="23"/>
  <c r="I39" i="24"/>
  <c r="L39" i="24"/>
  <c r="D39" i="24"/>
  <c r="J39" i="24"/>
  <c r="G39" i="24"/>
  <c r="N39" i="24"/>
  <c r="F39" i="24"/>
  <c r="K39" i="24"/>
  <c r="K39" i="2"/>
  <c r="D39" i="2"/>
  <c r="G39" i="2"/>
  <c r="J39" i="2"/>
  <c r="L39" i="2"/>
  <c r="I39" i="2"/>
  <c r="M39" i="2"/>
  <c r="E39" i="2"/>
  <c r="H39" i="2"/>
  <c r="N39" i="2"/>
  <c r="F39" i="2"/>
  <c r="G7" i="1" l="1"/>
  <c r="G39" i="1" s="1"/>
  <c r="N7" i="1"/>
  <c r="N39" i="1" s="1"/>
  <c r="J7" i="1"/>
  <c r="J39" i="1" s="1"/>
  <c r="F7" i="1"/>
  <c r="F39" i="1" s="1"/>
  <c r="K7" i="1"/>
  <c r="K39" i="1" s="1"/>
  <c r="E7" i="1"/>
  <c r="E39" i="1" s="1"/>
  <c r="M7" i="1"/>
  <c r="M39" i="1" s="1"/>
  <c r="I7" i="1"/>
  <c r="I39" i="1" s="1"/>
  <c r="L7" i="1"/>
  <c r="L39" i="1" s="1"/>
  <c r="H7" i="1"/>
  <c r="H39" i="1" s="1"/>
  <c r="D7" i="1"/>
  <c r="D39" i="1" s="1"/>
  <c r="C30" i="26"/>
  <c r="C25" i="26"/>
  <c r="C15" i="26"/>
  <c r="C7" i="26"/>
  <c r="C30" i="25"/>
  <c r="C15" i="25"/>
  <c r="C7" i="25"/>
  <c r="C34" i="25"/>
  <c r="C30" i="24"/>
  <c r="C15" i="24"/>
  <c r="C7" i="24"/>
  <c r="C30" i="23"/>
  <c r="C15" i="23"/>
  <c r="C7" i="23"/>
  <c r="C34" i="22"/>
  <c r="C15" i="22"/>
  <c r="C7" i="22"/>
  <c r="C15" i="21"/>
  <c r="C7" i="21"/>
  <c r="C34" i="21"/>
  <c r="C30" i="20"/>
  <c r="C15" i="20"/>
  <c r="C7" i="20"/>
  <c r="C34" i="20"/>
  <c r="C34" i="19"/>
  <c r="C30" i="19"/>
  <c r="C15" i="19"/>
  <c r="C7" i="19"/>
  <c r="C25" i="18"/>
  <c r="C15" i="18"/>
  <c r="O11" i="18"/>
  <c r="O10" i="18"/>
  <c r="O9" i="18"/>
  <c r="C7" i="18"/>
  <c r="C34" i="17"/>
  <c r="C30" i="17"/>
  <c r="C15" i="17"/>
  <c r="C7" i="17"/>
  <c r="O24" i="16"/>
  <c r="C7" i="16"/>
  <c r="C30" i="15"/>
  <c r="C25" i="15"/>
  <c r="C15" i="15"/>
  <c r="C7" i="15"/>
  <c r="C34" i="14"/>
  <c r="C30" i="14"/>
  <c r="C25" i="14"/>
  <c r="C15" i="14"/>
  <c r="C7" i="14"/>
  <c r="C15" i="13"/>
  <c r="C7" i="13"/>
  <c r="C15" i="12"/>
  <c r="C34" i="11"/>
  <c r="C30" i="11"/>
  <c r="C15" i="11"/>
  <c r="C7" i="11"/>
  <c r="C34" i="10"/>
  <c r="C30" i="10"/>
  <c r="C15" i="10"/>
  <c r="C7" i="10"/>
  <c r="C30" i="9"/>
  <c r="C25" i="9"/>
  <c r="C15" i="9"/>
  <c r="C7" i="9"/>
  <c r="C34" i="8"/>
  <c r="C25" i="8"/>
  <c r="O17" i="8"/>
  <c r="C15" i="8"/>
  <c r="C7" i="8"/>
  <c r="C30" i="7"/>
  <c r="C15" i="7"/>
  <c r="C7" i="7"/>
  <c r="C30" i="6"/>
  <c r="C15" i="6"/>
  <c r="C7" i="6"/>
  <c r="O9" i="15" l="1"/>
  <c r="O10" i="15"/>
  <c r="O11" i="15"/>
  <c r="O12" i="15"/>
  <c r="O13" i="15"/>
  <c r="O14" i="15"/>
  <c r="O17" i="15"/>
  <c r="O18" i="15"/>
  <c r="O19" i="15"/>
  <c r="O20" i="15"/>
  <c r="O21" i="15"/>
  <c r="O22" i="15"/>
  <c r="O23" i="15"/>
  <c r="O24" i="15"/>
  <c r="O27" i="15"/>
  <c r="O29" i="15"/>
  <c r="O33" i="15"/>
  <c r="O35" i="15"/>
  <c r="O36" i="15"/>
  <c r="O37" i="15"/>
  <c r="O38" i="15"/>
  <c r="O21" i="18"/>
  <c r="O9" i="20"/>
  <c r="O10" i="20"/>
  <c r="O11" i="20"/>
  <c r="O10" i="21"/>
  <c r="O11" i="21"/>
  <c r="O9" i="25"/>
  <c r="O12" i="25"/>
  <c r="O13" i="25"/>
  <c r="O14" i="25"/>
  <c r="O19" i="25"/>
  <c r="O22" i="25"/>
  <c r="O23" i="25"/>
  <c r="O24" i="25"/>
  <c r="O26" i="25"/>
  <c r="O37" i="25"/>
  <c r="O38" i="25"/>
  <c r="O18" i="8"/>
  <c r="O37" i="8"/>
  <c r="O12" i="12"/>
  <c r="O36" i="23"/>
  <c r="O36" i="18"/>
  <c r="O21" i="20"/>
  <c r="O9" i="21"/>
  <c r="O10" i="25"/>
  <c r="O11" i="25"/>
  <c r="O17" i="25"/>
  <c r="O18" i="25"/>
  <c r="O20" i="25"/>
  <c r="O21" i="25"/>
  <c r="O27" i="25"/>
  <c r="O28" i="25"/>
  <c r="O29" i="25"/>
  <c r="O33" i="25"/>
  <c r="O35" i="25"/>
  <c r="O11" i="9"/>
  <c r="O21" i="10"/>
  <c r="O10" i="9"/>
  <c r="O35" i="21"/>
  <c r="O11" i="11"/>
  <c r="O9" i="9"/>
  <c r="O9" i="6"/>
  <c r="O14" i="6"/>
  <c r="O20" i="6"/>
  <c r="O35" i="8"/>
  <c r="O23" i="8"/>
  <c r="O31" i="8"/>
  <c r="O32" i="8"/>
  <c r="O9" i="11"/>
  <c r="O10" i="11"/>
  <c r="O31" i="13"/>
  <c r="O32" i="13"/>
  <c r="O33" i="13"/>
  <c r="O35" i="18"/>
  <c r="O35" i="20"/>
  <c r="O10" i="6"/>
  <c r="O23" i="6"/>
  <c r="O26" i="6"/>
  <c r="O29" i="6"/>
  <c r="O36" i="6"/>
  <c r="O37" i="6"/>
  <c r="O10" i="10"/>
  <c r="O11" i="10"/>
  <c r="O21" i="7"/>
  <c r="O35" i="7"/>
  <c r="O36" i="7"/>
  <c r="O11" i="8"/>
  <c r="O19" i="8"/>
  <c r="O21" i="8"/>
  <c r="O21" i="9"/>
  <c r="O35" i="9"/>
  <c r="O36" i="9"/>
  <c r="O21" i="11"/>
  <c r="O35" i="11"/>
  <c r="O8" i="12"/>
  <c r="O9" i="12"/>
  <c r="O10" i="12"/>
  <c r="O11" i="12"/>
  <c r="O13" i="12"/>
  <c r="O14" i="12"/>
  <c r="O17" i="12"/>
  <c r="O18" i="12"/>
  <c r="O19" i="12"/>
  <c r="O20" i="12"/>
  <c r="O21" i="12"/>
  <c r="O22" i="12"/>
  <c r="O23" i="12"/>
  <c r="O24" i="12"/>
  <c r="O26" i="12"/>
  <c r="O27" i="12"/>
  <c r="O28" i="12"/>
  <c r="O29" i="12"/>
  <c r="O31" i="12"/>
  <c r="O32" i="12"/>
  <c r="O33" i="12"/>
  <c r="O35" i="12"/>
  <c r="O36" i="12"/>
  <c r="O37" i="12"/>
  <c r="O38" i="12"/>
  <c r="O11" i="6"/>
  <c r="O12" i="6"/>
  <c r="O13" i="6"/>
  <c r="O17" i="6"/>
  <c r="O18" i="6"/>
  <c r="O19" i="6"/>
  <c r="O21" i="6"/>
  <c r="O22" i="6"/>
  <c r="O24" i="6"/>
  <c r="O27" i="6"/>
  <c r="O28" i="6"/>
  <c r="O33" i="6"/>
  <c r="O38" i="6"/>
  <c r="O9" i="8"/>
  <c r="O10" i="8"/>
  <c r="O9" i="10"/>
  <c r="O9" i="7"/>
  <c r="O10" i="7"/>
  <c r="O11" i="7"/>
  <c r="O9" i="17"/>
  <c r="O10" i="17"/>
  <c r="O11" i="17"/>
  <c r="O21" i="17"/>
  <c r="O21" i="22"/>
  <c r="O9" i="26"/>
  <c r="O10" i="26"/>
  <c r="O11" i="26"/>
  <c r="O21" i="26"/>
  <c r="O9" i="16"/>
  <c r="O10" i="16"/>
  <c r="O11" i="16"/>
  <c r="O12" i="16"/>
  <c r="O13" i="16"/>
  <c r="O14" i="16"/>
  <c r="O17" i="16"/>
  <c r="O18" i="16"/>
  <c r="O19" i="16"/>
  <c r="O20" i="16"/>
  <c r="O21" i="16"/>
  <c r="O22" i="16"/>
  <c r="O23" i="16"/>
  <c r="O26" i="16"/>
  <c r="O27" i="16"/>
  <c r="O28" i="16"/>
  <c r="O29" i="16"/>
  <c r="O31" i="16"/>
  <c r="O32" i="16"/>
  <c r="O33" i="16"/>
  <c r="O36" i="16"/>
  <c r="O37" i="16"/>
  <c r="O38" i="16"/>
  <c r="O9" i="19"/>
  <c r="O10" i="19"/>
  <c r="O11" i="19"/>
  <c r="O21" i="19"/>
  <c r="O21" i="23"/>
  <c r="O34" i="19"/>
  <c r="O35" i="19"/>
  <c r="O34" i="25"/>
  <c r="O12" i="8"/>
  <c r="O13" i="8"/>
  <c r="O14" i="8"/>
  <c r="O20" i="8"/>
  <c r="O22" i="8"/>
  <c r="O24" i="8"/>
  <c r="O27" i="8"/>
  <c r="O33" i="8"/>
  <c r="O38" i="8"/>
  <c r="O35" i="10"/>
  <c r="O12" i="10"/>
  <c r="O13" i="10"/>
  <c r="O14" i="10"/>
  <c r="O17" i="10"/>
  <c r="O18" i="10"/>
  <c r="O19" i="10"/>
  <c r="O20" i="10"/>
  <c r="O22" i="10"/>
  <c r="O23" i="10"/>
  <c r="O24" i="10"/>
  <c r="O26" i="10"/>
  <c r="O27" i="10"/>
  <c r="O28" i="10"/>
  <c r="O29" i="10"/>
  <c r="O33" i="10"/>
  <c r="O37" i="10"/>
  <c r="O38" i="10"/>
  <c r="O26" i="13"/>
  <c r="O27" i="13"/>
  <c r="O16" i="16"/>
  <c r="C15" i="16"/>
  <c r="O15" i="16" s="1"/>
  <c r="O35" i="16"/>
  <c r="C34" i="16"/>
  <c r="O34" i="16" s="1"/>
  <c r="O34" i="17"/>
  <c r="O35" i="17"/>
  <c r="O12" i="7"/>
  <c r="O13" i="7"/>
  <c r="O14" i="7"/>
  <c r="O17" i="7"/>
  <c r="O18" i="7"/>
  <c r="O19" i="7"/>
  <c r="O20" i="7"/>
  <c r="O22" i="7"/>
  <c r="O23" i="7"/>
  <c r="O24" i="7"/>
  <c r="O26" i="7"/>
  <c r="O27" i="7"/>
  <c r="O28" i="7"/>
  <c r="O29" i="7"/>
  <c r="O33" i="7"/>
  <c r="O37" i="7"/>
  <c r="O38" i="7"/>
  <c r="O17" i="13"/>
  <c r="O18" i="13"/>
  <c r="O19" i="13"/>
  <c r="O20" i="13"/>
  <c r="O21" i="13"/>
  <c r="O22" i="13"/>
  <c r="O23" i="13"/>
  <c r="O24" i="13"/>
  <c r="O9" i="14"/>
  <c r="O10" i="14"/>
  <c r="O11" i="14"/>
  <c r="O21" i="14"/>
  <c r="O34" i="14"/>
  <c r="O35" i="14"/>
  <c r="O35" i="22"/>
  <c r="O29" i="8"/>
  <c r="O12" i="9"/>
  <c r="O13" i="9"/>
  <c r="O14" i="9"/>
  <c r="O17" i="9"/>
  <c r="O18" i="9"/>
  <c r="O19" i="9"/>
  <c r="O20" i="9"/>
  <c r="O22" i="9"/>
  <c r="O23" i="9"/>
  <c r="O24" i="9"/>
  <c r="O27" i="9"/>
  <c r="O29" i="9"/>
  <c r="O33" i="9"/>
  <c r="O37" i="9"/>
  <c r="O38" i="9"/>
  <c r="O12" i="11"/>
  <c r="O13" i="11"/>
  <c r="O14" i="11"/>
  <c r="O17" i="11"/>
  <c r="O18" i="11"/>
  <c r="O19" i="11"/>
  <c r="O20" i="11"/>
  <c r="O22" i="11"/>
  <c r="O23" i="11"/>
  <c r="O24" i="11"/>
  <c r="O26" i="11"/>
  <c r="O27" i="11"/>
  <c r="O28" i="11"/>
  <c r="O29" i="11"/>
  <c r="O33" i="11"/>
  <c r="O34" i="11"/>
  <c r="O37" i="11"/>
  <c r="O38" i="11"/>
  <c r="C7" i="12"/>
  <c r="O7" i="12" s="1"/>
  <c r="O9" i="13"/>
  <c r="O10" i="13"/>
  <c r="O11" i="13"/>
  <c r="O12" i="13"/>
  <c r="O13" i="13"/>
  <c r="O14" i="13"/>
  <c r="O35" i="13"/>
  <c r="O36" i="13"/>
  <c r="O37" i="13"/>
  <c r="O38" i="13"/>
  <c r="O28" i="13"/>
  <c r="O29" i="13"/>
  <c r="O12" i="14"/>
  <c r="O13" i="14"/>
  <c r="O14" i="14"/>
  <c r="O17" i="14"/>
  <c r="O18" i="14"/>
  <c r="O19" i="14"/>
  <c r="O20" i="14"/>
  <c r="O22" i="14"/>
  <c r="O23" i="14"/>
  <c r="O24" i="14"/>
  <c r="O27" i="14"/>
  <c r="O29" i="14"/>
  <c r="O33" i="14"/>
  <c r="O37" i="14"/>
  <c r="O38" i="14"/>
  <c r="O12" i="17"/>
  <c r="O13" i="17"/>
  <c r="O14" i="17"/>
  <c r="O17" i="17"/>
  <c r="O18" i="17"/>
  <c r="O19" i="17"/>
  <c r="O20" i="17"/>
  <c r="O22" i="17"/>
  <c r="O23" i="17"/>
  <c r="O12" i="18"/>
  <c r="O13" i="18"/>
  <c r="O14" i="18"/>
  <c r="O17" i="18"/>
  <c r="O18" i="18"/>
  <c r="O19" i="18"/>
  <c r="O20" i="18"/>
  <c r="O22" i="18"/>
  <c r="O23" i="18"/>
  <c r="O24" i="18"/>
  <c r="O27" i="18"/>
  <c r="O29" i="18"/>
  <c r="O31" i="18"/>
  <c r="O32" i="18"/>
  <c r="O33" i="18"/>
  <c r="O37" i="18"/>
  <c r="O38" i="18"/>
  <c r="O12" i="20"/>
  <c r="O13" i="20"/>
  <c r="O14" i="20"/>
  <c r="O15" i="20"/>
  <c r="O17" i="20"/>
  <c r="O18" i="20"/>
  <c r="O19" i="20"/>
  <c r="O20" i="20"/>
  <c r="O22" i="20"/>
  <c r="O23" i="20"/>
  <c r="O24" i="20"/>
  <c r="O26" i="20"/>
  <c r="O27" i="20"/>
  <c r="O28" i="20"/>
  <c r="O29" i="20"/>
  <c r="O33" i="20"/>
  <c r="O37" i="20"/>
  <c r="O38" i="20"/>
  <c r="O9" i="23"/>
  <c r="O10" i="23"/>
  <c r="O11" i="23"/>
  <c r="O12" i="23"/>
  <c r="O13" i="23"/>
  <c r="O14" i="23"/>
  <c r="O17" i="23"/>
  <c r="O18" i="23"/>
  <c r="O19" i="23"/>
  <c r="O20" i="23"/>
  <c r="O22" i="23"/>
  <c r="O23" i="23"/>
  <c r="O24" i="23"/>
  <c r="O26" i="23"/>
  <c r="O27" i="23"/>
  <c r="O28" i="23"/>
  <c r="O29" i="23"/>
  <c r="O33" i="23"/>
  <c r="O35" i="23"/>
  <c r="O37" i="23"/>
  <c r="O38" i="23"/>
  <c r="O24" i="17"/>
  <c r="O26" i="17"/>
  <c r="O27" i="17"/>
  <c r="O28" i="17"/>
  <c r="O29" i="17"/>
  <c r="O33" i="17"/>
  <c r="O37" i="17"/>
  <c r="O38" i="17"/>
  <c r="O12" i="19"/>
  <c r="O13" i="19"/>
  <c r="O14" i="19"/>
  <c r="O17" i="19"/>
  <c r="O18" i="19"/>
  <c r="O19" i="19"/>
  <c r="O20" i="19"/>
  <c r="O22" i="19"/>
  <c r="O23" i="19"/>
  <c r="O24" i="19"/>
  <c r="O26" i="19"/>
  <c r="O27" i="19"/>
  <c r="O28" i="19"/>
  <c r="O29" i="19"/>
  <c r="O33" i="19"/>
  <c r="O37" i="19"/>
  <c r="O38" i="19"/>
  <c r="O9" i="22"/>
  <c r="O10" i="22"/>
  <c r="O11" i="22"/>
  <c r="O12" i="22"/>
  <c r="O13" i="22"/>
  <c r="O14" i="22"/>
  <c r="O15" i="22"/>
  <c r="O17" i="22"/>
  <c r="O18" i="22"/>
  <c r="O19" i="22"/>
  <c r="O20" i="22"/>
  <c r="O22" i="22"/>
  <c r="O23" i="22"/>
  <c r="O24" i="22"/>
  <c r="O26" i="22"/>
  <c r="O27" i="22"/>
  <c r="O28" i="22"/>
  <c r="O29" i="22"/>
  <c r="O31" i="22"/>
  <c r="O32" i="22"/>
  <c r="O33" i="22"/>
  <c r="O37" i="22"/>
  <c r="O38" i="22"/>
  <c r="O21" i="24"/>
  <c r="O35" i="24"/>
  <c r="O35" i="26"/>
  <c r="O36" i="26"/>
  <c r="O9" i="24"/>
  <c r="O10" i="24"/>
  <c r="O11" i="24"/>
  <c r="O12" i="24"/>
  <c r="O13" i="24"/>
  <c r="O14" i="24"/>
  <c r="O15" i="24"/>
  <c r="O17" i="24"/>
  <c r="O18" i="24"/>
  <c r="O19" i="24"/>
  <c r="O20" i="24"/>
  <c r="O22" i="24"/>
  <c r="O23" i="24"/>
  <c r="O24" i="24"/>
  <c r="O26" i="24"/>
  <c r="O27" i="24"/>
  <c r="O28" i="24"/>
  <c r="O29" i="24"/>
  <c r="O33" i="24"/>
  <c r="O36" i="24"/>
  <c r="O37" i="24"/>
  <c r="O38" i="24"/>
  <c r="O12" i="26"/>
  <c r="O13" i="26"/>
  <c r="O14" i="26"/>
  <c r="O17" i="26"/>
  <c r="O18" i="26"/>
  <c r="O19" i="26"/>
  <c r="O20" i="26"/>
  <c r="O22" i="26"/>
  <c r="O23" i="26"/>
  <c r="O24" i="26"/>
  <c r="O27" i="26"/>
  <c r="O29" i="26"/>
  <c r="O33" i="26"/>
  <c r="O37" i="26"/>
  <c r="O38" i="26"/>
  <c r="O12" i="21"/>
  <c r="O13" i="21"/>
  <c r="O14" i="21"/>
  <c r="O15" i="21"/>
  <c r="O17" i="21"/>
  <c r="O18" i="21"/>
  <c r="O19" i="21"/>
  <c r="O20" i="21"/>
  <c r="O21" i="21"/>
  <c r="O22" i="21"/>
  <c r="O23" i="21"/>
  <c r="O24" i="21"/>
  <c r="O26" i="21"/>
  <c r="O27" i="21"/>
  <c r="O28" i="21"/>
  <c r="O29" i="21"/>
  <c r="O31" i="21"/>
  <c r="O32" i="21"/>
  <c r="O33" i="21"/>
  <c r="O37" i="21"/>
  <c r="O38" i="21"/>
  <c r="O31" i="26"/>
  <c r="O26" i="26"/>
  <c r="O25" i="26"/>
  <c r="O7" i="26"/>
  <c r="O30" i="26"/>
  <c r="O15" i="26"/>
  <c r="O28" i="26"/>
  <c r="O8" i="26"/>
  <c r="O16" i="26"/>
  <c r="O32" i="26"/>
  <c r="C34" i="26"/>
  <c r="O34" i="26" s="1"/>
  <c r="O31" i="25"/>
  <c r="O7" i="25"/>
  <c r="O30" i="25"/>
  <c r="O15" i="25"/>
  <c r="O16" i="25"/>
  <c r="O32" i="25"/>
  <c r="O36" i="25"/>
  <c r="C25" i="25"/>
  <c r="O25" i="25" s="1"/>
  <c r="O8" i="25"/>
  <c r="O31" i="24"/>
  <c r="O30" i="24"/>
  <c r="O7" i="24"/>
  <c r="O8" i="24"/>
  <c r="C25" i="24"/>
  <c r="O25" i="24" s="1"/>
  <c r="O16" i="24"/>
  <c r="O32" i="24"/>
  <c r="C34" i="24"/>
  <c r="O34" i="24" s="1"/>
  <c r="O31" i="23"/>
  <c r="O7" i="23"/>
  <c r="O30" i="23"/>
  <c r="O15" i="23"/>
  <c r="O8" i="23"/>
  <c r="O16" i="23"/>
  <c r="C25" i="23"/>
  <c r="O25" i="23" s="1"/>
  <c r="O32" i="23"/>
  <c r="C34" i="23"/>
  <c r="O34" i="23" s="1"/>
  <c r="O34" i="22"/>
  <c r="O7" i="22"/>
  <c r="O8" i="22"/>
  <c r="O16" i="22"/>
  <c r="C25" i="22"/>
  <c r="O25" i="22" s="1"/>
  <c r="O36" i="22"/>
  <c r="C30" i="22"/>
  <c r="O30" i="22" s="1"/>
  <c r="O7" i="21"/>
  <c r="O8" i="21"/>
  <c r="O36" i="21"/>
  <c r="C25" i="21"/>
  <c r="O25" i="21" s="1"/>
  <c r="O16" i="21"/>
  <c r="C30" i="21"/>
  <c r="O30" i="21" s="1"/>
  <c r="O34" i="20"/>
  <c r="O31" i="20"/>
  <c r="O7" i="20"/>
  <c r="O30" i="20"/>
  <c r="C25" i="20"/>
  <c r="O25" i="20" s="1"/>
  <c r="O32" i="20"/>
  <c r="O36" i="20"/>
  <c r="O8" i="20"/>
  <c r="O16" i="20"/>
  <c r="O31" i="19"/>
  <c r="O7" i="19"/>
  <c r="O30" i="19"/>
  <c r="O15" i="19"/>
  <c r="O8" i="19"/>
  <c r="O32" i="19"/>
  <c r="O36" i="19"/>
  <c r="C25" i="19"/>
  <c r="O25" i="19" s="1"/>
  <c r="O16" i="19"/>
  <c r="O26" i="18"/>
  <c r="O25" i="18"/>
  <c r="O7" i="18"/>
  <c r="O15" i="18"/>
  <c r="O28" i="18"/>
  <c r="C30" i="18"/>
  <c r="O30" i="18" s="1"/>
  <c r="C34" i="18"/>
  <c r="O8" i="18"/>
  <c r="O16" i="18"/>
  <c r="O31" i="17"/>
  <c r="O7" i="17"/>
  <c r="O30" i="17"/>
  <c r="O15" i="17"/>
  <c r="O8" i="17"/>
  <c r="O32" i="17"/>
  <c r="O36" i="17"/>
  <c r="C25" i="17"/>
  <c r="O25" i="17" s="1"/>
  <c r="O16" i="17"/>
  <c r="O8" i="16"/>
  <c r="C30" i="16"/>
  <c r="O30" i="16" s="1"/>
  <c r="C25" i="16"/>
  <c r="O25" i="16" s="1"/>
  <c r="O7" i="16"/>
  <c r="O31" i="15"/>
  <c r="O26" i="15"/>
  <c r="O7" i="15"/>
  <c r="O30" i="15"/>
  <c r="O25" i="15"/>
  <c r="O15" i="15"/>
  <c r="O16" i="15"/>
  <c r="O28" i="15"/>
  <c r="O8" i="15"/>
  <c r="O32" i="15"/>
  <c r="C34" i="15"/>
  <c r="O34" i="15" s="1"/>
  <c r="O31" i="14"/>
  <c r="O26" i="14"/>
  <c r="C39" i="14"/>
  <c r="O7" i="14"/>
  <c r="O30" i="14"/>
  <c r="O25" i="14"/>
  <c r="O15" i="14"/>
  <c r="O28" i="14"/>
  <c r="O36" i="14"/>
  <c r="O8" i="14"/>
  <c r="O32" i="14"/>
  <c r="O16" i="14"/>
  <c r="C25" i="13"/>
  <c r="O8" i="13"/>
  <c r="C30" i="13"/>
  <c r="C34" i="13"/>
  <c r="O16" i="13"/>
  <c r="O16" i="12"/>
  <c r="O15" i="12"/>
  <c r="C25" i="12"/>
  <c r="O25" i="12" s="1"/>
  <c r="C30" i="12"/>
  <c r="O30" i="12" s="1"/>
  <c r="C34" i="12"/>
  <c r="O34" i="12" s="1"/>
  <c r="O31" i="11"/>
  <c r="O7" i="11"/>
  <c r="O30" i="11"/>
  <c r="O15" i="11"/>
  <c r="O32" i="11"/>
  <c r="O36" i="11"/>
  <c r="C25" i="11"/>
  <c r="O25" i="11" s="1"/>
  <c r="O8" i="11"/>
  <c r="O16" i="11"/>
  <c r="O31" i="10"/>
  <c r="O7" i="10"/>
  <c r="O30" i="10"/>
  <c r="O15" i="10"/>
  <c r="C25" i="10"/>
  <c r="O25" i="10" s="1"/>
  <c r="O8" i="10"/>
  <c r="O16" i="10"/>
  <c r="O32" i="10"/>
  <c r="O36" i="10"/>
  <c r="O31" i="9"/>
  <c r="O26" i="9"/>
  <c r="O7" i="9"/>
  <c r="O30" i="9"/>
  <c r="O25" i="9"/>
  <c r="O15" i="9"/>
  <c r="O28" i="9"/>
  <c r="O32" i="9"/>
  <c r="C34" i="9"/>
  <c r="O34" i="9" s="1"/>
  <c r="O8" i="9"/>
  <c r="O16" i="9"/>
  <c r="O34" i="8"/>
  <c r="O26" i="8"/>
  <c r="O15" i="8"/>
  <c r="O16" i="8"/>
  <c r="O28" i="8"/>
  <c r="O36" i="8"/>
  <c r="C30" i="8"/>
  <c r="O30" i="8" s="1"/>
  <c r="O8" i="8"/>
  <c r="O31" i="7"/>
  <c r="O7" i="7"/>
  <c r="O30" i="7"/>
  <c r="O15" i="7"/>
  <c r="O8" i="7"/>
  <c r="O16" i="7"/>
  <c r="O32" i="7"/>
  <c r="C25" i="7"/>
  <c r="O25" i="7" s="1"/>
  <c r="C34" i="7"/>
  <c r="O34" i="7" s="1"/>
  <c r="O31" i="6"/>
  <c r="O35" i="6"/>
  <c r="O15" i="6"/>
  <c r="O7" i="6"/>
  <c r="O30" i="6"/>
  <c r="O16" i="6"/>
  <c r="C25" i="6"/>
  <c r="O8" i="6"/>
  <c r="O32" i="6"/>
  <c r="C34" i="6"/>
  <c r="O34" i="6" s="1"/>
  <c r="O34" i="18" l="1"/>
  <c r="O34" i="21"/>
  <c r="O34" i="10"/>
  <c r="O15" i="13"/>
  <c r="O30" i="13"/>
  <c r="C39" i="15"/>
  <c r="O39" i="15" s="1"/>
  <c r="O7" i="13"/>
  <c r="O25" i="6"/>
  <c r="O25" i="8"/>
  <c r="O7" i="8"/>
  <c r="O25" i="13"/>
  <c r="C39" i="7"/>
  <c r="O39" i="7" s="1"/>
  <c r="O34" i="13"/>
  <c r="C39" i="26"/>
  <c r="O39" i="26" s="1"/>
  <c r="C39" i="25"/>
  <c r="O39" i="25" s="1"/>
  <c r="C39" i="24"/>
  <c r="O39" i="24" s="1"/>
  <c r="C39" i="23"/>
  <c r="O39" i="23" s="1"/>
  <c r="C39" i="22"/>
  <c r="O39" i="22" s="1"/>
  <c r="C39" i="21"/>
  <c r="O39" i="21" s="1"/>
  <c r="C39" i="20"/>
  <c r="O39" i="20" s="1"/>
  <c r="C39" i="19"/>
  <c r="O39" i="19" s="1"/>
  <c r="C39" i="18"/>
  <c r="O39" i="18" s="1"/>
  <c r="C39" i="17"/>
  <c r="O39" i="17" s="1"/>
  <c r="C39" i="16"/>
  <c r="O39" i="16" s="1"/>
  <c r="O39" i="14"/>
  <c r="C39" i="13"/>
  <c r="C39" i="12"/>
  <c r="O39" i="12" s="1"/>
  <c r="C39" i="11"/>
  <c r="O39" i="11" s="1"/>
  <c r="C39" i="10"/>
  <c r="O39" i="10" s="1"/>
  <c r="C39" i="9"/>
  <c r="O39" i="9" s="1"/>
  <c r="C39" i="8"/>
  <c r="O39" i="8" s="1"/>
  <c r="C39" i="6"/>
  <c r="O39" i="6" s="1"/>
  <c r="O39" i="13" l="1"/>
  <c r="O38" i="5"/>
  <c r="O35" i="5"/>
  <c r="O28" i="5"/>
  <c r="O27" i="5"/>
  <c r="O26" i="5"/>
  <c r="O22" i="5"/>
  <c r="O21" i="5"/>
  <c r="O20" i="5"/>
  <c r="O19" i="5"/>
  <c r="C15" i="5"/>
  <c r="O11" i="5"/>
  <c r="C7" i="5"/>
  <c r="O31" i="4"/>
  <c r="O28" i="4"/>
  <c r="O27" i="4"/>
  <c r="O26" i="4"/>
  <c r="O24" i="4"/>
  <c r="O23" i="4"/>
  <c r="O22" i="4"/>
  <c r="O21" i="4"/>
  <c r="O20" i="4"/>
  <c r="O19" i="4"/>
  <c r="O18" i="4"/>
  <c r="O17" i="4"/>
  <c r="C15" i="4"/>
  <c r="O11" i="4"/>
  <c r="O9" i="4"/>
  <c r="C7" i="4"/>
  <c r="C15" i="3"/>
  <c r="O15" i="3" s="1"/>
  <c r="C7" i="3"/>
  <c r="O7" i="3" s="1"/>
  <c r="O38" i="2"/>
  <c r="O35" i="2"/>
  <c r="O31" i="2"/>
  <c r="O28" i="2"/>
  <c r="O27" i="2"/>
  <c r="O26" i="2"/>
  <c r="O23" i="2"/>
  <c r="O22" i="2"/>
  <c r="O21" i="2"/>
  <c r="O20" i="2"/>
  <c r="O19" i="2"/>
  <c r="C15" i="2"/>
  <c r="O13" i="2"/>
  <c r="O12" i="2"/>
  <c r="O11" i="2"/>
  <c r="O10" i="2"/>
  <c r="O9" i="2"/>
  <c r="C7" i="2"/>
  <c r="O32" i="2" l="1"/>
  <c r="O33" i="2"/>
  <c r="O9" i="5"/>
  <c r="O10" i="5"/>
  <c r="O12" i="5"/>
  <c r="O13" i="5"/>
  <c r="O14" i="5"/>
  <c r="C34" i="5"/>
  <c r="O37" i="5"/>
  <c r="O29" i="2"/>
  <c r="O10" i="4"/>
  <c r="O12" i="4"/>
  <c r="O13" i="4"/>
  <c r="O14" i="4"/>
  <c r="O35" i="4"/>
  <c r="C34" i="4"/>
  <c r="O37" i="4"/>
  <c r="O38" i="4"/>
  <c r="O31" i="5"/>
  <c r="O32" i="5"/>
  <c r="O33" i="5"/>
  <c r="O17" i="2"/>
  <c r="O18" i="2"/>
  <c r="O24" i="2"/>
  <c r="C30" i="4"/>
  <c r="O33" i="4"/>
  <c r="O29" i="5"/>
  <c r="O14" i="2"/>
  <c r="C34" i="2"/>
  <c r="O37" i="2"/>
  <c r="C30" i="3"/>
  <c r="O30" i="3" s="1"/>
  <c r="O29" i="4"/>
  <c r="O17" i="5"/>
  <c r="O18" i="5"/>
  <c r="O23" i="5"/>
  <c r="O24" i="5"/>
  <c r="C25" i="5"/>
  <c r="O8" i="5"/>
  <c r="O36" i="5"/>
  <c r="C30" i="5"/>
  <c r="O16" i="5"/>
  <c r="O8" i="4"/>
  <c r="C25" i="4"/>
  <c r="O16" i="4"/>
  <c r="O32" i="4"/>
  <c r="O36" i="4"/>
  <c r="C25" i="3"/>
  <c r="O25" i="3" s="1"/>
  <c r="C34" i="3"/>
  <c r="O34" i="3" s="1"/>
  <c r="O8" i="2"/>
  <c r="C25" i="2"/>
  <c r="O36" i="2"/>
  <c r="C30" i="2"/>
  <c r="O16" i="2"/>
  <c r="O7" i="4" l="1"/>
  <c r="O30" i="4"/>
  <c r="O7" i="2"/>
  <c r="O25" i="4"/>
  <c r="O30" i="5"/>
  <c r="O7" i="5"/>
  <c r="O15" i="5"/>
  <c r="O25" i="5"/>
  <c r="O30" i="2"/>
  <c r="O15" i="2"/>
  <c r="O25" i="2"/>
  <c r="O34" i="2"/>
  <c r="O15" i="4"/>
  <c r="O34" i="4"/>
  <c r="O34" i="5"/>
  <c r="C39" i="5"/>
  <c r="C39" i="4"/>
  <c r="C39" i="3"/>
  <c r="O39" i="3" s="1"/>
  <c r="C39" i="2"/>
  <c r="O39" i="2" l="1"/>
  <c r="O39" i="4"/>
  <c r="O39" i="5"/>
  <c r="C34" i="1" l="1"/>
  <c r="O32" i="1"/>
  <c r="C30" i="1"/>
  <c r="O29" i="1"/>
  <c r="O28" i="1"/>
  <c r="C25" i="1"/>
  <c r="O22" i="1"/>
  <c r="O21" i="1"/>
  <c r="O20" i="1"/>
  <c r="O19" i="1"/>
  <c r="O18" i="1"/>
  <c r="O17" i="1"/>
  <c r="C15" i="1"/>
  <c r="O12" i="1"/>
  <c r="O11" i="1"/>
  <c r="O10" i="1"/>
  <c r="C7" i="1"/>
  <c r="O34" i="1" l="1"/>
  <c r="O13" i="1"/>
  <c r="O9" i="1"/>
  <c r="O14" i="1"/>
  <c r="O25" i="1"/>
  <c r="O27" i="1"/>
  <c r="O35" i="1"/>
  <c r="O36" i="1"/>
  <c r="O37" i="1"/>
  <c r="O38" i="1"/>
  <c r="O15" i="1"/>
  <c r="O23" i="1"/>
  <c r="O24" i="1"/>
  <c r="O31" i="1"/>
  <c r="O33" i="1"/>
  <c r="C39" i="1"/>
  <c r="O7" i="1"/>
  <c r="O30" i="1"/>
  <c r="O8" i="1"/>
  <c r="O26" i="1"/>
  <c r="O16" i="1"/>
  <c r="O39" i="1" l="1"/>
</calcChain>
</file>

<file path=xl/sharedStrings.xml><?xml version="1.0" encoding="utf-8"?>
<sst xmlns="http://schemas.openxmlformats.org/spreadsheetml/2006/main" count="1298" uniqueCount="95">
  <si>
    <t>REGIÃO NORTE</t>
  </si>
  <si>
    <t>ACRE</t>
  </si>
  <si>
    <t>AMAZONAS</t>
  </si>
  <si>
    <t>AMAPÁ</t>
  </si>
  <si>
    <t>PARÁ</t>
  </si>
  <si>
    <t>RONDÔNIA</t>
  </si>
  <si>
    <t>RORAIMA</t>
  </si>
  <si>
    <t>TOCANTINS</t>
  </si>
  <si>
    <t>REGIÃO 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</si>
  <si>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</si>
  <si>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</si>
  <si>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</si>
  <si>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</si>
  <si>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</si>
  <si>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</si>
  <si>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</si>
  <si>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</si>
  <si>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</si>
  <si>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REGIÃO SUDESTE</t>
  </si>
  <si>
    <t>ESPÍRITO SANTO</t>
  </si>
  <si>
    <t>MINAS GERAIS</t>
  </si>
  <si>
    <t>RIO DE JANEIRO</t>
  </si>
  <si>
    <t>SÃO PAULO</t>
  </si>
  <si>
    <t>REGIÃO SUL</t>
  </si>
  <si>
    <t>PARANÁ</t>
  </si>
  <si>
    <t>RIO GRANDE DO SUL</t>
  </si>
  <si>
    <t>SANTA CATARINA</t>
  </si>
  <si>
    <t>REGIÃO CENTRO-OESTE</t>
  </si>
  <si>
    <t>DISTRITO FEDERAL</t>
  </si>
  <si>
    <t>GOIÁS</t>
  </si>
  <si>
    <t>MATO GROSSO DO SUL</t>
  </si>
  <si>
    <t xml:space="preserve">MATO GROSSO 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</si>
  <si>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</si>
  <si>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</si>
  <si>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</si>
  <si>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</si>
  <si>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</si>
  <si>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</si>
  <si>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</si>
  <si>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</si>
  <si>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</si>
  <si>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</si>
  <si>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</si>
  <si>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</si>
  <si>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</si>
  <si>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</si>
  <si>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Fonte: Tesouro Gerencial - Empenhos Liquidados</t>
  </si>
  <si>
    <t>Em R$ 1,00</t>
  </si>
  <si>
    <t>Var.%a.a.</t>
  </si>
  <si>
    <t>Transferências Discricionárias Específicas aos Municípios em 2020 - Emendas Individuais e de Bancada</t>
  </si>
  <si>
    <t>Transferências Discricionárias Específicas aos Estados e ao Distrito Federal em 2020 - Emendas Individuais e de Bancada</t>
  </si>
  <si>
    <t>Transferências Discricionárias Específicas aos Municípios em 2020 - PAR - Programa da Ações Articuladas</t>
  </si>
  <si>
    <t>Transferências Discricionárias Específicas aos Estados e ao Distrito Federal em 2020 - PTC - Programa Territórios da Cidadania</t>
  </si>
  <si>
    <t>Transferências Discricionárias Específicas aos municípios em 2020 - PTC - Programa Territórios da Cidadania</t>
  </si>
  <si>
    <t>Transferências Discricionárias Específicas aos Estados e ao Distrito Federal em 2020 - Programa de Proteção à Pessoas Ameaçadas</t>
  </si>
  <si>
    <t>Transferências Discricionárias Específicas aos Municípios em 2020 - Programa de Proteção à Pessoas Ameaçadas</t>
  </si>
  <si>
    <t>Transferências Discricionárias Específicas aos Estados e ao Distrito Federal em 2020 - PAR - Programa da Ações Articuladas</t>
  </si>
  <si>
    <t>Transferências Discricionárias Específicas aos Municípios em 2020 - Projovem - Programa Nacional de inclusão de Jovens</t>
  </si>
  <si>
    <t>Transferências Discricionárias Específicas aos Estados e ao Distrito Federal em 2020 - Projovem - Programa Nacional de inclusão de Jovens</t>
  </si>
  <si>
    <t>Transferências Discricionárias Específicas aos Estados e ao Distrito Federal em 2020 - Programa de Gestão de Riscos e Resposta a Desastres</t>
  </si>
  <si>
    <t>Transferências Discricionárias Específicas aos Estados e ao Distrito Federal em 2020 - Avançar/PAC - Programa de Aceleração do Crescimento</t>
  </si>
  <si>
    <t>Transferências Discricionárias Específicas aos Municípios em 2020 - Gestão do SUAS</t>
  </si>
  <si>
    <t>Transferências Discricionárias Específicas Municípios em 2020 - Sáude - Demais Ações, além das elencadas no anexo III da LDO</t>
  </si>
  <si>
    <t>Transferências Discricionárias Específicas aos Estados e ao Distrito Federal em 2020 - Sáude - Demais Ações, além das elencadas no anexo III da LDO</t>
  </si>
  <si>
    <t>Transferências Discricionárias - Delegadas aos Municípios em 2020</t>
  </si>
  <si>
    <t>Transferências Discricionárias - Delegadas aos Estados e ao Distrito Federal em 2020</t>
  </si>
  <si>
    <t>Transferências Discricionárias - Voluntárias aos Municípios em 2020</t>
  </si>
  <si>
    <t>Transferências Discricionárias - Voluntárias aos Estados e ao Distrito Federal em 2020</t>
  </si>
  <si>
    <t>Transferências Discricionárias - Específicas Totais - aos Municípios em 2020</t>
  </si>
  <si>
    <t>Transferências Discricionárias - Específicas Totais - aos Estados e ao Distrito Federal em 2020</t>
  </si>
  <si>
    <t>Transferências Discricionárias - Totais aos Municípios em 2020</t>
  </si>
  <si>
    <t>Transferências Discricionárias - Totais aos Estados e ao Distrito Federal em 2020</t>
  </si>
  <si>
    <t>Transferências Discricionárias Específicas aos Estados e ao Distrito Federal em 2020 - Gestão do SUAS</t>
  </si>
  <si>
    <t>TRANSFERÊNCIAS DISCRICIONÁRIAS</t>
  </si>
  <si>
    <t>Nota Explicativa</t>
  </si>
  <si>
    <t>Este demonstrativo divulga o montante dos recursos transferidos pela União para os Estados, Distrito Federal e Municípios em decorrência da celebração de convênios, acordos, ajustes ou outros instrumentos similares.</t>
  </si>
  <si>
    <r>
      <t xml:space="preserve">Estas informações têm como objetivo acompanhar as Transferências Discricionárias da União a Estados, Distrito Federal e Municípios, e resultam da consolidação de </t>
    </r>
    <r>
      <rPr>
        <b/>
        <u/>
        <sz val="10"/>
        <rFont val="Myriad Pro"/>
        <family val="2"/>
      </rPr>
      <t>empenhos liquidados e Restos a Pagar não Processados pagos</t>
    </r>
    <r>
      <rPr>
        <sz val="10"/>
        <rFont val="Myriad Pro"/>
        <family val="2"/>
      </rPr>
      <t xml:space="preserve"> registrados no Sistema Integrado de Administração Financeira do Governo Federal - SIAFI, pelos órgãos e entidades da Administração Pública, nas modalidades 30 - Transferências a Estados e ao Distrito Federal, 31 - Transferências a Estados e ao Distrito Federal – Fundo a Fundo, 32 - Execução Orçamentária Delegada aos Estados/DF, 35:Transferências Fundo a Fundo art. 24 LC 141/12, 36 - Transferências Fundo a Fundo art. 25 LC 141/12), 40 - Transferências a Municípios, 41 - Transferências a Municípios – Fundo a Fundo, 42 - Execução Orçamentária Delegada aos Municípios, 45 - Transferências a Municípios art. 24 LC 141/12, 46 -Transferências a Municípios art. 25 LC 141/12), 71 - Transferências a Consórcios Públicos Mediante Contrato de Rateio, 72 - Execução Orcam. Delegada A Consórcios Públicos, 74 - Transferência a Consórcios Públicos LC 141/12 e 73 - Transf. Consor. Pub. Art. 24 LC 141/12 Œœ 1º E 2º.
</t>
    </r>
  </si>
  <si>
    <t>Definição</t>
  </si>
  <si>
    <t>Voluntárias:</t>
  </si>
  <si>
    <t xml:space="preserve">São aquelas que efetuam a entrega de recursos para Entes Federativos a título de cooperação, auxílio ou assistência financeira, que não decorrem de determinação constitucional ou legal, nem sejam destinados ao Sistema Único de Saúde. Elas exigem a celebração de um instrumento jurídico entre as partes envolvidas e, regra geral, requerem contrapartida financeira do beneficiário.
</t>
  </si>
  <si>
    <t>Para Organizações da Sociedade Civil:</t>
  </si>
  <si>
    <t>São aquelas efetuadas pela administração pública para organizações da sociedade civil sem fins lucrativos a título de subvenção, auxílio e contribuição, visando a consecução de finalidades de interesse público. Elas exigem a celebração de um instrumento jurídico entre as partes envolvidas.</t>
  </si>
  <si>
    <t>Por Delegação:</t>
  </si>
  <si>
    <t>São aquelas efetuadas entre Entes Federativos ou a consórcios públicos visando a execução descentralizada de projetos e ações públicas de responsabilidade exclusiva do concedente e exigem a celebração de um instrumento jurídico entre as partes envolvidas.</t>
  </si>
  <si>
    <t>Específicas:</t>
  </si>
  <si>
    <t xml:space="preserve">São aquelas cujo atendimento de requisitos fiscais pelo beneficiário é dispensado por lei, e normalmente estão relacionadas a programas essenciais de governo. Elas exigem a celebração de um instrumento jurídico entre as partes envolvidas e a sua execução orçamentária tem caráter discricionário, apesar de algumas delas serem definidas como transferências obrigatórias ou automáticas por intermédio de leis específicas.
</t>
  </si>
  <si>
    <t>São Transferências Discricionárias Especificas:</t>
  </si>
  <si>
    <t>- Programa 2015 Aperfeiçoamento do Sistema Único de Saúde (SUS) (ações do programa não elencadas como obrigatórias no Anexo III da LDO);</t>
  </si>
  <si>
    <t>- Programa 2037 Fortalecimento do Sistema Único de Assistência Social (SUAS)</t>
  </si>
  <si>
    <t>- Programa de Aceleração do Crescimento (PAC);</t>
  </si>
  <si>
    <t>- Programa Territórios da Cidadania – PTC, cujas ações estão especificadas no Decreto n° 8.144, de 25 de fevereiro de 2013;</t>
  </si>
  <si>
    <t>- Programa Proteção a Pessoas Ameaçadas, de acordo com a Lei. 9.807, de 13 de julho de 1999;</t>
  </si>
  <si>
    <t>- Programa Gestão de Riscos e Resposta a Desastres, de acordo com o art. 4° da Lei n° 12.340, de 1° de dezembro de 2010, com redação dada pela Lei n° 12.983 de 2 de junho 2014;</t>
  </si>
  <si>
    <t>- Elevação da Escolaridade e Qualificação Profissional – Projovem, de acordo com a Lei 11.692, de 10 de junho de 2008;</t>
  </si>
  <si>
    <t>- Plano de Ações Articuladas – PAR, de acordo com a Lei n° 12.695, de 25 de julho de 2012 (as informações a respeito das ações orçamentárias abrangidas pelo PAR foram repassadas pelo FNDE).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</si>
</sst>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4">
    <font>
      <sz val="10"/>
      <color theme="1"/>
      <name val="Courier New"/>
      <family val="2"/>
    </font>
    <font>
      <sz val="10"/>
      <color theme="1"/>
      <name val="Courier New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8"/>
      <name val="Myriad Pro"/>
      <family val="2"/>
    </font>
    <font>
      <sz val="10"/>
      <name val="Myriad Pro"/>
      <family val="2"/>
    </font>
    <font>
      <b/>
      <sz val="10"/>
      <name val="Myriad Pro"/>
      <family val="2"/>
    </font>
    <font>
      <b/>
      <u/>
      <sz val="10"/>
      <name val="Myriad Pro"/>
      <family val="2"/>
    </font>
    <font>
      <sz val="16"/>
      <name val="Myriad Pro"/>
      <family val="2"/>
    </font>
    <font>
      <sz val="14"/>
      <name val="Myriad Pro"/>
      <family val="2"/>
    </font>
    <font>
      <sz val="11"/>
      <name val="Myriad Pro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165" fontId="2" fillId="2" borderId="2" xfId="1" applyNumberFormat="1" applyFont="1" applyFill="1" applyBorder="1"/>
    <xf numFmtId="165" fontId="0" fillId="0" borderId="1" xfId="1" applyNumberFormat="1" applyFont="1" applyBorder="1"/>
    <xf numFmtId="165" fontId="2" fillId="2" borderId="3" xfId="1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2" borderId="2" xfId="0" applyFill="1" applyBorder="1"/>
    <xf numFmtId="0" fontId="0" fillId="0" borderId="1" xfId="0" applyBorder="1"/>
    <xf numFmtId="0" fontId="0" fillId="2" borderId="3" xfId="0" applyFill="1" applyBorder="1"/>
    <xf numFmtId="0" fontId="2" fillId="2" borderId="2" xfId="0" applyFont="1" applyFill="1" applyBorder="1"/>
    <xf numFmtId="0" fontId="0" fillId="0" borderId="6" xfId="0" applyBorder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9" fontId="2" fillId="2" borderId="2" xfId="2" applyNumberFormat="1" applyFont="1" applyFill="1" applyBorder="1" applyAlignment="1">
      <alignment horizontal="center"/>
    </xf>
    <xf numFmtId="9" fontId="0" fillId="0" borderId="1" xfId="2" applyNumberFormat="1" applyFont="1" applyBorder="1" applyAlignment="1">
      <alignment horizontal="center"/>
    </xf>
    <xf numFmtId="9" fontId="2" fillId="2" borderId="3" xfId="2" applyNumberFormat="1" applyFont="1" applyFill="1" applyBorder="1" applyAlignment="1">
      <alignment horizontal="center"/>
    </xf>
    <xf numFmtId="0" fontId="7" fillId="0" borderId="0" xfId="3" applyFont="1"/>
    <xf numFmtId="0" fontId="8" fillId="0" borderId="0" xfId="3" applyFont="1" applyAlignment="1">
      <alignment vertical="center"/>
    </xf>
    <xf numFmtId="0" fontId="11" fillId="0" borderId="0" xfId="3" applyFont="1" applyAlignment="1">
      <alignment horizontal="left" vertical="top" wrapText="1"/>
    </xf>
    <xf numFmtId="0" fontId="6" fillId="0" borderId="0" xfId="3" applyFont="1" applyAlignment="1">
      <alignment horizontal="centerContinuous" vertical="top" wrapText="1"/>
    </xf>
    <xf numFmtId="0" fontId="11" fillId="0" borderId="0" xfId="3" applyFont="1" applyAlignment="1">
      <alignment horizontal="fill" vertical="top" wrapText="1"/>
    </xf>
    <xf numFmtId="0" fontId="7" fillId="0" borderId="0" xfId="3" applyFont="1" applyAlignment="1">
      <alignment horizontal="centerContinuous" vertical="top" wrapText="1"/>
    </xf>
    <xf numFmtId="0" fontId="7" fillId="0" borderId="0" xfId="3" applyFont="1" applyAlignment="1">
      <alignment horizontal="centerContinuous"/>
    </xf>
    <xf numFmtId="0" fontId="7" fillId="0" borderId="0" xfId="3" applyFont="1" applyAlignment="1">
      <alignment wrapText="1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7" fillId="0" borderId="0" xfId="3" applyFont="1" applyAlignment="1">
      <alignment horizontal="fill" wrapText="1"/>
    </xf>
    <xf numFmtId="0" fontId="7" fillId="0" borderId="0" xfId="3" applyFont="1" applyAlignment="1">
      <alignment horizontal="distributed"/>
    </xf>
    <xf numFmtId="0" fontId="12" fillId="0" borderId="0" xfId="3" applyFont="1" applyAlignment="1">
      <alignment horizontal="left" vertical="center"/>
    </xf>
    <xf numFmtId="0" fontId="7" fillId="0" borderId="0" xfId="3" applyFont="1" applyAlignment="1">
      <alignment horizontal="fill"/>
    </xf>
    <xf numFmtId="49" fontId="7" fillId="0" borderId="0" xfId="3" applyNumberFormat="1" applyFo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horizontal="justify" wrapText="1"/>
    </xf>
    <xf numFmtId="0" fontId="12" fillId="0" borderId="0" xfId="3" applyFont="1" applyAlignment="1">
      <alignment horizontal="justify" vertical="top" wrapText="1"/>
    </xf>
    <xf numFmtId="0" fontId="13" fillId="0" borderId="0" xfId="3" applyFont="1" applyAlignment="1">
      <alignment horizontal="justify" vertical="top" wrapText="1"/>
    </xf>
    <xf numFmtId="0" fontId="6" fillId="0" borderId="0" xfId="3" applyFont="1" applyAlignment="1">
      <alignment horizontal="center" vertical="top" wrapText="1"/>
    </xf>
    <xf numFmtId="0" fontId="7" fillId="0" borderId="0" xfId="3" applyFont="1" applyAlignment="1">
      <alignment horizontal="justify" vertical="top" wrapText="1"/>
    </xf>
    <xf numFmtId="0" fontId="7" fillId="0" borderId="0" xfId="3" applyFont="1" applyAlignment="1">
      <alignment horizontal="justify" vertical="justify" wrapText="1"/>
    </xf>
    <xf numFmtId="0" fontId="10" fillId="0" borderId="0" xfId="3" applyFont="1" applyAlignment="1">
      <alignment horizontal="center" vertical="top" wrapText="1"/>
    </xf>
  </cellXfs>
  <cellStyles count="4">
    <cellStyle name="Normal" xfId="0" builtinId="0"/>
    <cellStyle name="Normal 2" xfId="3" xr:uid="{8746EBC2-150E-468B-BB12-064F1AA88A9F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582707</xdr:colOff>
      <xdr:row>4</xdr:row>
      <xdr:rowOff>40958</xdr:rowOff>
    </xdr:from>
    <xdr:to>
      <xdr:col>2</xdr:col>
      <xdr:colOff>1215902</xdr:colOff>
      <xdr:row>7</xdr:row>
      <xdr:rowOff>40959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5CA0CB-0CD6-4946-94FD-5F7412D1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707" y="711518"/>
          <a:ext cx="2538195" cy="502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ominoni\Meus%20documentos\Trab\SIAFI\2003\08\Programa%20e%20U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Planilha 3"/>
      <sheetName val="Planilha 4"/>
      <sheetName val="PROG_Est"/>
      <sheetName val="PROG_Mun"/>
      <sheetName val="PRG_BR"/>
    </sheetNames>
    <sheetDataSet>
      <sheetData sheetId="0"/>
      <sheetData sheetId="1">
        <row r="13">
          <cell r="C13" t="str">
            <v>R$mil</v>
          </cell>
        </row>
        <row r="14">
          <cell r="C14">
            <v>8.25</v>
          </cell>
        </row>
        <row r="15">
          <cell r="C15">
            <v>10.51</v>
          </cell>
        </row>
        <row r="16">
          <cell r="C16">
            <v>32.130000000000003</v>
          </cell>
        </row>
        <row r="17">
          <cell r="C17">
            <v>166.6</v>
          </cell>
        </row>
        <row r="18">
          <cell r="C18">
            <v>63.83</v>
          </cell>
        </row>
        <row r="19">
          <cell r="C19">
            <v>33.020000000000003</v>
          </cell>
        </row>
        <row r="20">
          <cell r="C20">
            <v>75</v>
          </cell>
        </row>
        <row r="21">
          <cell r="C21">
            <v>6.74</v>
          </cell>
        </row>
        <row r="22">
          <cell r="C22">
            <v>5.3</v>
          </cell>
        </row>
        <row r="23">
          <cell r="C23">
            <v>22.42</v>
          </cell>
        </row>
        <row r="24">
          <cell r="C24">
            <v>12.29</v>
          </cell>
        </row>
        <row r="25">
          <cell r="C25">
            <v>5.42</v>
          </cell>
        </row>
        <row r="26">
          <cell r="C26">
            <v>4.68</v>
          </cell>
        </row>
        <row r="27">
          <cell r="C27">
            <v>9.67</v>
          </cell>
        </row>
        <row r="28">
          <cell r="C28">
            <v>7.84</v>
          </cell>
        </row>
        <row r="29">
          <cell r="C29">
            <v>4.24</v>
          </cell>
        </row>
        <row r="30">
          <cell r="C30">
            <v>9.9499999999999993</v>
          </cell>
        </row>
        <row r="31">
          <cell r="C31">
            <v>5.12</v>
          </cell>
        </row>
        <row r="32">
          <cell r="C32">
            <v>10.48</v>
          </cell>
        </row>
        <row r="33">
          <cell r="C33">
            <v>46.3</v>
          </cell>
        </row>
        <row r="34">
          <cell r="C34">
            <v>91.22</v>
          </cell>
        </row>
        <row r="35">
          <cell r="C35">
            <v>426</v>
          </cell>
        </row>
        <row r="36">
          <cell r="C36">
            <v>23.62</v>
          </cell>
        </row>
        <row r="37">
          <cell r="C37">
            <v>530</v>
          </cell>
        </row>
        <row r="38">
          <cell r="C38">
            <v>23.62</v>
          </cell>
        </row>
        <row r="39">
          <cell r="C39">
            <v>715.33</v>
          </cell>
        </row>
        <row r="40">
          <cell r="C40">
            <v>64.150000000000006</v>
          </cell>
        </row>
        <row r="41">
          <cell r="C41">
            <v>253.96</v>
          </cell>
        </row>
        <row r="42">
          <cell r="C42">
            <v>16.34</v>
          </cell>
        </row>
        <row r="43">
          <cell r="C43">
            <v>577.86</v>
          </cell>
        </row>
        <row r="44">
          <cell r="C44">
            <v>694.81</v>
          </cell>
        </row>
        <row r="45">
          <cell r="C45">
            <v>671.41</v>
          </cell>
        </row>
        <row r="46">
          <cell r="C46">
            <v>34.520000000000003</v>
          </cell>
        </row>
        <row r="47">
          <cell r="C47">
            <v>210.37</v>
          </cell>
        </row>
        <row r="48">
          <cell r="C48">
            <v>25.53</v>
          </cell>
        </row>
        <row r="49">
          <cell r="C49">
            <v>341.63</v>
          </cell>
        </row>
        <row r="50">
          <cell r="C50">
            <v>224.22</v>
          </cell>
        </row>
        <row r="51">
          <cell r="C51">
            <v>86.55</v>
          </cell>
        </row>
        <row r="52">
          <cell r="C52">
            <v>339.53</v>
          </cell>
        </row>
        <row r="53">
          <cell r="C53">
            <v>323.93</v>
          </cell>
        </row>
        <row r="54">
          <cell r="C54">
            <v>66.040000000000006</v>
          </cell>
        </row>
        <row r="55">
          <cell r="C55">
            <v>7.66</v>
          </cell>
        </row>
        <row r="56">
          <cell r="C56">
            <v>17.36</v>
          </cell>
        </row>
        <row r="57">
          <cell r="C57">
            <v>52.71</v>
          </cell>
        </row>
        <row r="58">
          <cell r="C58">
            <v>3.83</v>
          </cell>
        </row>
        <row r="59">
          <cell r="C59">
            <v>120.88</v>
          </cell>
        </row>
        <row r="60">
          <cell r="C60">
            <v>41.29</v>
          </cell>
        </row>
        <row r="61">
          <cell r="C61">
            <v>344.02</v>
          </cell>
        </row>
        <row r="62">
          <cell r="C62">
            <v>716.25</v>
          </cell>
        </row>
        <row r="63">
          <cell r="C63">
            <v>2.5099999999999998</v>
          </cell>
        </row>
        <row r="64">
          <cell r="C64">
            <v>311.64</v>
          </cell>
        </row>
        <row r="65">
          <cell r="C65">
            <v>6.96</v>
          </cell>
        </row>
        <row r="66">
          <cell r="C66">
            <v>43.28</v>
          </cell>
        </row>
        <row r="67">
          <cell r="C67">
            <v>28.08</v>
          </cell>
        </row>
        <row r="68">
          <cell r="C68">
            <v>48.68</v>
          </cell>
        </row>
        <row r="69">
          <cell r="C69">
            <v>1.58</v>
          </cell>
        </row>
        <row r="70">
          <cell r="C70">
            <v>87.46</v>
          </cell>
        </row>
        <row r="71">
          <cell r="C71">
            <v>13.91</v>
          </cell>
        </row>
        <row r="72">
          <cell r="C72">
            <v>14.81</v>
          </cell>
        </row>
        <row r="73">
          <cell r="C73">
            <v>45.27</v>
          </cell>
        </row>
        <row r="74">
          <cell r="C74">
            <v>19.98</v>
          </cell>
        </row>
        <row r="75">
          <cell r="C75">
            <v>69.510000000000005</v>
          </cell>
        </row>
        <row r="76">
          <cell r="C76">
            <v>43.65</v>
          </cell>
        </row>
        <row r="77">
          <cell r="C77">
            <v>225.66</v>
          </cell>
        </row>
        <row r="78">
          <cell r="C78">
            <v>3.5</v>
          </cell>
        </row>
        <row r="79">
          <cell r="C79">
            <v>17.5</v>
          </cell>
        </row>
        <row r="80">
          <cell r="C80">
            <v>78.400000000000006</v>
          </cell>
        </row>
        <row r="81">
          <cell r="C81">
            <v>161</v>
          </cell>
        </row>
        <row r="82">
          <cell r="C82">
            <v>47.63</v>
          </cell>
        </row>
        <row r="83">
          <cell r="C83">
            <v>232.94</v>
          </cell>
        </row>
        <row r="84">
          <cell r="C84">
            <v>29.75</v>
          </cell>
        </row>
        <row r="85">
          <cell r="C85">
            <v>323.76</v>
          </cell>
        </row>
        <row r="86">
          <cell r="C86">
            <v>19.98</v>
          </cell>
        </row>
        <row r="87">
          <cell r="C87">
            <v>44.06</v>
          </cell>
        </row>
        <row r="88">
          <cell r="C88">
            <v>168.1</v>
          </cell>
        </row>
        <row r="89">
          <cell r="C89">
            <v>63</v>
          </cell>
        </row>
        <row r="90">
          <cell r="C90">
            <v>51.45</v>
          </cell>
        </row>
        <row r="91">
          <cell r="C91">
            <v>53.13</v>
          </cell>
        </row>
        <row r="92">
          <cell r="C92">
            <v>126.02</v>
          </cell>
        </row>
        <row r="93">
          <cell r="C93">
            <v>126.42</v>
          </cell>
        </row>
        <row r="94">
          <cell r="C94">
            <v>71.19</v>
          </cell>
        </row>
        <row r="95">
          <cell r="C95">
            <v>8.4</v>
          </cell>
        </row>
        <row r="96">
          <cell r="C96">
            <v>43.26</v>
          </cell>
        </row>
        <row r="97">
          <cell r="C97">
            <v>97.65</v>
          </cell>
        </row>
        <row r="98">
          <cell r="C98">
            <v>142.22</v>
          </cell>
        </row>
        <row r="99">
          <cell r="C99">
            <v>27.95</v>
          </cell>
        </row>
        <row r="100">
          <cell r="C100">
            <v>79.75</v>
          </cell>
        </row>
        <row r="101">
          <cell r="C101">
            <v>30.9</v>
          </cell>
        </row>
        <row r="102">
          <cell r="C102">
            <v>39</v>
          </cell>
        </row>
        <row r="103">
          <cell r="C103">
            <v>78</v>
          </cell>
        </row>
        <row r="104">
          <cell r="C104">
            <v>183.5</v>
          </cell>
        </row>
        <row r="105">
          <cell r="C105">
            <v>267</v>
          </cell>
        </row>
        <row r="106">
          <cell r="C106">
            <v>8060</v>
          </cell>
        </row>
        <row r="107">
          <cell r="C107">
            <v>2400</v>
          </cell>
        </row>
        <row r="108">
          <cell r="C108">
            <v>1800</v>
          </cell>
        </row>
        <row r="109">
          <cell r="C109">
            <v>2442.37</v>
          </cell>
        </row>
        <row r="110">
          <cell r="C110">
            <v>557.63</v>
          </cell>
        </row>
        <row r="111">
          <cell r="C111">
            <v>700</v>
          </cell>
        </row>
        <row r="112">
          <cell r="C112">
            <v>4000</v>
          </cell>
        </row>
        <row r="113">
          <cell r="C113">
            <v>400</v>
          </cell>
        </row>
        <row r="114">
          <cell r="C114">
            <v>2000</v>
          </cell>
        </row>
        <row r="115">
          <cell r="C115">
            <v>70</v>
          </cell>
        </row>
        <row r="116">
          <cell r="C116">
            <v>144.51</v>
          </cell>
        </row>
        <row r="117">
          <cell r="C117">
            <v>12.04</v>
          </cell>
        </row>
        <row r="118">
          <cell r="C118">
            <v>129.5</v>
          </cell>
        </row>
        <row r="119">
          <cell r="C119">
            <v>16.12</v>
          </cell>
        </row>
        <row r="120">
          <cell r="C120">
            <v>19.2</v>
          </cell>
        </row>
        <row r="121">
          <cell r="C121">
            <v>118</v>
          </cell>
        </row>
        <row r="122">
          <cell r="C122">
            <v>15.6</v>
          </cell>
        </row>
        <row r="123">
          <cell r="C123">
            <v>95.65</v>
          </cell>
        </row>
        <row r="124">
          <cell r="C124">
            <v>57.88</v>
          </cell>
        </row>
        <row r="125">
          <cell r="C125">
            <v>175.24</v>
          </cell>
        </row>
        <row r="126">
          <cell r="C126">
            <v>473.07</v>
          </cell>
        </row>
        <row r="127">
          <cell r="C127">
            <v>330.14</v>
          </cell>
        </row>
        <row r="128">
          <cell r="C128">
            <v>499.92</v>
          </cell>
        </row>
        <row r="129">
          <cell r="C129">
            <v>10.14</v>
          </cell>
        </row>
        <row r="130">
          <cell r="C130">
            <v>89.6</v>
          </cell>
        </row>
        <row r="131">
          <cell r="C131">
            <v>270.5</v>
          </cell>
        </row>
        <row r="132">
          <cell r="C132">
            <v>28.74</v>
          </cell>
        </row>
        <row r="133">
          <cell r="C133">
            <v>720.21</v>
          </cell>
        </row>
        <row r="134">
          <cell r="C134">
            <v>2.9</v>
          </cell>
        </row>
        <row r="135">
          <cell r="C135">
            <v>1156.03</v>
          </cell>
        </row>
        <row r="136">
          <cell r="C136">
            <v>75.58</v>
          </cell>
        </row>
        <row r="137">
          <cell r="C137">
            <v>663.58</v>
          </cell>
        </row>
        <row r="138">
          <cell r="C138">
            <v>8</v>
          </cell>
        </row>
        <row r="139">
          <cell r="C139">
            <v>149.56</v>
          </cell>
        </row>
        <row r="140">
          <cell r="C140">
            <v>8</v>
          </cell>
        </row>
        <row r="141">
          <cell r="C141">
            <v>79.05</v>
          </cell>
        </row>
        <row r="142">
          <cell r="C142">
            <v>31.05</v>
          </cell>
        </row>
        <row r="143">
          <cell r="C143">
            <v>30</v>
          </cell>
        </row>
        <row r="144">
          <cell r="C144">
            <v>253.69</v>
          </cell>
        </row>
        <row r="145">
          <cell r="C145">
            <v>108.69</v>
          </cell>
        </row>
        <row r="146">
          <cell r="C146">
            <v>98.25</v>
          </cell>
        </row>
        <row r="147">
          <cell r="C147">
            <v>21.51</v>
          </cell>
        </row>
        <row r="148">
          <cell r="C148">
            <v>92.32</v>
          </cell>
        </row>
        <row r="149">
          <cell r="C149">
            <v>43.14</v>
          </cell>
        </row>
        <row r="150">
          <cell r="C150">
            <v>339.75</v>
          </cell>
        </row>
        <row r="151">
          <cell r="C151">
            <v>43.77</v>
          </cell>
        </row>
        <row r="152">
          <cell r="C152">
            <v>12.23</v>
          </cell>
        </row>
        <row r="153">
          <cell r="C153">
            <v>5550.08</v>
          </cell>
        </row>
        <row r="154">
          <cell r="C154">
            <v>164.78</v>
          </cell>
        </row>
        <row r="155">
          <cell r="C155">
            <v>3762.1</v>
          </cell>
        </row>
        <row r="156">
          <cell r="C156">
            <v>113.06</v>
          </cell>
        </row>
        <row r="157">
          <cell r="C157">
            <v>438.66</v>
          </cell>
        </row>
        <row r="158">
          <cell r="C158">
            <v>44319.41</v>
          </cell>
        </row>
        <row r="159">
          <cell r="C159">
            <v>371.42</v>
          </cell>
        </row>
        <row r="160">
          <cell r="C160">
            <v>162.12</v>
          </cell>
        </row>
        <row r="161">
          <cell r="C161">
            <v>41.19</v>
          </cell>
        </row>
        <row r="162">
          <cell r="C162">
            <v>725</v>
          </cell>
        </row>
        <row r="163">
          <cell r="C163">
            <v>5430.6</v>
          </cell>
        </row>
        <row r="164">
          <cell r="C164">
            <v>2391.58</v>
          </cell>
        </row>
        <row r="165">
          <cell r="C165">
            <v>5000</v>
          </cell>
        </row>
        <row r="166">
          <cell r="C166">
            <v>925.53</v>
          </cell>
        </row>
        <row r="167">
          <cell r="C167">
            <v>39486.769999999997</v>
          </cell>
        </row>
        <row r="168">
          <cell r="C168">
            <v>1748.39</v>
          </cell>
        </row>
        <row r="169">
          <cell r="C169">
            <v>4025.2</v>
          </cell>
        </row>
        <row r="170">
          <cell r="C170">
            <v>1204.26</v>
          </cell>
        </row>
        <row r="171">
          <cell r="C171">
            <v>238</v>
          </cell>
        </row>
        <row r="172">
          <cell r="C172">
            <v>13.23</v>
          </cell>
        </row>
        <row r="173">
          <cell r="C173">
            <v>120.86</v>
          </cell>
        </row>
        <row r="174">
          <cell r="C174">
            <v>2460.15</v>
          </cell>
        </row>
        <row r="175">
          <cell r="C175">
            <v>2278.4</v>
          </cell>
        </row>
        <row r="176">
          <cell r="C176">
            <v>70.87</v>
          </cell>
        </row>
        <row r="177">
          <cell r="C177">
            <v>3675.32</v>
          </cell>
        </row>
        <row r="178">
          <cell r="C178">
            <v>9200.23</v>
          </cell>
        </row>
        <row r="179">
          <cell r="C179">
            <v>6599.06</v>
          </cell>
        </row>
        <row r="180">
          <cell r="C180">
            <v>3559.62</v>
          </cell>
        </row>
        <row r="181">
          <cell r="C181">
            <v>4470.74</v>
          </cell>
        </row>
        <row r="182">
          <cell r="C182">
            <v>3097.24</v>
          </cell>
        </row>
        <row r="183">
          <cell r="C183">
            <v>53.02</v>
          </cell>
        </row>
        <row r="184">
          <cell r="C184">
            <v>2424.02</v>
          </cell>
        </row>
        <row r="185">
          <cell r="C185">
            <v>2022.51</v>
          </cell>
        </row>
        <row r="186">
          <cell r="C186">
            <v>156.97999999999999</v>
          </cell>
        </row>
        <row r="187">
          <cell r="C187">
            <v>87.38</v>
          </cell>
        </row>
        <row r="188">
          <cell r="C188">
            <v>37.799999999999997</v>
          </cell>
        </row>
        <row r="189">
          <cell r="C189">
            <v>7052.33</v>
          </cell>
        </row>
        <row r="190">
          <cell r="C190">
            <v>1216.94</v>
          </cell>
        </row>
        <row r="191">
          <cell r="C191">
            <v>246.98</v>
          </cell>
        </row>
        <row r="192">
          <cell r="C192">
            <v>533.42999999999995</v>
          </cell>
        </row>
        <row r="193">
          <cell r="C193">
            <v>3834.89</v>
          </cell>
        </row>
        <row r="194">
          <cell r="C194">
            <v>1662.05</v>
          </cell>
        </row>
        <row r="195">
          <cell r="C195">
            <v>581.48</v>
          </cell>
        </row>
        <row r="196">
          <cell r="C196">
            <v>40.950000000000003</v>
          </cell>
        </row>
        <row r="197">
          <cell r="C197">
            <v>183.03</v>
          </cell>
        </row>
        <row r="198">
          <cell r="C198">
            <v>857.6</v>
          </cell>
        </row>
        <row r="199">
          <cell r="C199">
            <v>13872.27</v>
          </cell>
        </row>
        <row r="200">
          <cell r="C200">
            <v>411.81</v>
          </cell>
        </row>
        <row r="201">
          <cell r="C201">
            <v>24.53</v>
          </cell>
        </row>
        <row r="202">
          <cell r="C202">
            <v>589.79999999999995</v>
          </cell>
        </row>
        <row r="203">
          <cell r="C203">
            <v>208.22</v>
          </cell>
        </row>
        <row r="204">
          <cell r="C204">
            <v>1439.23</v>
          </cell>
        </row>
        <row r="205">
          <cell r="C205">
            <v>5.22</v>
          </cell>
        </row>
        <row r="206">
          <cell r="C206">
            <v>105.61</v>
          </cell>
        </row>
        <row r="207">
          <cell r="C207">
            <v>73.3</v>
          </cell>
        </row>
        <row r="208">
          <cell r="C208">
            <v>304.94</v>
          </cell>
        </row>
        <row r="209">
          <cell r="C209">
            <v>20</v>
          </cell>
        </row>
        <row r="210">
          <cell r="C210">
            <v>11.31</v>
          </cell>
        </row>
        <row r="211">
          <cell r="C211">
            <v>10.92</v>
          </cell>
        </row>
        <row r="212">
          <cell r="C212">
            <v>7.8</v>
          </cell>
        </row>
        <row r="213">
          <cell r="C213">
            <v>7.41</v>
          </cell>
        </row>
        <row r="214">
          <cell r="C214">
            <v>1.56</v>
          </cell>
        </row>
        <row r="215">
          <cell r="C215">
            <v>20</v>
          </cell>
        </row>
        <row r="216">
          <cell r="C216">
            <v>19.239999999999998</v>
          </cell>
        </row>
        <row r="217">
          <cell r="C217">
            <v>11.76</v>
          </cell>
        </row>
        <row r="218">
          <cell r="C218">
            <v>9.41</v>
          </cell>
        </row>
        <row r="219">
          <cell r="C219">
            <v>1.6</v>
          </cell>
        </row>
        <row r="220">
          <cell r="C220">
            <v>24.48</v>
          </cell>
        </row>
        <row r="221">
          <cell r="C221">
            <v>20</v>
          </cell>
        </row>
        <row r="222">
          <cell r="C222">
            <v>7.2</v>
          </cell>
        </row>
        <row r="223">
          <cell r="C223">
            <v>5.76</v>
          </cell>
        </row>
        <row r="224">
          <cell r="C224">
            <v>5.76</v>
          </cell>
        </row>
        <row r="225">
          <cell r="C225">
            <v>4.8</v>
          </cell>
        </row>
        <row r="226">
          <cell r="C226">
            <v>20</v>
          </cell>
        </row>
        <row r="227">
          <cell r="C227">
            <v>13.65</v>
          </cell>
        </row>
        <row r="228">
          <cell r="C228">
            <v>13.65</v>
          </cell>
        </row>
        <row r="229">
          <cell r="C229">
            <v>5.85</v>
          </cell>
        </row>
        <row r="230">
          <cell r="C230">
            <v>5.85</v>
          </cell>
        </row>
        <row r="231">
          <cell r="C231">
            <v>96.35</v>
          </cell>
        </row>
        <row r="232">
          <cell r="C232">
            <v>20</v>
          </cell>
        </row>
        <row r="233">
          <cell r="C233">
            <v>10.71</v>
          </cell>
        </row>
        <row r="234">
          <cell r="C234">
            <v>99</v>
          </cell>
        </row>
        <row r="235">
          <cell r="C235">
            <v>20</v>
          </cell>
        </row>
        <row r="236">
          <cell r="C236">
            <v>23.4</v>
          </cell>
        </row>
        <row r="237">
          <cell r="C237">
            <v>20</v>
          </cell>
        </row>
        <row r="238">
          <cell r="C238">
            <v>15.6</v>
          </cell>
        </row>
        <row r="239">
          <cell r="C239">
            <v>43.2</v>
          </cell>
        </row>
        <row r="240">
          <cell r="C240">
            <v>20</v>
          </cell>
        </row>
        <row r="241">
          <cell r="C241">
            <v>4.8</v>
          </cell>
        </row>
        <row r="242">
          <cell r="C242">
            <v>28</v>
          </cell>
        </row>
        <row r="243">
          <cell r="C243">
            <v>20</v>
          </cell>
        </row>
        <row r="244">
          <cell r="C244">
            <v>19.2</v>
          </cell>
        </row>
        <row r="245">
          <cell r="C245">
            <v>90.09</v>
          </cell>
        </row>
        <row r="246">
          <cell r="C246">
            <v>20</v>
          </cell>
        </row>
        <row r="247">
          <cell r="C247">
            <v>8.91</v>
          </cell>
        </row>
        <row r="248">
          <cell r="C248">
            <v>53.53</v>
          </cell>
        </row>
        <row r="249">
          <cell r="C249">
            <v>53.53</v>
          </cell>
        </row>
        <row r="250">
          <cell r="C250">
            <v>20</v>
          </cell>
        </row>
        <row r="251">
          <cell r="C251">
            <v>20</v>
          </cell>
        </row>
        <row r="252">
          <cell r="C252">
            <v>13.75</v>
          </cell>
        </row>
        <row r="253">
          <cell r="C253">
            <v>13.55</v>
          </cell>
        </row>
        <row r="254">
          <cell r="C254">
            <v>11.7</v>
          </cell>
        </row>
        <row r="255">
          <cell r="C255">
            <v>20</v>
          </cell>
        </row>
        <row r="256">
          <cell r="C256">
            <v>11.34</v>
          </cell>
        </row>
        <row r="257">
          <cell r="C257">
            <v>10.08</v>
          </cell>
        </row>
        <row r="258">
          <cell r="C258">
            <v>8.82</v>
          </cell>
        </row>
        <row r="259">
          <cell r="C259">
            <v>7.98</v>
          </cell>
        </row>
        <row r="260">
          <cell r="C260">
            <v>3.78</v>
          </cell>
        </row>
        <row r="261">
          <cell r="C261">
            <v>29.7</v>
          </cell>
        </row>
        <row r="262">
          <cell r="C262">
            <v>24.75</v>
          </cell>
        </row>
        <row r="263">
          <cell r="C263">
            <v>24.75</v>
          </cell>
        </row>
        <row r="264">
          <cell r="C264">
            <v>20</v>
          </cell>
        </row>
        <row r="265">
          <cell r="C265">
            <v>9.9</v>
          </cell>
        </row>
        <row r="266">
          <cell r="C266">
            <v>9.9</v>
          </cell>
        </row>
        <row r="267">
          <cell r="C267">
            <v>73.3</v>
          </cell>
        </row>
        <row r="268">
          <cell r="C268">
            <v>20</v>
          </cell>
        </row>
        <row r="269">
          <cell r="C269">
            <v>53.04</v>
          </cell>
        </row>
        <row r="270">
          <cell r="C270">
            <v>20</v>
          </cell>
        </row>
        <row r="271">
          <cell r="C271">
            <v>10.75</v>
          </cell>
        </row>
        <row r="272">
          <cell r="C272">
            <v>6.36</v>
          </cell>
        </row>
        <row r="273">
          <cell r="C273">
            <v>4.8499999999999996</v>
          </cell>
        </row>
        <row r="274">
          <cell r="C274">
            <v>3</v>
          </cell>
        </row>
        <row r="275">
          <cell r="C275">
            <v>73.3</v>
          </cell>
        </row>
        <row r="276">
          <cell r="C276">
            <v>20</v>
          </cell>
        </row>
        <row r="277">
          <cell r="C277">
            <v>62.4</v>
          </cell>
        </row>
        <row r="278">
          <cell r="C278">
            <v>20</v>
          </cell>
        </row>
        <row r="279">
          <cell r="C279">
            <v>15.6</v>
          </cell>
        </row>
        <row r="280">
          <cell r="C280">
            <v>23.4</v>
          </cell>
        </row>
        <row r="281">
          <cell r="C281">
            <v>23.4</v>
          </cell>
        </row>
        <row r="282">
          <cell r="C282">
            <v>20</v>
          </cell>
        </row>
        <row r="283">
          <cell r="C283">
            <v>15.6</v>
          </cell>
        </row>
        <row r="284">
          <cell r="C284">
            <v>7.8</v>
          </cell>
        </row>
        <row r="285">
          <cell r="C285">
            <v>7.8</v>
          </cell>
        </row>
        <row r="286">
          <cell r="C286">
            <v>25.92</v>
          </cell>
        </row>
        <row r="287">
          <cell r="C287">
            <v>20</v>
          </cell>
        </row>
        <row r="288">
          <cell r="C288">
            <v>14.88</v>
          </cell>
        </row>
        <row r="289">
          <cell r="C289">
            <v>7.2</v>
          </cell>
        </row>
        <row r="290">
          <cell r="C290">
            <v>25.2</v>
          </cell>
        </row>
        <row r="291">
          <cell r="C291">
            <v>20</v>
          </cell>
        </row>
        <row r="292">
          <cell r="C292">
            <v>16.8</v>
          </cell>
        </row>
        <row r="293">
          <cell r="C293">
            <v>31.2</v>
          </cell>
        </row>
        <row r="294">
          <cell r="C294">
            <v>27.3</v>
          </cell>
        </row>
        <row r="295">
          <cell r="C295">
            <v>20</v>
          </cell>
        </row>
        <row r="296">
          <cell r="C296">
            <v>19.5</v>
          </cell>
        </row>
        <row r="297">
          <cell r="C297">
            <v>57.17</v>
          </cell>
        </row>
        <row r="298">
          <cell r="C298">
            <v>20</v>
          </cell>
        </row>
        <row r="299">
          <cell r="C299">
            <v>13.93</v>
          </cell>
        </row>
        <row r="300">
          <cell r="C300">
            <v>2.2000000000000002</v>
          </cell>
        </row>
        <row r="301">
          <cell r="C301">
            <v>20</v>
          </cell>
        </row>
        <row r="302">
          <cell r="C302">
            <v>15.99</v>
          </cell>
        </row>
        <row r="303">
          <cell r="C303">
            <v>10.92</v>
          </cell>
        </row>
        <row r="304">
          <cell r="C304">
            <v>7.8</v>
          </cell>
        </row>
        <row r="305">
          <cell r="C305">
            <v>4.29</v>
          </cell>
        </row>
        <row r="306">
          <cell r="C306">
            <v>42</v>
          </cell>
        </row>
        <row r="307">
          <cell r="C307">
            <v>20</v>
          </cell>
        </row>
        <row r="308">
          <cell r="C308">
            <v>117.51</v>
          </cell>
        </row>
        <row r="309">
          <cell r="C309">
            <v>184.61</v>
          </cell>
        </row>
        <row r="310">
          <cell r="C310">
            <v>32</v>
          </cell>
        </row>
        <row r="311">
          <cell r="C311">
            <v>45000</v>
          </cell>
        </row>
        <row r="312">
          <cell r="C312">
            <v>453.75</v>
          </cell>
        </row>
        <row r="313">
          <cell r="C313">
            <v>494.63</v>
          </cell>
        </row>
        <row r="314">
          <cell r="C314">
            <v>206.25</v>
          </cell>
        </row>
        <row r="315">
          <cell r="C315">
            <v>1174.51</v>
          </cell>
        </row>
        <row r="316">
          <cell r="C316">
            <v>206.25</v>
          </cell>
        </row>
        <row r="317">
          <cell r="C317">
            <v>367.9</v>
          </cell>
        </row>
        <row r="318">
          <cell r="C318">
            <v>206.25</v>
          </cell>
        </row>
        <row r="319">
          <cell r="C319">
            <v>206.25</v>
          </cell>
        </row>
        <row r="320">
          <cell r="C320">
            <v>34.159999999999997</v>
          </cell>
        </row>
        <row r="321">
          <cell r="C321">
            <v>4.41</v>
          </cell>
        </row>
        <row r="322">
          <cell r="C322">
            <v>136.43</v>
          </cell>
        </row>
        <row r="323">
          <cell r="C323">
            <v>18.28</v>
          </cell>
        </row>
        <row r="324">
          <cell r="C324">
            <v>235.26</v>
          </cell>
        </row>
        <row r="325">
          <cell r="C325">
            <v>33.15</v>
          </cell>
        </row>
        <row r="326">
          <cell r="C326">
            <v>26.37</v>
          </cell>
        </row>
        <row r="327">
          <cell r="C327">
            <v>3.54</v>
          </cell>
        </row>
        <row r="328">
          <cell r="C328">
            <v>1121.74</v>
          </cell>
        </row>
        <row r="329">
          <cell r="C329">
            <v>157.13999999999999</v>
          </cell>
        </row>
        <row r="330">
          <cell r="C330">
            <v>336.68</v>
          </cell>
        </row>
        <row r="331">
          <cell r="C331">
            <v>45.84</v>
          </cell>
        </row>
        <row r="332">
          <cell r="C332">
            <v>844.33</v>
          </cell>
        </row>
        <row r="333">
          <cell r="C333">
            <v>110.67</v>
          </cell>
        </row>
        <row r="334">
          <cell r="C334">
            <v>405.78</v>
          </cell>
        </row>
        <row r="335">
          <cell r="C335">
            <v>54.59</v>
          </cell>
        </row>
        <row r="336">
          <cell r="C336">
            <v>785.3</v>
          </cell>
        </row>
        <row r="337">
          <cell r="C337">
            <v>101.83</v>
          </cell>
        </row>
        <row r="338">
          <cell r="C338">
            <v>234.22</v>
          </cell>
        </row>
        <row r="339">
          <cell r="C339">
            <v>31.41</v>
          </cell>
        </row>
        <row r="340">
          <cell r="C340">
            <v>2134.16</v>
          </cell>
        </row>
        <row r="341">
          <cell r="C341">
            <v>282.95</v>
          </cell>
        </row>
        <row r="342">
          <cell r="C342">
            <v>358.7</v>
          </cell>
        </row>
        <row r="343">
          <cell r="C343">
            <v>47.95</v>
          </cell>
        </row>
        <row r="344">
          <cell r="C344">
            <v>304.31</v>
          </cell>
        </row>
        <row r="345">
          <cell r="C345">
            <v>38.799999999999997</v>
          </cell>
        </row>
        <row r="346">
          <cell r="C346">
            <v>393.65</v>
          </cell>
        </row>
        <row r="347">
          <cell r="C347">
            <v>54.54</v>
          </cell>
        </row>
        <row r="348">
          <cell r="C348">
            <v>155.24</v>
          </cell>
        </row>
        <row r="349">
          <cell r="C349">
            <v>21.01</v>
          </cell>
        </row>
        <row r="350">
          <cell r="C350">
            <v>371.18</v>
          </cell>
        </row>
        <row r="351">
          <cell r="C351">
            <v>52.15</v>
          </cell>
        </row>
        <row r="352">
          <cell r="C352">
            <v>124</v>
          </cell>
        </row>
        <row r="353">
          <cell r="C353">
            <v>16.29</v>
          </cell>
        </row>
        <row r="354">
          <cell r="C354">
            <v>1440.99</v>
          </cell>
        </row>
        <row r="355">
          <cell r="C355">
            <v>181.25</v>
          </cell>
        </row>
        <row r="356">
          <cell r="C356">
            <v>2149.64</v>
          </cell>
        </row>
        <row r="357">
          <cell r="C357">
            <v>298.92</v>
          </cell>
        </row>
        <row r="358">
          <cell r="C358">
            <v>174.99</v>
          </cell>
        </row>
        <row r="359">
          <cell r="C359">
            <v>23.37</v>
          </cell>
        </row>
        <row r="360">
          <cell r="C360">
            <v>127.37</v>
          </cell>
        </row>
        <row r="361">
          <cell r="C361">
            <v>17.8</v>
          </cell>
        </row>
        <row r="362">
          <cell r="C362">
            <v>31.6</v>
          </cell>
        </row>
        <row r="363">
          <cell r="C363">
            <v>3.81</v>
          </cell>
        </row>
        <row r="364">
          <cell r="C364">
            <v>1188.7</v>
          </cell>
        </row>
        <row r="365">
          <cell r="C365">
            <v>149.72</v>
          </cell>
        </row>
        <row r="366">
          <cell r="C366">
            <v>818.79</v>
          </cell>
        </row>
        <row r="367">
          <cell r="C367">
            <v>103.66</v>
          </cell>
        </row>
        <row r="368">
          <cell r="C368">
            <v>161.16999999999999</v>
          </cell>
        </row>
        <row r="369">
          <cell r="C369">
            <v>22.55</v>
          </cell>
        </row>
        <row r="370">
          <cell r="C370">
            <v>7011.83</v>
          </cell>
        </row>
        <row r="371">
          <cell r="C371">
            <v>913.06</v>
          </cell>
        </row>
        <row r="372">
          <cell r="C372">
            <v>97.95</v>
          </cell>
        </row>
        <row r="373">
          <cell r="C373">
            <v>12.58</v>
          </cell>
        </row>
        <row r="374">
          <cell r="C374">
            <v>75.92</v>
          </cell>
        </row>
        <row r="375">
          <cell r="C375">
            <v>6314</v>
          </cell>
        </row>
        <row r="376">
          <cell r="C376">
            <v>379.87</v>
          </cell>
        </row>
        <row r="377">
          <cell r="C377">
            <v>177.3</v>
          </cell>
        </row>
        <row r="378">
          <cell r="C378">
            <v>1649.04</v>
          </cell>
        </row>
        <row r="379">
          <cell r="C379">
            <v>1049.04</v>
          </cell>
        </row>
        <row r="380">
          <cell r="C380">
            <v>48.12</v>
          </cell>
        </row>
        <row r="381">
          <cell r="C381">
            <v>40</v>
          </cell>
        </row>
        <row r="382">
          <cell r="C382">
            <v>1239.1500000000001</v>
          </cell>
        </row>
        <row r="383">
          <cell r="C383">
            <v>221.44</v>
          </cell>
        </row>
        <row r="384">
          <cell r="C384">
            <v>1101.3699999999999</v>
          </cell>
        </row>
        <row r="385">
          <cell r="C385">
            <v>1824</v>
          </cell>
        </row>
        <row r="386">
          <cell r="C386">
            <v>267.73</v>
          </cell>
        </row>
        <row r="387">
          <cell r="C387">
            <v>2322.21</v>
          </cell>
        </row>
        <row r="388">
          <cell r="C388">
            <v>1837.62</v>
          </cell>
        </row>
        <row r="389">
          <cell r="C389">
            <v>2608.8200000000002</v>
          </cell>
        </row>
        <row r="390">
          <cell r="C390">
            <v>40</v>
          </cell>
        </row>
        <row r="391">
          <cell r="C391">
            <v>10.199999999999999</v>
          </cell>
        </row>
        <row r="392">
          <cell r="C392">
            <v>1085.03</v>
          </cell>
        </row>
        <row r="393">
          <cell r="C393">
            <v>590.4</v>
          </cell>
        </row>
        <row r="394">
          <cell r="C394">
            <v>341</v>
          </cell>
        </row>
        <row r="395">
          <cell r="C395">
            <v>51.4</v>
          </cell>
        </row>
        <row r="396">
          <cell r="C396">
            <v>196.75</v>
          </cell>
        </row>
        <row r="397">
          <cell r="C397">
            <v>12.92</v>
          </cell>
        </row>
        <row r="398">
          <cell r="C398">
            <v>448.33</v>
          </cell>
        </row>
        <row r="399">
          <cell r="C399">
            <v>27.85</v>
          </cell>
        </row>
        <row r="400">
          <cell r="C400">
            <v>78.75</v>
          </cell>
        </row>
        <row r="401">
          <cell r="C401">
            <v>1691.29</v>
          </cell>
        </row>
        <row r="402">
          <cell r="C402">
            <v>240</v>
          </cell>
        </row>
        <row r="403">
          <cell r="C403">
            <v>3748.59</v>
          </cell>
        </row>
        <row r="404">
          <cell r="C404">
            <v>270.44</v>
          </cell>
        </row>
        <row r="405">
          <cell r="C405">
            <v>352.56</v>
          </cell>
        </row>
        <row r="406">
          <cell r="C406">
            <v>541.53</v>
          </cell>
        </row>
        <row r="407">
          <cell r="C407">
            <v>11863.6</v>
          </cell>
        </row>
        <row r="408">
          <cell r="C408">
            <v>2190.9499999999998</v>
          </cell>
        </row>
        <row r="409">
          <cell r="C409">
            <v>466.16</v>
          </cell>
        </row>
        <row r="410">
          <cell r="C410">
            <v>977.99</v>
          </cell>
        </row>
        <row r="411">
          <cell r="C411">
            <v>1579.59</v>
          </cell>
        </row>
        <row r="412">
          <cell r="C412">
            <v>926.5</v>
          </cell>
        </row>
        <row r="413">
          <cell r="C413">
            <v>1920.53</v>
          </cell>
        </row>
        <row r="414">
          <cell r="C414">
            <v>93.31</v>
          </cell>
        </row>
        <row r="415">
          <cell r="C415">
            <v>1526.87</v>
          </cell>
        </row>
        <row r="416">
          <cell r="C416">
            <v>270</v>
          </cell>
        </row>
        <row r="417">
          <cell r="C417">
            <v>451.04</v>
          </cell>
        </row>
        <row r="418">
          <cell r="C418">
            <v>8886.59</v>
          </cell>
        </row>
        <row r="419">
          <cell r="C419">
            <v>2191.81</v>
          </cell>
        </row>
        <row r="420">
          <cell r="C420">
            <v>337.09</v>
          </cell>
        </row>
        <row r="421">
          <cell r="C421">
            <v>201.67</v>
          </cell>
        </row>
        <row r="422">
          <cell r="C422">
            <v>77.87</v>
          </cell>
        </row>
        <row r="423">
          <cell r="C423">
            <v>2246.4</v>
          </cell>
        </row>
        <row r="424">
          <cell r="C424">
            <v>2970.89</v>
          </cell>
        </row>
        <row r="425">
          <cell r="C425">
            <v>425.09</v>
          </cell>
        </row>
        <row r="426">
          <cell r="C426">
            <v>3082.36</v>
          </cell>
        </row>
        <row r="427">
          <cell r="C427">
            <v>1128.56</v>
          </cell>
        </row>
        <row r="428">
          <cell r="C428">
            <v>238.69</v>
          </cell>
        </row>
        <row r="429">
          <cell r="C429">
            <v>129.44999999999999</v>
          </cell>
        </row>
        <row r="430">
          <cell r="C430">
            <v>200</v>
          </cell>
        </row>
        <row r="431">
          <cell r="C431">
            <v>67.39</v>
          </cell>
        </row>
        <row r="432">
          <cell r="C432">
            <v>567.35</v>
          </cell>
        </row>
        <row r="433">
          <cell r="C433">
            <v>34.82</v>
          </cell>
        </row>
        <row r="434">
          <cell r="C434">
            <v>3.89</v>
          </cell>
        </row>
        <row r="435">
          <cell r="C435">
            <v>290.89</v>
          </cell>
        </row>
        <row r="436">
          <cell r="C436">
            <v>225.06</v>
          </cell>
        </row>
        <row r="437">
          <cell r="C437">
            <v>683.58</v>
          </cell>
        </row>
        <row r="438">
          <cell r="C438">
            <v>625.05999999999995</v>
          </cell>
        </row>
        <row r="439">
          <cell r="C439">
            <v>308.61</v>
          </cell>
        </row>
        <row r="440">
          <cell r="C440">
            <v>223.05</v>
          </cell>
        </row>
        <row r="441">
          <cell r="C441">
            <v>261.52999999999997</v>
          </cell>
        </row>
        <row r="442">
          <cell r="C442">
            <v>430.47</v>
          </cell>
        </row>
        <row r="443">
          <cell r="C443">
            <v>200.42</v>
          </cell>
        </row>
        <row r="444">
          <cell r="C444">
            <v>409.26</v>
          </cell>
        </row>
        <row r="445">
          <cell r="C445">
            <v>254</v>
          </cell>
        </row>
        <row r="446">
          <cell r="C446">
            <v>638.11</v>
          </cell>
        </row>
        <row r="447">
          <cell r="C447">
            <v>2613.73</v>
          </cell>
        </row>
        <row r="448">
          <cell r="C448">
            <v>289.63</v>
          </cell>
        </row>
        <row r="449">
          <cell r="C449">
            <v>17</v>
          </cell>
        </row>
        <row r="450">
          <cell r="C450">
            <v>45.52</v>
          </cell>
        </row>
        <row r="451">
          <cell r="C451">
            <v>26.46</v>
          </cell>
        </row>
        <row r="452">
          <cell r="C452">
            <v>341.55</v>
          </cell>
        </row>
        <row r="453">
          <cell r="C453">
            <v>212.95</v>
          </cell>
        </row>
        <row r="454">
          <cell r="C454">
            <v>44.95</v>
          </cell>
        </row>
        <row r="455">
          <cell r="C455">
            <v>744.31</v>
          </cell>
        </row>
        <row r="456">
          <cell r="C456">
            <v>13.8</v>
          </cell>
        </row>
        <row r="457">
          <cell r="C457">
            <v>6361.6</v>
          </cell>
        </row>
        <row r="458">
          <cell r="C458">
            <v>585.28</v>
          </cell>
        </row>
        <row r="459">
          <cell r="C459">
            <v>6.8</v>
          </cell>
        </row>
        <row r="460">
          <cell r="C460">
            <v>218.41</v>
          </cell>
        </row>
        <row r="461">
          <cell r="C461">
            <v>144.77000000000001</v>
          </cell>
        </row>
        <row r="462">
          <cell r="C462">
            <v>6.3</v>
          </cell>
        </row>
        <row r="463">
          <cell r="C463">
            <v>386.13</v>
          </cell>
        </row>
        <row r="464">
          <cell r="C464">
            <v>13.8</v>
          </cell>
        </row>
        <row r="465">
          <cell r="C465">
            <v>439.8</v>
          </cell>
        </row>
        <row r="466">
          <cell r="C466">
            <v>42.77</v>
          </cell>
        </row>
        <row r="467">
          <cell r="C467">
            <v>37.299999999999997</v>
          </cell>
        </row>
        <row r="468">
          <cell r="C468">
            <v>11</v>
          </cell>
        </row>
        <row r="469">
          <cell r="C469">
            <v>478.08</v>
          </cell>
        </row>
        <row r="470">
          <cell r="C470">
            <v>274.94</v>
          </cell>
        </row>
        <row r="471">
          <cell r="C471">
            <v>384.53</v>
          </cell>
        </row>
        <row r="472">
          <cell r="C472">
            <v>120.76</v>
          </cell>
        </row>
        <row r="473">
          <cell r="C473">
            <v>1506.77</v>
          </cell>
        </row>
        <row r="474">
          <cell r="C474">
            <v>4587.49</v>
          </cell>
        </row>
        <row r="475">
          <cell r="C475">
            <v>272.3</v>
          </cell>
        </row>
        <row r="476">
          <cell r="C476">
            <v>7554.01</v>
          </cell>
        </row>
        <row r="477">
          <cell r="C477">
            <v>510.9</v>
          </cell>
        </row>
        <row r="478">
          <cell r="C478">
            <v>1856.46</v>
          </cell>
        </row>
        <row r="479">
          <cell r="C479">
            <v>18073.75</v>
          </cell>
        </row>
        <row r="480">
          <cell r="C480">
            <v>6003.13</v>
          </cell>
        </row>
        <row r="481">
          <cell r="C481">
            <v>8251.81</v>
          </cell>
        </row>
        <row r="482">
          <cell r="C482">
            <v>354.7</v>
          </cell>
        </row>
        <row r="483">
          <cell r="C483">
            <v>3138.65</v>
          </cell>
        </row>
        <row r="484">
          <cell r="C484">
            <v>319.8</v>
          </cell>
        </row>
        <row r="485">
          <cell r="C485">
            <v>14919.56</v>
          </cell>
        </row>
        <row r="486">
          <cell r="C486">
            <v>913.7</v>
          </cell>
        </row>
        <row r="487">
          <cell r="C487">
            <v>6951.29</v>
          </cell>
        </row>
        <row r="488">
          <cell r="C488">
            <v>33737.660000000003</v>
          </cell>
        </row>
        <row r="489">
          <cell r="C489">
            <v>4327.5600000000004</v>
          </cell>
        </row>
        <row r="490">
          <cell r="C490">
            <v>7517.1</v>
          </cell>
        </row>
        <row r="491">
          <cell r="C491">
            <v>458.1</v>
          </cell>
        </row>
        <row r="492">
          <cell r="C492">
            <v>2888.14</v>
          </cell>
        </row>
        <row r="493">
          <cell r="C493">
            <v>5578.88</v>
          </cell>
        </row>
        <row r="494">
          <cell r="C494">
            <v>13559.24</v>
          </cell>
        </row>
        <row r="495">
          <cell r="C495">
            <v>780.8</v>
          </cell>
        </row>
        <row r="496">
          <cell r="C496">
            <v>4493.8</v>
          </cell>
        </row>
        <row r="497">
          <cell r="C497">
            <v>13187.14</v>
          </cell>
        </row>
        <row r="498">
          <cell r="C498">
            <v>972.2</v>
          </cell>
        </row>
        <row r="499">
          <cell r="C499">
            <v>12094.74</v>
          </cell>
        </row>
        <row r="500">
          <cell r="C500">
            <v>6607.05</v>
          </cell>
        </row>
        <row r="501">
          <cell r="C501">
            <v>410.4</v>
          </cell>
        </row>
        <row r="502">
          <cell r="C502">
            <v>2925.46</v>
          </cell>
        </row>
        <row r="503">
          <cell r="C503">
            <v>1817.32</v>
          </cell>
        </row>
        <row r="504">
          <cell r="C504">
            <v>92.5</v>
          </cell>
        </row>
        <row r="505">
          <cell r="C505">
            <v>14136.41</v>
          </cell>
        </row>
        <row r="506">
          <cell r="C506">
            <v>1104.5999999999999</v>
          </cell>
        </row>
        <row r="507">
          <cell r="C507">
            <v>7915.95</v>
          </cell>
        </row>
        <row r="508">
          <cell r="C508">
            <v>615.4</v>
          </cell>
        </row>
        <row r="509">
          <cell r="C509">
            <v>3157.68</v>
          </cell>
        </row>
        <row r="510">
          <cell r="C510">
            <v>22312.55</v>
          </cell>
        </row>
        <row r="511">
          <cell r="C511">
            <v>899.6</v>
          </cell>
        </row>
        <row r="512">
          <cell r="C512">
            <v>4444.7299999999996</v>
          </cell>
        </row>
        <row r="513">
          <cell r="C513">
            <v>279.5</v>
          </cell>
        </row>
        <row r="514">
          <cell r="C514">
            <v>108</v>
          </cell>
        </row>
        <row r="515">
          <cell r="C515">
            <v>200</v>
          </cell>
        </row>
        <row r="516">
          <cell r="C516">
            <v>9.02</v>
          </cell>
        </row>
        <row r="517">
          <cell r="C517">
            <v>10.18</v>
          </cell>
        </row>
        <row r="518">
          <cell r="C518">
            <v>3.35</v>
          </cell>
        </row>
        <row r="519">
          <cell r="C519">
            <v>15.78</v>
          </cell>
        </row>
        <row r="520">
          <cell r="C520">
            <v>44.75</v>
          </cell>
        </row>
        <row r="521">
          <cell r="C521">
            <v>90.14</v>
          </cell>
        </row>
        <row r="522">
          <cell r="C522">
            <v>10.81</v>
          </cell>
        </row>
        <row r="523">
          <cell r="C523">
            <v>22.84</v>
          </cell>
        </row>
        <row r="524">
          <cell r="C524">
            <v>4.1100000000000003</v>
          </cell>
        </row>
        <row r="525">
          <cell r="C525">
            <v>0.24</v>
          </cell>
        </row>
        <row r="526">
          <cell r="C526">
            <v>21.8</v>
          </cell>
        </row>
        <row r="527">
          <cell r="C527">
            <v>65.47</v>
          </cell>
        </row>
        <row r="528">
          <cell r="C528">
            <v>2.79</v>
          </cell>
        </row>
        <row r="529">
          <cell r="C529">
            <v>13.53</v>
          </cell>
        </row>
        <row r="530">
          <cell r="C530">
            <v>3.32</v>
          </cell>
        </row>
        <row r="531">
          <cell r="C531">
            <v>10.16</v>
          </cell>
        </row>
        <row r="532">
          <cell r="C532">
            <v>6.59</v>
          </cell>
        </row>
        <row r="533">
          <cell r="C533">
            <v>18.87</v>
          </cell>
        </row>
        <row r="534">
          <cell r="C534">
            <v>1.66</v>
          </cell>
        </row>
        <row r="535">
          <cell r="C535">
            <v>22.3</v>
          </cell>
        </row>
        <row r="536">
          <cell r="C536">
            <v>72.56</v>
          </cell>
        </row>
      </sheetData>
      <sheetData sheetId="2">
        <row r="13">
          <cell r="C13" t="str">
            <v>R$ mil</v>
          </cell>
        </row>
        <row r="14">
          <cell r="C14">
            <v>14.13</v>
          </cell>
        </row>
        <row r="15">
          <cell r="C15">
            <v>31.82</v>
          </cell>
        </row>
        <row r="16">
          <cell r="C16">
            <v>58.2</v>
          </cell>
        </row>
        <row r="17">
          <cell r="C17">
            <v>6.09</v>
          </cell>
        </row>
        <row r="18">
          <cell r="C18">
            <v>16.45</v>
          </cell>
        </row>
        <row r="19">
          <cell r="C19">
            <v>241.79</v>
          </cell>
        </row>
        <row r="20">
          <cell r="C20">
            <v>1424.08</v>
          </cell>
        </row>
        <row r="21">
          <cell r="C21">
            <v>1087.5999999999999</v>
          </cell>
        </row>
        <row r="22">
          <cell r="C22">
            <v>149.75</v>
          </cell>
        </row>
        <row r="23">
          <cell r="C23">
            <v>6485.68</v>
          </cell>
        </row>
        <row r="24">
          <cell r="C24">
            <v>9296.73</v>
          </cell>
        </row>
        <row r="25">
          <cell r="C25">
            <v>3920.03</v>
          </cell>
        </row>
        <row r="26">
          <cell r="C26">
            <v>2454.75</v>
          </cell>
        </row>
        <row r="27">
          <cell r="C27">
            <v>6529.2</v>
          </cell>
        </row>
        <row r="28">
          <cell r="C28">
            <v>11162.96</v>
          </cell>
        </row>
        <row r="29">
          <cell r="C29">
            <v>2685.79</v>
          </cell>
        </row>
        <row r="30">
          <cell r="C30">
            <v>3261.51</v>
          </cell>
        </row>
        <row r="31">
          <cell r="C31">
            <v>8556.23</v>
          </cell>
        </row>
        <row r="32">
          <cell r="C32">
            <v>1890.85</v>
          </cell>
        </row>
        <row r="33">
          <cell r="C33">
            <v>7595.65</v>
          </cell>
        </row>
        <row r="34">
          <cell r="C34">
            <v>3258.66</v>
          </cell>
        </row>
        <row r="35">
          <cell r="C35">
            <v>12050.03</v>
          </cell>
        </row>
        <row r="36">
          <cell r="C36">
            <v>3309.43</v>
          </cell>
        </row>
        <row r="37">
          <cell r="C37">
            <v>5433.02</v>
          </cell>
        </row>
        <row r="38">
          <cell r="C38">
            <v>1960.47</v>
          </cell>
        </row>
        <row r="39">
          <cell r="C39">
            <v>493.94</v>
          </cell>
        </row>
        <row r="40">
          <cell r="C40">
            <v>7764</v>
          </cell>
        </row>
        <row r="41">
          <cell r="C41">
            <v>841.68</v>
          </cell>
        </row>
        <row r="42">
          <cell r="C42">
            <v>9272.26</v>
          </cell>
        </row>
        <row r="43">
          <cell r="C43">
            <v>2425.34</v>
          </cell>
        </row>
        <row r="44">
          <cell r="C44">
            <v>12227.53</v>
          </cell>
        </row>
        <row r="45">
          <cell r="C45">
            <v>249.03</v>
          </cell>
        </row>
        <row r="46">
          <cell r="C46">
            <v>39.49</v>
          </cell>
        </row>
        <row r="47">
          <cell r="C47">
            <v>189.35</v>
          </cell>
        </row>
        <row r="48">
          <cell r="C48">
            <v>215.5</v>
          </cell>
        </row>
        <row r="49">
          <cell r="C49">
            <v>148.55000000000001</v>
          </cell>
        </row>
        <row r="50">
          <cell r="C50">
            <v>1304.51</v>
          </cell>
        </row>
        <row r="51">
          <cell r="C51">
            <v>842.49</v>
          </cell>
        </row>
        <row r="52">
          <cell r="C52">
            <v>1266.01</v>
          </cell>
        </row>
        <row r="53">
          <cell r="C53">
            <v>710.83</v>
          </cell>
        </row>
        <row r="54">
          <cell r="C54">
            <v>163.91</v>
          </cell>
        </row>
        <row r="55">
          <cell r="C55">
            <v>4537.78</v>
          </cell>
        </row>
        <row r="56">
          <cell r="C56">
            <v>677.66</v>
          </cell>
        </row>
        <row r="57">
          <cell r="C57">
            <v>302.60000000000002</v>
          </cell>
        </row>
        <row r="58">
          <cell r="C58">
            <v>480.66</v>
          </cell>
        </row>
        <row r="59">
          <cell r="C59">
            <v>236.82</v>
          </cell>
        </row>
        <row r="60">
          <cell r="C60">
            <v>3494.51</v>
          </cell>
        </row>
        <row r="61">
          <cell r="C61">
            <v>450.17</v>
          </cell>
        </row>
        <row r="62">
          <cell r="C62">
            <v>4178.5600000000004</v>
          </cell>
        </row>
        <row r="63">
          <cell r="C63">
            <v>3706.95</v>
          </cell>
        </row>
        <row r="64">
          <cell r="C64">
            <v>789.7</v>
          </cell>
        </row>
        <row r="65">
          <cell r="C65">
            <v>143.66</v>
          </cell>
        </row>
        <row r="66">
          <cell r="C66">
            <v>25.36</v>
          </cell>
        </row>
        <row r="67">
          <cell r="C67">
            <v>4703.0600000000004</v>
          </cell>
        </row>
        <row r="68">
          <cell r="C68">
            <v>1718.45</v>
          </cell>
        </row>
        <row r="69">
          <cell r="C69">
            <v>164.74</v>
          </cell>
        </row>
        <row r="70">
          <cell r="C70">
            <v>8985.51</v>
          </cell>
        </row>
        <row r="71">
          <cell r="C71">
            <v>33.36</v>
          </cell>
        </row>
        <row r="72">
          <cell r="C72">
            <v>151.18</v>
          </cell>
        </row>
        <row r="73">
          <cell r="C73">
            <v>381.17</v>
          </cell>
        </row>
        <row r="74">
          <cell r="C74">
            <v>0.4</v>
          </cell>
        </row>
        <row r="75">
          <cell r="C75">
            <v>289.61</v>
          </cell>
        </row>
        <row r="76">
          <cell r="C76">
            <v>111.84</v>
          </cell>
        </row>
        <row r="77">
          <cell r="C77">
            <v>1840.73</v>
          </cell>
        </row>
        <row r="78">
          <cell r="C78">
            <v>1.35</v>
          </cell>
        </row>
        <row r="79">
          <cell r="C79">
            <v>1116.4100000000001</v>
          </cell>
        </row>
        <row r="80">
          <cell r="C80">
            <v>2.4</v>
          </cell>
        </row>
        <row r="81">
          <cell r="C81">
            <v>792.65</v>
          </cell>
        </row>
        <row r="82">
          <cell r="C82">
            <v>991.82</v>
          </cell>
        </row>
        <row r="83">
          <cell r="C83">
            <v>561.28</v>
          </cell>
        </row>
        <row r="84">
          <cell r="C84">
            <v>4042.07</v>
          </cell>
        </row>
        <row r="85">
          <cell r="C85">
            <v>1019.19</v>
          </cell>
        </row>
        <row r="86">
          <cell r="C86">
            <v>685.19</v>
          </cell>
        </row>
        <row r="87">
          <cell r="C87">
            <v>1</v>
          </cell>
        </row>
        <row r="88">
          <cell r="C88">
            <v>415.61</v>
          </cell>
        </row>
        <row r="89">
          <cell r="C89">
            <v>8.4499999999999993</v>
          </cell>
        </row>
        <row r="90">
          <cell r="C90">
            <v>986.93</v>
          </cell>
        </row>
        <row r="91">
          <cell r="C91">
            <v>1697.87</v>
          </cell>
        </row>
        <row r="92">
          <cell r="C92">
            <v>52.38</v>
          </cell>
        </row>
        <row r="93">
          <cell r="C93">
            <v>642.35</v>
          </cell>
        </row>
        <row r="94">
          <cell r="C94">
            <v>877.22</v>
          </cell>
        </row>
        <row r="95">
          <cell r="C95">
            <v>3371.53</v>
          </cell>
        </row>
        <row r="96">
          <cell r="C96">
            <v>1312.55</v>
          </cell>
        </row>
        <row r="97">
          <cell r="C97">
            <v>0.98</v>
          </cell>
        </row>
        <row r="98">
          <cell r="C98">
            <v>218.74</v>
          </cell>
        </row>
        <row r="99">
          <cell r="C99">
            <v>0.38</v>
          </cell>
        </row>
        <row r="100">
          <cell r="C100">
            <v>393.23</v>
          </cell>
        </row>
        <row r="101">
          <cell r="C101">
            <v>911.21</v>
          </cell>
        </row>
        <row r="102">
          <cell r="C102">
            <v>380.82</v>
          </cell>
        </row>
        <row r="103">
          <cell r="C103">
            <v>293.98</v>
          </cell>
        </row>
        <row r="104">
          <cell r="C104">
            <v>7.28</v>
          </cell>
        </row>
        <row r="105">
          <cell r="C105">
            <v>6891.81</v>
          </cell>
        </row>
        <row r="106">
          <cell r="C106">
            <v>203.14</v>
          </cell>
        </row>
        <row r="107">
          <cell r="C107">
            <v>16.93</v>
          </cell>
        </row>
        <row r="108">
          <cell r="C108">
            <v>67.5</v>
          </cell>
        </row>
        <row r="109">
          <cell r="C109">
            <v>89.8</v>
          </cell>
        </row>
        <row r="110">
          <cell r="C110">
            <v>123</v>
          </cell>
        </row>
        <row r="111">
          <cell r="C111">
            <v>165.6</v>
          </cell>
        </row>
        <row r="112">
          <cell r="C112">
            <v>27.9</v>
          </cell>
        </row>
        <row r="113">
          <cell r="C113">
            <v>376</v>
          </cell>
        </row>
        <row r="114">
          <cell r="C114">
            <v>138.5</v>
          </cell>
        </row>
        <row r="115">
          <cell r="C115">
            <v>36.9</v>
          </cell>
        </row>
        <row r="116">
          <cell r="C116">
            <v>252</v>
          </cell>
        </row>
        <row r="117">
          <cell r="C117">
            <v>326.39999999999998</v>
          </cell>
        </row>
        <row r="118">
          <cell r="C118">
            <v>78.3</v>
          </cell>
        </row>
        <row r="119">
          <cell r="C119">
            <v>246.5</v>
          </cell>
        </row>
        <row r="120">
          <cell r="C120">
            <v>455.61</v>
          </cell>
        </row>
        <row r="121">
          <cell r="C121">
            <v>41.2</v>
          </cell>
        </row>
        <row r="122">
          <cell r="C122">
            <v>140.4</v>
          </cell>
        </row>
        <row r="123">
          <cell r="C123">
            <v>162.30000000000001</v>
          </cell>
        </row>
        <row r="124">
          <cell r="C124">
            <v>156.6</v>
          </cell>
        </row>
        <row r="125">
          <cell r="C125">
            <v>499.1</v>
          </cell>
        </row>
        <row r="126">
          <cell r="C126">
            <v>129</v>
          </cell>
        </row>
        <row r="127">
          <cell r="C127">
            <v>313.31</v>
          </cell>
        </row>
        <row r="128">
          <cell r="C128">
            <v>257.39999999999998</v>
          </cell>
        </row>
        <row r="129">
          <cell r="C129">
            <v>13.8</v>
          </cell>
        </row>
        <row r="130">
          <cell r="C130">
            <v>206.4</v>
          </cell>
        </row>
        <row r="131">
          <cell r="C131">
            <v>123</v>
          </cell>
        </row>
        <row r="132">
          <cell r="C132">
            <v>72.3</v>
          </cell>
        </row>
        <row r="133">
          <cell r="C133">
            <v>144.15</v>
          </cell>
        </row>
        <row r="134">
          <cell r="C134">
            <v>548.6</v>
          </cell>
        </row>
        <row r="135">
          <cell r="C135">
            <v>29.4</v>
          </cell>
        </row>
        <row r="136">
          <cell r="C136">
            <v>527.4</v>
          </cell>
        </row>
        <row r="137">
          <cell r="C137">
            <v>46.4</v>
          </cell>
        </row>
        <row r="138">
          <cell r="C138">
            <v>48.3</v>
          </cell>
        </row>
        <row r="139">
          <cell r="C139">
            <v>250</v>
          </cell>
        </row>
        <row r="140">
          <cell r="C140">
            <v>7100</v>
          </cell>
        </row>
        <row r="141">
          <cell r="C141">
            <v>1200</v>
          </cell>
        </row>
        <row r="142">
          <cell r="C142">
            <v>1000</v>
          </cell>
        </row>
        <row r="143">
          <cell r="C143">
            <v>27.13</v>
          </cell>
        </row>
        <row r="144">
          <cell r="C144">
            <v>82.82</v>
          </cell>
        </row>
        <row r="145">
          <cell r="C145">
            <v>7.55</v>
          </cell>
        </row>
        <row r="146">
          <cell r="C146">
            <v>76.92</v>
          </cell>
        </row>
        <row r="147">
          <cell r="C147">
            <v>126.67</v>
          </cell>
        </row>
        <row r="148">
          <cell r="C148">
            <v>7.69</v>
          </cell>
        </row>
        <row r="149">
          <cell r="C149">
            <v>42.35</v>
          </cell>
        </row>
        <row r="150">
          <cell r="C150">
            <v>24.94</v>
          </cell>
        </row>
        <row r="151">
          <cell r="C151">
            <v>25.14</v>
          </cell>
        </row>
        <row r="152">
          <cell r="C152">
            <v>13.53</v>
          </cell>
        </row>
        <row r="153">
          <cell r="C153">
            <v>5.8</v>
          </cell>
        </row>
        <row r="154">
          <cell r="C154">
            <v>47.38</v>
          </cell>
        </row>
        <row r="155">
          <cell r="C155">
            <v>0.72</v>
          </cell>
        </row>
        <row r="156">
          <cell r="C156">
            <v>57.15</v>
          </cell>
        </row>
        <row r="157">
          <cell r="C157">
            <v>8.69</v>
          </cell>
        </row>
        <row r="158">
          <cell r="C158">
            <v>24.44</v>
          </cell>
        </row>
        <row r="159">
          <cell r="C159">
            <v>4.45</v>
          </cell>
        </row>
        <row r="160">
          <cell r="C160">
            <v>1644.05</v>
          </cell>
        </row>
        <row r="161">
          <cell r="C161">
            <v>6955.75</v>
          </cell>
        </row>
        <row r="162">
          <cell r="C162">
            <v>2063.87</v>
          </cell>
        </row>
        <row r="163">
          <cell r="C163">
            <v>58.1</v>
          </cell>
        </row>
        <row r="164">
          <cell r="C164">
            <v>10545.77</v>
          </cell>
        </row>
        <row r="165">
          <cell r="C165">
            <v>17895.32</v>
          </cell>
        </row>
        <row r="166">
          <cell r="C166">
            <v>12.21</v>
          </cell>
        </row>
        <row r="167">
          <cell r="C167">
            <v>147.49</v>
          </cell>
        </row>
        <row r="168">
          <cell r="C168">
            <v>17429</v>
          </cell>
        </row>
        <row r="169">
          <cell r="C169">
            <v>1629.8</v>
          </cell>
        </row>
        <row r="170">
          <cell r="C170">
            <v>52.79</v>
          </cell>
        </row>
        <row r="171">
          <cell r="C171">
            <v>19748.66</v>
          </cell>
        </row>
        <row r="172">
          <cell r="C172">
            <v>6715.73</v>
          </cell>
        </row>
        <row r="173">
          <cell r="C173">
            <v>17412.41</v>
          </cell>
        </row>
        <row r="174">
          <cell r="C174">
            <v>11263.59</v>
          </cell>
        </row>
        <row r="175">
          <cell r="C175">
            <v>153.77000000000001</v>
          </cell>
        </row>
        <row r="176">
          <cell r="C176">
            <v>7298.5</v>
          </cell>
        </row>
        <row r="177">
          <cell r="C177">
            <v>962.91</v>
          </cell>
        </row>
        <row r="178">
          <cell r="C178">
            <v>399.08</v>
          </cell>
        </row>
        <row r="179">
          <cell r="C179">
            <v>3301.35</v>
          </cell>
        </row>
        <row r="180">
          <cell r="C180">
            <v>2663.46</v>
          </cell>
        </row>
        <row r="181">
          <cell r="C181">
            <v>3310.68</v>
          </cell>
        </row>
        <row r="182">
          <cell r="C182">
            <v>5690.43</v>
          </cell>
        </row>
        <row r="183">
          <cell r="C183">
            <v>3420.72</v>
          </cell>
        </row>
        <row r="184">
          <cell r="C184">
            <v>1133.5</v>
          </cell>
        </row>
        <row r="185">
          <cell r="C185">
            <v>26500.07</v>
          </cell>
        </row>
        <row r="186">
          <cell r="C186">
            <v>2800.52</v>
          </cell>
        </row>
        <row r="187">
          <cell r="C187">
            <v>203.18</v>
          </cell>
        </row>
        <row r="188">
          <cell r="C188">
            <v>3335.11</v>
          </cell>
        </row>
        <row r="189">
          <cell r="C189">
            <v>133.21</v>
          </cell>
        </row>
        <row r="190">
          <cell r="C190">
            <v>1670.76</v>
          </cell>
        </row>
        <row r="191">
          <cell r="C191">
            <v>10842.49</v>
          </cell>
        </row>
        <row r="192">
          <cell r="C192">
            <v>14933.54</v>
          </cell>
        </row>
        <row r="193">
          <cell r="C193">
            <v>7064.1</v>
          </cell>
        </row>
        <row r="194">
          <cell r="C194">
            <v>7579.18</v>
          </cell>
        </row>
        <row r="195">
          <cell r="C195">
            <v>2260.9499999999998</v>
          </cell>
        </row>
        <row r="196">
          <cell r="C196">
            <v>245.94</v>
          </cell>
        </row>
        <row r="197">
          <cell r="C197">
            <v>5194.43</v>
          </cell>
        </row>
        <row r="198">
          <cell r="C198">
            <v>9256.85</v>
          </cell>
        </row>
        <row r="199">
          <cell r="C199">
            <v>16954.07</v>
          </cell>
        </row>
        <row r="200">
          <cell r="C200">
            <v>5001.8100000000004</v>
          </cell>
        </row>
        <row r="201">
          <cell r="C201">
            <v>9174.42</v>
          </cell>
        </row>
        <row r="202">
          <cell r="C202">
            <v>4845.25</v>
          </cell>
        </row>
        <row r="203">
          <cell r="C203">
            <v>11390.15</v>
          </cell>
        </row>
        <row r="204">
          <cell r="C204">
            <v>405.85</v>
          </cell>
        </row>
        <row r="205">
          <cell r="C205">
            <v>3255.73</v>
          </cell>
        </row>
        <row r="206">
          <cell r="C206">
            <v>2734.93</v>
          </cell>
        </row>
        <row r="207">
          <cell r="C207">
            <v>799.66</v>
          </cell>
        </row>
        <row r="208">
          <cell r="C208">
            <v>6627.45</v>
          </cell>
        </row>
        <row r="209">
          <cell r="C209">
            <v>7273.92</v>
          </cell>
        </row>
        <row r="210">
          <cell r="C210">
            <v>7070.2</v>
          </cell>
        </row>
        <row r="211">
          <cell r="C211">
            <v>347.28</v>
          </cell>
        </row>
        <row r="212">
          <cell r="C212">
            <v>2.08</v>
          </cell>
        </row>
        <row r="213">
          <cell r="C213">
            <v>552.9</v>
          </cell>
        </row>
        <row r="214">
          <cell r="C214">
            <v>2.3199999999999998</v>
          </cell>
        </row>
        <row r="215">
          <cell r="C215">
            <v>20</v>
          </cell>
        </row>
        <row r="216">
          <cell r="C216">
            <v>18.739999999999998</v>
          </cell>
        </row>
        <row r="217">
          <cell r="C217">
            <v>49.384999999999998</v>
          </cell>
        </row>
        <row r="218">
          <cell r="C218">
            <v>198.17</v>
          </cell>
        </row>
        <row r="219">
          <cell r="C219">
            <v>116.16</v>
          </cell>
        </row>
        <row r="220">
          <cell r="C220">
            <v>457.04</v>
          </cell>
        </row>
        <row r="221">
          <cell r="C221">
            <v>371.13</v>
          </cell>
        </row>
        <row r="222">
          <cell r="C222">
            <v>902.6</v>
          </cell>
        </row>
        <row r="223">
          <cell r="C223">
            <v>882.11</v>
          </cell>
        </row>
        <row r="224">
          <cell r="C224">
            <v>50</v>
          </cell>
        </row>
        <row r="225">
          <cell r="C225">
            <v>108.4</v>
          </cell>
        </row>
        <row r="226">
          <cell r="C226">
            <v>39.36</v>
          </cell>
        </row>
        <row r="227">
          <cell r="C227">
            <v>78.23</v>
          </cell>
        </row>
        <row r="228">
          <cell r="C228">
            <v>60</v>
          </cell>
        </row>
        <row r="229">
          <cell r="C229">
            <v>30</v>
          </cell>
        </row>
        <row r="230">
          <cell r="C230">
            <v>140</v>
          </cell>
        </row>
        <row r="231">
          <cell r="C231">
            <v>260</v>
          </cell>
        </row>
        <row r="232">
          <cell r="C232">
            <v>234.89</v>
          </cell>
        </row>
        <row r="233">
          <cell r="C233">
            <v>17</v>
          </cell>
        </row>
        <row r="234">
          <cell r="C234">
            <v>1228.01</v>
          </cell>
        </row>
        <row r="235">
          <cell r="C235">
            <v>65.180000000000007</v>
          </cell>
        </row>
        <row r="236">
          <cell r="C236">
            <v>19.600000000000001</v>
          </cell>
        </row>
        <row r="237">
          <cell r="C237">
            <v>57.38</v>
          </cell>
        </row>
        <row r="238">
          <cell r="C238">
            <v>46.65</v>
          </cell>
        </row>
        <row r="239">
          <cell r="C239">
            <v>45.9</v>
          </cell>
        </row>
        <row r="240">
          <cell r="C240">
            <v>1624.6</v>
          </cell>
        </row>
        <row r="241">
          <cell r="C241">
            <v>455.53</v>
          </cell>
        </row>
        <row r="242">
          <cell r="C242">
            <v>276.31</v>
          </cell>
        </row>
        <row r="243">
          <cell r="C243">
            <v>32.42</v>
          </cell>
        </row>
        <row r="244">
          <cell r="C244">
            <v>46</v>
          </cell>
        </row>
        <row r="245">
          <cell r="C245">
            <v>48.14</v>
          </cell>
        </row>
        <row r="246">
          <cell r="C246">
            <v>187.38</v>
          </cell>
        </row>
        <row r="247">
          <cell r="C247">
            <v>1166.7</v>
          </cell>
        </row>
        <row r="248">
          <cell r="C248">
            <v>1358.17</v>
          </cell>
        </row>
        <row r="249">
          <cell r="C249">
            <v>1596.11</v>
          </cell>
        </row>
        <row r="250">
          <cell r="C250">
            <v>364.62</v>
          </cell>
        </row>
        <row r="251">
          <cell r="C251">
            <v>14.99</v>
          </cell>
        </row>
        <row r="252">
          <cell r="C252">
            <v>30</v>
          </cell>
        </row>
        <row r="253">
          <cell r="C253">
            <v>435.37</v>
          </cell>
        </row>
        <row r="254">
          <cell r="C254">
            <v>61</v>
          </cell>
        </row>
        <row r="255">
          <cell r="C255">
            <v>228.93</v>
          </cell>
        </row>
        <row r="256">
          <cell r="C256">
            <v>250</v>
          </cell>
        </row>
        <row r="257">
          <cell r="C257">
            <v>10.6</v>
          </cell>
        </row>
        <row r="258">
          <cell r="C258">
            <v>2033.96</v>
          </cell>
        </row>
        <row r="259">
          <cell r="C259">
            <v>576.04</v>
          </cell>
        </row>
        <row r="260">
          <cell r="C260">
            <v>1822.69</v>
          </cell>
        </row>
        <row r="261">
          <cell r="C261">
            <v>479.19</v>
          </cell>
        </row>
        <row r="262">
          <cell r="C262">
            <v>352.67</v>
          </cell>
        </row>
        <row r="263">
          <cell r="C263">
            <v>71.430000000000007</v>
          </cell>
        </row>
        <row r="264">
          <cell r="C264">
            <v>232.9</v>
          </cell>
        </row>
        <row r="265">
          <cell r="C265">
            <v>4070.74</v>
          </cell>
        </row>
        <row r="266">
          <cell r="C266">
            <v>820.8</v>
          </cell>
        </row>
        <row r="267">
          <cell r="C267">
            <v>68.87</v>
          </cell>
        </row>
        <row r="268">
          <cell r="C268">
            <v>217.37</v>
          </cell>
        </row>
        <row r="269">
          <cell r="C269">
            <v>84.47</v>
          </cell>
        </row>
        <row r="270">
          <cell r="C270">
            <v>35.81</v>
          </cell>
        </row>
        <row r="271">
          <cell r="C271">
            <v>1871.62</v>
          </cell>
        </row>
        <row r="272">
          <cell r="C272">
            <v>36.9</v>
          </cell>
        </row>
        <row r="273">
          <cell r="C273">
            <v>13022.92</v>
          </cell>
        </row>
        <row r="274">
          <cell r="C274">
            <v>331.8</v>
          </cell>
        </row>
        <row r="275">
          <cell r="C275">
            <v>11366.18</v>
          </cell>
        </row>
        <row r="276">
          <cell r="C276">
            <v>289</v>
          </cell>
        </row>
        <row r="277">
          <cell r="C277">
            <v>764.78</v>
          </cell>
        </row>
        <row r="278">
          <cell r="C278">
            <v>7</v>
          </cell>
        </row>
        <row r="279">
          <cell r="C279">
            <v>66109.81</v>
          </cell>
        </row>
        <row r="280">
          <cell r="C280">
            <v>2189.1999999999998</v>
          </cell>
        </row>
        <row r="281">
          <cell r="C281">
            <v>39081.26</v>
          </cell>
        </row>
        <row r="282">
          <cell r="C282">
            <v>1189.2</v>
          </cell>
        </row>
        <row r="283">
          <cell r="C283">
            <v>12006.26</v>
          </cell>
        </row>
        <row r="284">
          <cell r="C284">
            <v>196</v>
          </cell>
        </row>
        <row r="285">
          <cell r="C285">
            <v>13908.06</v>
          </cell>
        </row>
        <row r="286">
          <cell r="C286">
            <v>643.6</v>
          </cell>
        </row>
        <row r="287">
          <cell r="C287">
            <v>34259.379999999997</v>
          </cell>
        </row>
        <row r="288">
          <cell r="C288">
            <v>996.5</v>
          </cell>
        </row>
        <row r="289">
          <cell r="C289">
            <v>43020.36</v>
          </cell>
        </row>
        <row r="290">
          <cell r="C290">
            <v>1198.0999999999999</v>
          </cell>
        </row>
        <row r="291">
          <cell r="C291">
            <v>6708.16</v>
          </cell>
        </row>
        <row r="292">
          <cell r="C292">
            <v>335.7</v>
          </cell>
        </row>
        <row r="293">
          <cell r="C293">
            <v>7666.52</v>
          </cell>
        </row>
        <row r="294">
          <cell r="C294">
            <v>214</v>
          </cell>
        </row>
        <row r="295">
          <cell r="C295">
            <v>35036.160000000003</v>
          </cell>
        </row>
        <row r="296">
          <cell r="C296">
            <v>603.5</v>
          </cell>
        </row>
        <row r="297">
          <cell r="C297">
            <v>13970.71</v>
          </cell>
        </row>
        <row r="298">
          <cell r="C298">
            <v>384</v>
          </cell>
        </row>
        <row r="299">
          <cell r="C299">
            <v>27801.68</v>
          </cell>
        </row>
        <row r="300">
          <cell r="C300">
            <v>595.79999999999995</v>
          </cell>
        </row>
        <row r="301">
          <cell r="C301">
            <v>15225.33</v>
          </cell>
        </row>
        <row r="302">
          <cell r="C302">
            <v>436.9</v>
          </cell>
        </row>
        <row r="303">
          <cell r="C303">
            <v>30249.9</v>
          </cell>
        </row>
        <row r="304">
          <cell r="C304">
            <v>811</v>
          </cell>
        </row>
        <row r="305">
          <cell r="C305">
            <v>36546.94</v>
          </cell>
        </row>
        <row r="306">
          <cell r="C306">
            <v>1303.9000000000001</v>
          </cell>
        </row>
        <row r="307">
          <cell r="C307">
            <v>10334.49</v>
          </cell>
        </row>
        <row r="308">
          <cell r="C308">
            <v>312.10000000000002</v>
          </cell>
        </row>
        <row r="309">
          <cell r="C309">
            <v>3845.66</v>
          </cell>
        </row>
        <row r="310">
          <cell r="C310">
            <v>97.2</v>
          </cell>
        </row>
        <row r="311">
          <cell r="C311">
            <v>305.79000000000002</v>
          </cell>
        </row>
        <row r="312">
          <cell r="C312">
            <v>1.4</v>
          </cell>
        </row>
        <row r="313">
          <cell r="C313">
            <v>26840.9</v>
          </cell>
        </row>
        <row r="314">
          <cell r="C314">
            <v>648.9</v>
          </cell>
        </row>
        <row r="315">
          <cell r="C315">
            <v>17916.41</v>
          </cell>
        </row>
        <row r="316">
          <cell r="C316">
            <v>391.3</v>
          </cell>
        </row>
        <row r="317">
          <cell r="C317">
            <v>7115.82</v>
          </cell>
        </row>
        <row r="318">
          <cell r="C318">
            <v>223</v>
          </cell>
        </row>
        <row r="319">
          <cell r="C319">
            <v>107951.28</v>
          </cell>
        </row>
        <row r="320">
          <cell r="C320">
            <v>1829.6</v>
          </cell>
        </row>
        <row r="321">
          <cell r="C321">
            <v>3651.41</v>
          </cell>
        </row>
        <row r="322">
          <cell r="C322">
            <v>106.4</v>
          </cell>
        </row>
        <row r="323">
          <cell r="C323">
            <v>130</v>
          </cell>
        </row>
        <row r="324">
          <cell r="C324">
            <v>80</v>
          </cell>
        </row>
        <row r="325">
          <cell r="C325">
            <v>20</v>
          </cell>
        </row>
        <row r="326">
          <cell r="C326">
            <v>80</v>
          </cell>
        </row>
        <row r="327">
          <cell r="C327">
            <v>130.65</v>
          </cell>
        </row>
        <row r="328">
          <cell r="C328">
            <v>40</v>
          </cell>
        </row>
        <row r="329">
          <cell r="C329">
            <v>100</v>
          </cell>
        </row>
        <row r="330">
          <cell r="C330">
            <v>264.60000000000002</v>
          </cell>
        </row>
        <row r="331">
          <cell r="C331">
            <v>17.14</v>
          </cell>
        </row>
        <row r="332">
          <cell r="C332">
            <v>174.88</v>
          </cell>
        </row>
        <row r="333">
          <cell r="C333">
            <v>89.95</v>
          </cell>
        </row>
        <row r="334">
          <cell r="C334">
            <v>22.58</v>
          </cell>
        </row>
        <row r="335">
          <cell r="C335">
            <v>686.72</v>
          </cell>
        </row>
        <row r="336">
          <cell r="C336">
            <v>703.52</v>
          </cell>
        </row>
        <row r="337">
          <cell r="C337">
            <v>403.93</v>
          </cell>
        </row>
        <row r="338">
          <cell r="C338">
            <v>529.84</v>
          </cell>
        </row>
        <row r="339">
          <cell r="C339">
            <v>357.1</v>
          </cell>
        </row>
        <row r="340">
          <cell r="C340">
            <v>1397.2</v>
          </cell>
        </row>
        <row r="341">
          <cell r="C341">
            <v>471.41</v>
          </cell>
        </row>
        <row r="342">
          <cell r="C342">
            <v>488.08</v>
          </cell>
        </row>
        <row r="343">
          <cell r="C343">
            <v>397.6</v>
          </cell>
        </row>
        <row r="344">
          <cell r="C344">
            <v>158.80000000000001</v>
          </cell>
        </row>
        <row r="345">
          <cell r="C345">
            <v>1315.56</v>
          </cell>
        </row>
        <row r="346">
          <cell r="C346">
            <v>171.3</v>
          </cell>
        </row>
        <row r="347">
          <cell r="C347">
            <v>1859.35</v>
          </cell>
        </row>
        <row r="348">
          <cell r="C348">
            <v>1324.74</v>
          </cell>
        </row>
        <row r="349">
          <cell r="C349">
            <v>849.09</v>
          </cell>
        </row>
        <row r="350">
          <cell r="C350">
            <v>109.42</v>
          </cell>
        </row>
        <row r="351">
          <cell r="C351">
            <v>26.34</v>
          </cell>
        </row>
        <row r="352">
          <cell r="C352">
            <v>1278.23</v>
          </cell>
        </row>
        <row r="353">
          <cell r="C353">
            <v>1496.41</v>
          </cell>
        </row>
        <row r="354">
          <cell r="C354">
            <v>253.19</v>
          </cell>
        </row>
        <row r="355">
          <cell r="C355">
            <v>3516.47</v>
          </cell>
        </row>
        <row r="356">
          <cell r="C356">
            <v>24.26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1701-BEB5-4092-9190-66058A0B2CDE}">
  <sheetPr>
    <pageSetUpPr fitToPage="1"/>
  </sheetPr>
  <dimension ref="B12:L69"/>
  <sheetViews>
    <sheetView showGridLines="0" tabSelected="1" zoomScale="90" zoomScaleNormal="90" zoomScaleSheetLayoutView="85" workbookViewId="0"/>
  </sheetViews>
  <sheetFormatPr defaultColWidth="8.25" defaultRowHeight="12.75"/>
  <cols>
    <col min="1" max="1" width="8.25" style="19"/>
    <col min="2" max="7" width="16.75" style="19" customWidth="1"/>
    <col min="8" max="16384" width="8.25" style="19"/>
  </cols>
  <sheetData>
    <row r="12" spans="2:7" ht="23.25">
      <c r="B12" s="38" t="s">
        <v>73</v>
      </c>
      <c r="C12" s="38"/>
      <c r="D12" s="38"/>
      <c r="E12" s="38"/>
      <c r="F12" s="38"/>
      <c r="G12" s="38"/>
    </row>
    <row r="14" spans="2:7" ht="18.75" customHeight="1">
      <c r="B14" s="20" t="s">
        <v>74</v>
      </c>
    </row>
    <row r="15" spans="2:7">
      <c r="B15" s="39" t="s">
        <v>75</v>
      </c>
      <c r="C15" s="39"/>
      <c r="D15" s="39"/>
      <c r="E15" s="39"/>
      <c r="F15" s="39"/>
      <c r="G15" s="39"/>
    </row>
    <row r="16" spans="2:7">
      <c r="B16" s="39"/>
      <c r="C16" s="39"/>
      <c r="D16" s="39"/>
      <c r="E16" s="39"/>
      <c r="F16" s="39"/>
      <c r="G16" s="39"/>
    </row>
    <row r="17" spans="2:8">
      <c r="B17" s="39"/>
      <c r="C17" s="39"/>
      <c r="D17" s="39"/>
      <c r="E17" s="39"/>
      <c r="F17" s="39"/>
      <c r="G17" s="39"/>
    </row>
    <row r="18" spans="2:8" ht="19.5" customHeight="1">
      <c r="B18" s="40" t="s">
        <v>76</v>
      </c>
      <c r="C18" s="40"/>
      <c r="D18" s="40"/>
      <c r="E18" s="40"/>
      <c r="F18" s="40"/>
      <c r="G18" s="40"/>
    </row>
    <row r="19" spans="2:8" ht="19.5" customHeight="1">
      <c r="B19" s="40"/>
      <c r="C19" s="40"/>
      <c r="D19" s="40"/>
      <c r="E19" s="40"/>
      <c r="F19" s="40"/>
      <c r="G19" s="40"/>
    </row>
    <row r="20" spans="2:8" ht="19.5" customHeight="1">
      <c r="B20" s="40"/>
      <c r="C20" s="40"/>
      <c r="D20" s="40"/>
      <c r="E20" s="40"/>
      <c r="F20" s="40"/>
      <c r="G20" s="40"/>
    </row>
    <row r="21" spans="2:8" ht="35.25" customHeight="1">
      <c r="B21" s="40"/>
      <c r="C21" s="40"/>
      <c r="D21" s="40"/>
      <c r="E21" s="40"/>
      <c r="F21" s="40"/>
      <c r="G21" s="40"/>
    </row>
    <row r="22" spans="2:8" ht="33.75" customHeight="1">
      <c r="B22" s="40"/>
      <c r="C22" s="40"/>
      <c r="D22" s="40"/>
      <c r="E22" s="40"/>
      <c r="F22" s="40"/>
      <c r="G22" s="40"/>
    </row>
    <row r="23" spans="2:8" ht="20.25">
      <c r="B23" s="41" t="s">
        <v>77</v>
      </c>
      <c r="C23" s="41"/>
      <c r="D23" s="41"/>
      <c r="E23" s="41"/>
      <c r="F23" s="41"/>
      <c r="G23" s="41"/>
    </row>
    <row r="24" spans="2:8" ht="23.25">
      <c r="B24" s="21" t="s">
        <v>78</v>
      </c>
      <c r="C24" s="22"/>
      <c r="D24" s="22"/>
      <c r="E24" s="22"/>
      <c r="F24" s="22"/>
      <c r="G24" s="22"/>
    </row>
    <row r="25" spans="2:8" ht="12.75" customHeight="1">
      <c r="B25" s="39" t="s">
        <v>79</v>
      </c>
      <c r="C25" s="39"/>
      <c r="D25" s="39"/>
      <c r="E25" s="39"/>
      <c r="F25" s="39"/>
      <c r="G25" s="39"/>
    </row>
    <row r="26" spans="2:8">
      <c r="B26" s="39"/>
      <c r="C26" s="39"/>
      <c r="D26" s="39"/>
      <c r="E26" s="39"/>
      <c r="F26" s="39"/>
      <c r="G26" s="39"/>
    </row>
    <row r="27" spans="2:8">
      <c r="B27" s="39"/>
      <c r="C27" s="39"/>
      <c r="D27" s="39"/>
      <c r="E27" s="39"/>
      <c r="F27" s="39"/>
      <c r="G27" s="39"/>
    </row>
    <row r="28" spans="2:8">
      <c r="B28" s="39"/>
      <c r="C28" s="39"/>
      <c r="D28" s="39"/>
      <c r="E28" s="39"/>
      <c r="F28" s="39"/>
      <c r="G28" s="39"/>
    </row>
    <row r="29" spans="2:8" ht="18">
      <c r="B29" s="23" t="s">
        <v>80</v>
      </c>
      <c r="C29" s="23"/>
      <c r="D29" s="23"/>
      <c r="E29" s="23"/>
      <c r="F29" s="24"/>
      <c r="G29" s="24"/>
      <c r="H29" s="25"/>
    </row>
    <row r="30" spans="2:8" ht="19.5" customHeight="1">
      <c r="B30" s="39" t="s">
        <v>81</v>
      </c>
      <c r="C30" s="39"/>
      <c r="D30" s="39"/>
      <c r="E30" s="39"/>
      <c r="F30" s="39"/>
      <c r="G30" s="39"/>
    </row>
    <row r="31" spans="2:8">
      <c r="B31" s="39"/>
      <c r="C31" s="39"/>
      <c r="D31" s="39"/>
      <c r="E31" s="39"/>
      <c r="F31" s="39"/>
      <c r="G31" s="39"/>
    </row>
    <row r="32" spans="2:8">
      <c r="B32" s="39"/>
      <c r="C32" s="39"/>
      <c r="D32" s="39"/>
      <c r="E32" s="39"/>
      <c r="F32" s="39"/>
      <c r="G32" s="39"/>
    </row>
    <row r="33" spans="2:12" ht="18">
      <c r="B33" s="23" t="s">
        <v>82</v>
      </c>
    </row>
    <row r="34" spans="2:12" ht="14.25" customHeight="1">
      <c r="B34" s="35" t="s">
        <v>83</v>
      </c>
      <c r="C34" s="35"/>
      <c r="D34" s="35"/>
      <c r="E34" s="35"/>
      <c r="F34" s="35"/>
      <c r="G34" s="35"/>
    </row>
    <row r="35" spans="2:12">
      <c r="B35" s="35"/>
      <c r="C35" s="35"/>
      <c r="D35" s="35"/>
      <c r="E35" s="35"/>
      <c r="F35" s="35"/>
      <c r="G35" s="35"/>
    </row>
    <row r="36" spans="2:12" ht="18">
      <c r="B36" s="23" t="s">
        <v>84</v>
      </c>
      <c r="C36" s="26"/>
      <c r="D36" s="26"/>
      <c r="E36" s="26"/>
      <c r="F36" s="26"/>
      <c r="G36" s="26"/>
    </row>
    <row r="37" spans="2:12" ht="52.5" customHeight="1">
      <c r="B37" s="35" t="s">
        <v>85</v>
      </c>
      <c r="C37" s="35"/>
      <c r="D37" s="35"/>
      <c r="E37" s="35"/>
      <c r="F37" s="35"/>
      <c r="G37" s="35"/>
    </row>
    <row r="38" spans="2:12" ht="15" customHeight="1">
      <c r="B38" s="35"/>
      <c r="C38" s="35"/>
      <c r="D38" s="35"/>
      <c r="E38" s="35"/>
      <c r="F38" s="35"/>
      <c r="G38" s="35"/>
    </row>
    <row r="39" spans="2:12" ht="18">
      <c r="B39" s="27" t="s">
        <v>86</v>
      </c>
      <c r="C39" s="28"/>
      <c r="D39" s="28"/>
      <c r="E39" s="28"/>
      <c r="F39" s="28"/>
      <c r="G39" s="29"/>
      <c r="H39" s="30"/>
      <c r="I39" s="30"/>
      <c r="J39" s="30"/>
      <c r="K39" s="30"/>
      <c r="L39" s="30"/>
    </row>
    <row r="40" spans="2:12" ht="26.25" customHeight="1">
      <c r="B40" s="36" t="s">
        <v>87</v>
      </c>
      <c r="C40" s="36"/>
      <c r="D40" s="36"/>
      <c r="E40" s="36"/>
      <c r="F40" s="36"/>
      <c r="G40" s="36"/>
      <c r="H40" s="30"/>
      <c r="I40" s="30"/>
      <c r="J40" s="30"/>
      <c r="K40" s="30"/>
      <c r="L40" s="30"/>
    </row>
    <row r="41" spans="2:12" ht="14.25">
      <c r="B41" s="31" t="s">
        <v>88</v>
      </c>
      <c r="C41" s="32"/>
      <c r="D41" s="32"/>
      <c r="E41" s="32"/>
      <c r="F41" s="32"/>
      <c r="G41" s="32"/>
      <c r="H41" s="30"/>
      <c r="I41" s="30"/>
      <c r="J41" s="30"/>
      <c r="K41" s="30"/>
      <c r="L41" s="30"/>
    </row>
    <row r="42" spans="2:12" ht="14.25">
      <c r="B42" s="31" t="s">
        <v>89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2:12" ht="14.25">
      <c r="B43" s="31" t="s">
        <v>90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spans="2:12" ht="14.25">
      <c r="B44" s="31" t="s">
        <v>91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spans="2:12" ht="29.25" customHeight="1">
      <c r="B45" s="36" t="s">
        <v>92</v>
      </c>
      <c r="C45" s="36"/>
      <c r="D45" s="36"/>
      <c r="E45" s="36"/>
      <c r="F45" s="36"/>
      <c r="G45" s="36"/>
      <c r="H45" s="30"/>
      <c r="I45" s="30"/>
      <c r="J45" s="30"/>
      <c r="K45" s="30"/>
      <c r="L45" s="30"/>
    </row>
    <row r="46" spans="2:12" ht="14.25">
      <c r="B46" s="31" t="s">
        <v>93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2:12" ht="27" customHeight="1">
      <c r="B47" s="36" t="s">
        <v>94</v>
      </c>
      <c r="C47" s="36"/>
      <c r="D47" s="36"/>
      <c r="E47" s="36"/>
      <c r="F47" s="36"/>
      <c r="G47" s="36"/>
      <c r="H47" s="30"/>
      <c r="I47" s="30"/>
      <c r="J47" s="30"/>
      <c r="K47" s="30"/>
      <c r="L47" s="30"/>
    </row>
    <row r="48" spans="2:12">
      <c r="C48" s="33"/>
    </row>
    <row r="49" spans="2:7" ht="53.25" customHeight="1">
      <c r="B49" s="37"/>
      <c r="C49" s="37"/>
      <c r="D49" s="37"/>
      <c r="E49" s="37"/>
      <c r="F49" s="37"/>
      <c r="G49" s="37"/>
    </row>
    <row r="50" spans="2:7">
      <c r="C50" s="34"/>
      <c r="D50" s="34"/>
      <c r="E50" s="34"/>
      <c r="F50" s="34"/>
      <c r="G50" s="34"/>
    </row>
    <row r="51" spans="2:7">
      <c r="C51" s="34"/>
      <c r="D51" s="34"/>
      <c r="E51" s="34"/>
      <c r="F51" s="34"/>
      <c r="G51" s="34"/>
    </row>
    <row r="52" spans="2:7">
      <c r="C52" s="34"/>
      <c r="D52" s="34"/>
      <c r="E52" s="34"/>
      <c r="F52" s="34"/>
      <c r="G52" s="34"/>
    </row>
    <row r="53" spans="2:7">
      <c r="C53" s="34"/>
      <c r="D53" s="34"/>
      <c r="E53" s="34"/>
      <c r="F53" s="34"/>
      <c r="G53" s="34"/>
    </row>
    <row r="66" spans="2:2">
      <c r="B66" s="34"/>
    </row>
    <row r="67" spans="2:2">
      <c r="B67" s="34"/>
    </row>
    <row r="68" spans="2:2">
      <c r="B68" s="34"/>
    </row>
    <row r="69" spans="2:2">
      <c r="B69" s="34"/>
    </row>
  </sheetData>
  <sheetProtection selectLockedCells="1" selectUnlockedCells="1"/>
  <mergeCells count="12">
    <mergeCell ref="B49:G49"/>
    <mergeCell ref="B12:G12"/>
    <mergeCell ref="B15:G17"/>
    <mergeCell ref="B18:G22"/>
    <mergeCell ref="B23:G23"/>
    <mergeCell ref="B25:G28"/>
    <mergeCell ref="B30:G32"/>
    <mergeCell ref="B34:G35"/>
    <mergeCell ref="B37:G38"/>
    <mergeCell ref="B40:G40"/>
    <mergeCell ref="B45:G45"/>
    <mergeCell ref="B47:G47"/>
  </mergeCells>
  <pageMargins left="0.78740157499999996" right="0.78740157499999996" top="0.984251969" bottom="0.984251969" header="0.49212598499999999" footer="0.49212598499999999"/>
  <pageSetup paperSize="9" scale="64" orientation="portrait" horizontalDpi="300" verticalDpi="300" r:id="rId1"/>
  <headerFooter alignWithMargins="0">
    <oddFooter>&amp;C&amp;11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4C57-BF8C-457A-A6DC-D539D874A538}">
  <sheetPr>
    <tabColor theme="3"/>
    <pageSetUpPr fitToPage="1"/>
  </sheetPr>
  <dimension ref="B3:P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A5" sqref="A5"/>
    </sheetView>
  </sheetViews>
  <sheetFormatPr defaultRowHeight="13.5"/>
  <cols>
    <col min="2" max="2" width="20.125" bestFit="1" customWidth="1"/>
    <col min="3" max="14" width="14.125" customWidth="1"/>
    <col min="15" max="15" width="16" bestFit="1" customWidth="1"/>
  </cols>
  <sheetData>
    <row r="3" spans="2:16">
      <c r="C3" t="s">
        <v>71</v>
      </c>
    </row>
    <row r="5" spans="2:16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6" ht="21.75" customHeight="1" thickBot="1">
      <c r="B6" s="6"/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44</v>
      </c>
      <c r="O6" s="14" t="s">
        <v>45</v>
      </c>
      <c r="P6" s="15" t="s">
        <v>48</v>
      </c>
    </row>
    <row r="7" spans="2:16" ht="15">
      <c r="B7" s="7" t="s">
        <v>0</v>
      </c>
      <c r="C7" s="1">
        <f>SUM(C8:C14)</f>
        <v>339008049.84000003</v>
      </c>
      <c r="D7" s="1">
        <f t="shared" ref="D7:N7" si="0">SUM(D8:D14)</f>
        <v>34768904.899999999</v>
      </c>
      <c r="E7" s="1">
        <f t="shared" si="0"/>
        <v>87733566.379999995</v>
      </c>
      <c r="F7" s="1">
        <f t="shared" si="0"/>
        <v>287117591.27999997</v>
      </c>
      <c r="G7" s="1">
        <f t="shared" si="0"/>
        <v>282856937.07999998</v>
      </c>
      <c r="H7" s="1">
        <f t="shared" si="0"/>
        <v>271051573.61000001</v>
      </c>
      <c r="I7" s="1">
        <f t="shared" si="0"/>
        <v>261656983.00000003</v>
      </c>
      <c r="J7" s="1">
        <f t="shared" si="0"/>
        <v>428979908.05000001</v>
      </c>
      <c r="K7" s="1">
        <f t="shared" si="0"/>
        <v>62662314.199999996</v>
      </c>
      <c r="L7" s="1">
        <f t="shared" si="0"/>
        <v>59899426.489999995</v>
      </c>
      <c r="M7" s="1">
        <f t="shared" si="0"/>
        <v>59010118.410000004</v>
      </c>
      <c r="N7" s="1">
        <f t="shared" si="0"/>
        <v>505626734.42999995</v>
      </c>
      <c r="O7" s="1">
        <f>SUM(C7:N7)</f>
        <v>2680372107.6700001</v>
      </c>
      <c r="P7" s="16">
        <v>2.1806599379323983</v>
      </c>
    </row>
    <row r="8" spans="2:16">
      <c r="B8" s="8" t="s">
        <v>1</v>
      </c>
      <c r="C8" s="2">
        <v>38504453.609999999</v>
      </c>
      <c r="D8" s="2">
        <v>665289</v>
      </c>
      <c r="E8" s="2">
        <v>4889809.32</v>
      </c>
      <c r="F8" s="2">
        <v>28873084.700000003</v>
      </c>
      <c r="G8" s="2">
        <v>30554710.960000001</v>
      </c>
      <c r="H8" s="2">
        <v>35086918.549999997</v>
      </c>
      <c r="I8" s="2">
        <v>13559590</v>
      </c>
      <c r="J8" s="2">
        <v>37355483.450000003</v>
      </c>
      <c r="K8" s="2">
        <v>5427458.96</v>
      </c>
      <c r="L8" s="2">
        <v>4054392.0900000003</v>
      </c>
      <c r="M8" s="2">
        <v>4300604.79</v>
      </c>
      <c r="N8" s="2">
        <v>83184562.969999999</v>
      </c>
      <c r="O8" s="2">
        <f t="shared" ref="O8:O39" si="1">SUM(C8:N8)</f>
        <v>286456358.39999998</v>
      </c>
      <c r="P8" s="17">
        <v>1.5252966525798857</v>
      </c>
    </row>
    <row r="9" spans="2:16">
      <c r="B9" s="8" t="s">
        <v>2</v>
      </c>
      <c r="C9" s="2">
        <v>26964920.18</v>
      </c>
      <c r="D9" s="2">
        <v>30915744.75</v>
      </c>
      <c r="E9" s="2">
        <v>14538251.470000001</v>
      </c>
      <c r="F9" s="2">
        <v>43409166.630000003</v>
      </c>
      <c r="G9" s="2">
        <v>33466868.02</v>
      </c>
      <c r="H9" s="2">
        <v>29268813.819999997</v>
      </c>
      <c r="I9" s="2">
        <v>31564277.159999996</v>
      </c>
      <c r="J9" s="2">
        <v>50276208.889999993</v>
      </c>
      <c r="K9" s="2">
        <v>15334828.189999999</v>
      </c>
      <c r="L9" s="2">
        <v>19935303.329999998</v>
      </c>
      <c r="M9" s="2">
        <v>14797771.480000002</v>
      </c>
      <c r="N9" s="2">
        <v>87165788.12999998</v>
      </c>
      <c r="O9" s="2">
        <f t="shared" si="1"/>
        <v>397637942.05000001</v>
      </c>
      <c r="P9" s="17">
        <v>2.5107169351467453</v>
      </c>
    </row>
    <row r="10" spans="2:16">
      <c r="B10" s="8" t="s">
        <v>3</v>
      </c>
      <c r="C10" s="2">
        <v>25822991.289999999</v>
      </c>
      <c r="D10" s="2">
        <v>220253.33000000002</v>
      </c>
      <c r="E10" s="2">
        <v>7005907.5899999999</v>
      </c>
      <c r="F10" s="2">
        <v>20046802.629999999</v>
      </c>
      <c r="G10" s="2">
        <v>49248021.279999994</v>
      </c>
      <c r="H10" s="2">
        <v>29958327.539999999</v>
      </c>
      <c r="I10" s="2">
        <v>22678559.009999998</v>
      </c>
      <c r="J10" s="2">
        <v>45104797.13000001</v>
      </c>
      <c r="K10" s="2">
        <v>8238736.1299999999</v>
      </c>
      <c r="L10" s="2">
        <v>5401793.4100000001</v>
      </c>
      <c r="M10" s="2">
        <v>23686458.230000004</v>
      </c>
      <c r="N10" s="2">
        <v>65590520.519999996</v>
      </c>
      <c r="O10" s="2">
        <f t="shared" si="1"/>
        <v>303003168.08999997</v>
      </c>
      <c r="P10" s="17">
        <v>1.5497223849640083</v>
      </c>
    </row>
    <row r="11" spans="2:16">
      <c r="B11" s="8" t="s">
        <v>4</v>
      </c>
      <c r="C11" s="2">
        <v>136915382.53999999</v>
      </c>
      <c r="D11" s="2">
        <v>785734</v>
      </c>
      <c r="E11" s="2">
        <v>36027241.089999996</v>
      </c>
      <c r="F11" s="2">
        <v>59931734.650000006</v>
      </c>
      <c r="G11" s="2">
        <v>49299254.989999995</v>
      </c>
      <c r="H11" s="2">
        <v>35706779.839999996</v>
      </c>
      <c r="I11" s="2">
        <v>124395806.13000001</v>
      </c>
      <c r="J11" s="2">
        <v>234565288.12</v>
      </c>
      <c r="K11" s="2">
        <v>8874774.3500000015</v>
      </c>
      <c r="L11" s="2">
        <v>17495393.43</v>
      </c>
      <c r="M11" s="2">
        <v>1353631.3399999999</v>
      </c>
      <c r="N11" s="2">
        <v>73115412.63000001</v>
      </c>
      <c r="O11" s="2">
        <f t="shared" si="1"/>
        <v>778466433.1099999</v>
      </c>
      <c r="P11" s="17">
        <v>6.3222692627987618</v>
      </c>
    </row>
    <row r="12" spans="2:16">
      <c r="B12" s="8" t="s">
        <v>5</v>
      </c>
      <c r="C12" s="2">
        <v>40073486.679999992</v>
      </c>
      <c r="D12" s="2">
        <v>506822.82</v>
      </c>
      <c r="E12" s="2">
        <v>8256814.25</v>
      </c>
      <c r="F12" s="2">
        <v>29564436.32</v>
      </c>
      <c r="G12" s="2">
        <v>37818289.229999997</v>
      </c>
      <c r="H12" s="2">
        <v>49075350.909999996</v>
      </c>
      <c r="I12" s="2">
        <v>20212089.870000001</v>
      </c>
      <c r="J12" s="2">
        <v>8963064.0199999996</v>
      </c>
      <c r="K12" s="2">
        <v>7319858.8899999997</v>
      </c>
      <c r="L12" s="2">
        <v>3756326.1799999997</v>
      </c>
      <c r="M12" s="2">
        <v>8989682.7100000009</v>
      </c>
      <c r="N12" s="2">
        <v>75820028.370000005</v>
      </c>
      <c r="O12" s="2">
        <f t="shared" si="1"/>
        <v>290356250.25</v>
      </c>
      <c r="P12" s="17">
        <v>1.9579224834209388</v>
      </c>
    </row>
    <row r="13" spans="2:16">
      <c r="B13" s="8" t="s">
        <v>6</v>
      </c>
      <c r="C13" s="2">
        <v>37857600.18</v>
      </c>
      <c r="D13" s="2">
        <v>879051</v>
      </c>
      <c r="E13" s="2">
        <v>10787868.209999999</v>
      </c>
      <c r="F13" s="2">
        <v>19082892.389999997</v>
      </c>
      <c r="G13" s="2">
        <v>42842806.119999997</v>
      </c>
      <c r="H13" s="2">
        <v>39079924.780000001</v>
      </c>
      <c r="I13" s="2">
        <v>19964417</v>
      </c>
      <c r="J13" s="2">
        <v>9517959.75</v>
      </c>
      <c r="K13" s="2">
        <v>7137413.1399999997</v>
      </c>
      <c r="L13" s="2">
        <v>2229062.69</v>
      </c>
      <c r="M13" s="2">
        <v>1957616.0699999998</v>
      </c>
      <c r="N13" s="2">
        <v>56367232.920000002</v>
      </c>
      <c r="O13" s="2">
        <f t="shared" si="1"/>
        <v>247703844.25</v>
      </c>
      <c r="P13" s="17">
        <v>0.22673327774774998</v>
      </c>
    </row>
    <row r="14" spans="2:16">
      <c r="B14" s="8" t="s">
        <v>7</v>
      </c>
      <c r="C14" s="2">
        <v>32869215.359999999</v>
      </c>
      <c r="D14" s="2">
        <v>796010.00000000012</v>
      </c>
      <c r="E14" s="2">
        <v>6227674.4499999993</v>
      </c>
      <c r="F14" s="2">
        <v>86209473.959999993</v>
      </c>
      <c r="G14" s="2">
        <v>39626986.479999997</v>
      </c>
      <c r="H14" s="2">
        <v>52875458.170000009</v>
      </c>
      <c r="I14" s="2">
        <v>29282243.830000002</v>
      </c>
      <c r="J14" s="2">
        <v>43197106.690000005</v>
      </c>
      <c r="K14" s="2">
        <v>10329244.539999999</v>
      </c>
      <c r="L14" s="2">
        <v>7027155.3600000013</v>
      </c>
      <c r="M14" s="2">
        <v>3924353.79</v>
      </c>
      <c r="N14" s="2">
        <v>64383188.890000001</v>
      </c>
      <c r="O14" s="2">
        <f t="shared" si="1"/>
        <v>376748111.5200001</v>
      </c>
      <c r="P14" s="17">
        <v>3.1503831998558898</v>
      </c>
    </row>
    <row r="15" spans="2:16" ht="15">
      <c r="B15" s="9" t="s">
        <v>8</v>
      </c>
      <c r="C15" s="3">
        <f>SUM(C16:C24)</f>
        <v>135752053.89000002</v>
      </c>
      <c r="D15" s="3">
        <f t="shared" ref="D15:N15" si="2">SUM(D16:D24)</f>
        <v>28271550.43</v>
      </c>
      <c r="E15" s="3">
        <f t="shared" si="2"/>
        <v>295191929.40000004</v>
      </c>
      <c r="F15" s="3">
        <f t="shared" si="2"/>
        <v>649442488.06000006</v>
      </c>
      <c r="G15" s="3">
        <f t="shared" si="2"/>
        <v>556795219.63</v>
      </c>
      <c r="H15" s="3">
        <f t="shared" si="2"/>
        <v>783511698.37</v>
      </c>
      <c r="I15" s="3">
        <f t="shared" si="2"/>
        <v>368142620.00999999</v>
      </c>
      <c r="J15" s="3">
        <f t="shared" si="2"/>
        <v>713570978.82999992</v>
      </c>
      <c r="K15" s="3">
        <f t="shared" si="2"/>
        <v>301311976.78000003</v>
      </c>
      <c r="L15" s="3">
        <f t="shared" si="2"/>
        <v>206773494.02000004</v>
      </c>
      <c r="M15" s="3">
        <f t="shared" si="2"/>
        <v>140305390.13</v>
      </c>
      <c r="N15" s="3">
        <f t="shared" si="2"/>
        <v>1314331969.5899999</v>
      </c>
      <c r="O15" s="3">
        <f t="shared" si="1"/>
        <v>5493401369.1400003</v>
      </c>
      <c r="P15" s="18">
        <v>1.0611692258183552</v>
      </c>
    </row>
    <row r="16" spans="2:16">
      <c r="B16" s="8" t="s">
        <v>9</v>
      </c>
      <c r="C16" s="2">
        <v>33718275.890000001</v>
      </c>
      <c r="D16" s="2">
        <v>1414145</v>
      </c>
      <c r="E16" s="2">
        <v>7758284.9800000004</v>
      </c>
      <c r="F16" s="2">
        <v>55431541.329999998</v>
      </c>
      <c r="G16" s="2">
        <v>4617838.5199999996</v>
      </c>
      <c r="H16" s="2">
        <v>54964341.809999995</v>
      </c>
      <c r="I16" s="2">
        <v>51399345.000000007</v>
      </c>
      <c r="J16" s="2">
        <v>11405198.960000001</v>
      </c>
      <c r="K16" s="2">
        <v>15439602.989999998</v>
      </c>
      <c r="L16" s="2">
        <v>7294024.0700000003</v>
      </c>
      <c r="M16" s="2">
        <v>16859241.650000002</v>
      </c>
      <c r="N16" s="2">
        <v>94062604.960000008</v>
      </c>
      <c r="O16" s="2">
        <f t="shared" si="1"/>
        <v>354364445.16000003</v>
      </c>
      <c r="P16" s="17">
        <v>0.64119567056153071</v>
      </c>
    </row>
    <row r="17" spans="2:16">
      <c r="B17" s="8" t="s">
        <v>10</v>
      </c>
      <c r="C17" s="2">
        <v>5135117</v>
      </c>
      <c r="D17" s="2">
        <v>3341736.6799999997</v>
      </c>
      <c r="E17" s="2">
        <v>81823526.439999998</v>
      </c>
      <c r="F17" s="2">
        <v>217976390.21000001</v>
      </c>
      <c r="G17" s="2">
        <v>72475720.300000012</v>
      </c>
      <c r="H17" s="2">
        <v>239893946.86000001</v>
      </c>
      <c r="I17" s="2">
        <v>43856025.529999994</v>
      </c>
      <c r="J17" s="2">
        <v>157281983.30999997</v>
      </c>
      <c r="K17" s="2">
        <v>60168241.019999996</v>
      </c>
      <c r="L17" s="2">
        <v>53635012.760000005</v>
      </c>
      <c r="M17" s="2">
        <v>38664003.479999997</v>
      </c>
      <c r="N17" s="2">
        <v>249056589.59999996</v>
      </c>
      <c r="O17" s="2">
        <f t="shared" si="1"/>
        <v>1223308293.1899998</v>
      </c>
      <c r="P17" s="17">
        <v>0.86403186347243333</v>
      </c>
    </row>
    <row r="18" spans="2:16">
      <c r="B18" s="8" t="s">
        <v>11</v>
      </c>
      <c r="C18" s="2">
        <v>2229507</v>
      </c>
      <c r="D18" s="2">
        <v>7066423.5499999998</v>
      </c>
      <c r="E18" s="2">
        <v>18596840.669999998</v>
      </c>
      <c r="F18" s="2">
        <v>77833085.410000011</v>
      </c>
      <c r="G18" s="2">
        <v>126197641.81</v>
      </c>
      <c r="H18" s="2">
        <v>81417406.820000008</v>
      </c>
      <c r="I18" s="2">
        <v>108707967.28</v>
      </c>
      <c r="J18" s="2">
        <v>107562331.91</v>
      </c>
      <c r="K18" s="2">
        <v>71327266.180000007</v>
      </c>
      <c r="L18" s="2">
        <v>18058768.550000001</v>
      </c>
      <c r="M18" s="2">
        <v>6959821.290000001</v>
      </c>
      <c r="N18" s="2">
        <v>118770548.36</v>
      </c>
      <c r="O18" s="2">
        <f t="shared" si="1"/>
        <v>744727608.8299998</v>
      </c>
      <c r="P18" s="17">
        <v>0.22456158979202478</v>
      </c>
    </row>
    <row r="19" spans="2:16">
      <c r="B19" s="8" t="s">
        <v>12</v>
      </c>
      <c r="C19" s="2">
        <v>65718135.210000001</v>
      </c>
      <c r="D19" s="2">
        <v>1295396.1500000001</v>
      </c>
      <c r="E19" s="2">
        <v>21281151.720000003</v>
      </c>
      <c r="F19" s="2">
        <v>50082018.680000007</v>
      </c>
      <c r="G19" s="2">
        <v>46016728.340000004</v>
      </c>
      <c r="H19" s="2">
        <v>27069025.75</v>
      </c>
      <c r="I19" s="2">
        <v>1729208.92</v>
      </c>
      <c r="J19" s="2">
        <v>96836130.689999998</v>
      </c>
      <c r="K19" s="2">
        <v>25310631.489999998</v>
      </c>
      <c r="L19" s="2">
        <v>28701431.559999999</v>
      </c>
      <c r="M19" s="2">
        <v>1609427.95</v>
      </c>
      <c r="N19" s="2">
        <v>77361800.239999995</v>
      </c>
      <c r="O19" s="2">
        <f t="shared" si="1"/>
        <v>443011086.69999999</v>
      </c>
      <c r="P19" s="17">
        <v>4.1074917805220306</v>
      </c>
    </row>
    <row r="20" spans="2:16">
      <c r="B20" s="8" t="s">
        <v>13</v>
      </c>
      <c r="C20" s="2">
        <v>13433961.809999999</v>
      </c>
      <c r="D20" s="2">
        <v>1240145.1000000001</v>
      </c>
      <c r="E20" s="2">
        <v>13593303.33</v>
      </c>
      <c r="F20" s="2">
        <v>21108019.050000004</v>
      </c>
      <c r="G20" s="2">
        <v>14060716.65</v>
      </c>
      <c r="H20" s="2">
        <v>56936218.840000004</v>
      </c>
      <c r="I20" s="2">
        <v>38374438.870000005</v>
      </c>
      <c r="J20" s="2">
        <v>69538561.540000021</v>
      </c>
      <c r="K20" s="2">
        <v>21160449.060000002</v>
      </c>
      <c r="L20" s="2">
        <v>8780495.0100000016</v>
      </c>
      <c r="M20" s="2">
        <v>1336332.71</v>
      </c>
      <c r="N20" s="2">
        <v>138037058.78999999</v>
      </c>
      <c r="O20" s="2">
        <f t="shared" si="1"/>
        <v>397599700.75999999</v>
      </c>
      <c r="P20" s="17">
        <v>0.96359685252883742</v>
      </c>
    </row>
    <row r="21" spans="2:16">
      <c r="B21" s="8" t="s">
        <v>14</v>
      </c>
      <c r="C21" s="2">
        <v>4733783.9300000006</v>
      </c>
      <c r="D21" s="2">
        <v>1670103.1900000002</v>
      </c>
      <c r="E21" s="2">
        <v>60857068.060000002</v>
      </c>
      <c r="F21" s="2">
        <v>138135581.88999999</v>
      </c>
      <c r="G21" s="2">
        <v>114707186.25</v>
      </c>
      <c r="H21" s="2">
        <v>125227099.00000001</v>
      </c>
      <c r="I21" s="2">
        <v>24221356.829999998</v>
      </c>
      <c r="J21" s="2">
        <v>160136124.35999998</v>
      </c>
      <c r="K21" s="2">
        <v>24250183.930000003</v>
      </c>
      <c r="L21" s="2">
        <v>45225511.080000006</v>
      </c>
      <c r="M21" s="2">
        <v>37680855.379999995</v>
      </c>
      <c r="N21" s="2">
        <v>289714526.45999998</v>
      </c>
      <c r="O21" s="2">
        <f t="shared" si="1"/>
        <v>1026559380.3599999</v>
      </c>
      <c r="P21" s="17">
        <v>2.1970969723328047</v>
      </c>
    </row>
    <row r="22" spans="2:16">
      <c r="B22" s="8" t="s">
        <v>15</v>
      </c>
      <c r="C22" s="2">
        <v>869310</v>
      </c>
      <c r="D22" s="2">
        <v>603918.69999999995</v>
      </c>
      <c r="E22" s="2">
        <v>10004949.140000001</v>
      </c>
      <c r="F22" s="2">
        <v>26324531.449999999</v>
      </c>
      <c r="G22" s="2">
        <v>24321689</v>
      </c>
      <c r="H22" s="2">
        <v>56726805.780000001</v>
      </c>
      <c r="I22" s="2">
        <v>40560419.499999993</v>
      </c>
      <c r="J22" s="2">
        <v>47073054.389999993</v>
      </c>
      <c r="K22" s="2">
        <v>9109751.1100000013</v>
      </c>
      <c r="L22" s="2">
        <v>15548341.880000001</v>
      </c>
      <c r="M22" s="2">
        <v>33522897.040000003</v>
      </c>
      <c r="N22" s="2">
        <v>129112455.28999999</v>
      </c>
      <c r="O22" s="2">
        <f t="shared" si="1"/>
        <v>393778123.27999997</v>
      </c>
      <c r="P22" s="17">
        <v>0.91020229155995769</v>
      </c>
    </row>
    <row r="23" spans="2:16">
      <c r="B23" s="8" t="s">
        <v>16</v>
      </c>
      <c r="C23" s="2">
        <v>6111746.0599999996</v>
      </c>
      <c r="D23" s="2">
        <v>11323790.060000001</v>
      </c>
      <c r="E23" s="2">
        <v>65776927.869999997</v>
      </c>
      <c r="F23" s="2">
        <v>27748553.189999998</v>
      </c>
      <c r="G23" s="2">
        <v>106333779.27</v>
      </c>
      <c r="H23" s="2">
        <v>38245581.529999994</v>
      </c>
      <c r="I23" s="2">
        <v>18936015.370000001</v>
      </c>
      <c r="J23" s="2">
        <v>41006704.659999996</v>
      </c>
      <c r="K23" s="2">
        <v>40383239.460000001</v>
      </c>
      <c r="L23" s="2">
        <v>21872108.869999997</v>
      </c>
      <c r="M23" s="2">
        <v>3218258.3099999996</v>
      </c>
      <c r="N23" s="2">
        <v>125493209.24000001</v>
      </c>
      <c r="O23" s="2">
        <f t="shared" si="1"/>
        <v>506449913.88999999</v>
      </c>
      <c r="P23" s="17">
        <v>1.5405375465421605</v>
      </c>
    </row>
    <row r="24" spans="2:16">
      <c r="B24" s="8" t="s">
        <v>17</v>
      </c>
      <c r="C24" s="2">
        <v>3802216.99</v>
      </c>
      <c r="D24" s="2">
        <v>315892</v>
      </c>
      <c r="E24" s="2">
        <v>15499877.190000001</v>
      </c>
      <c r="F24" s="2">
        <v>34802766.849999994</v>
      </c>
      <c r="G24" s="2">
        <v>48063919.489999995</v>
      </c>
      <c r="H24" s="2">
        <v>103031271.98</v>
      </c>
      <c r="I24" s="2">
        <v>40357842.710000001</v>
      </c>
      <c r="J24" s="2">
        <v>22730889.009999998</v>
      </c>
      <c r="K24" s="2">
        <v>34162611.539999999</v>
      </c>
      <c r="L24" s="2">
        <v>7657800.2400000002</v>
      </c>
      <c r="M24" s="2">
        <v>454552.32000000001</v>
      </c>
      <c r="N24" s="2">
        <v>92723176.650000006</v>
      </c>
      <c r="O24" s="2">
        <f t="shared" si="1"/>
        <v>403602816.97000003</v>
      </c>
      <c r="P24" s="17">
        <v>1.3877072329185096</v>
      </c>
    </row>
    <row r="25" spans="2:16" ht="15">
      <c r="B25" s="9" t="s">
        <v>18</v>
      </c>
      <c r="C25" s="3">
        <f>SUM(C26:C29)</f>
        <v>13143872.99</v>
      </c>
      <c r="D25" s="3">
        <f t="shared" ref="D25:N25" si="3">SUM(D26:D29)</f>
        <v>33220437.09</v>
      </c>
      <c r="E25" s="3">
        <f t="shared" si="3"/>
        <v>312177387.97000003</v>
      </c>
      <c r="F25" s="3">
        <f t="shared" si="3"/>
        <v>693298259.49999988</v>
      </c>
      <c r="G25" s="3">
        <f t="shared" si="3"/>
        <v>359333330.44999999</v>
      </c>
      <c r="H25" s="3">
        <f t="shared" si="3"/>
        <v>608246205.0999999</v>
      </c>
      <c r="I25" s="3">
        <f t="shared" si="3"/>
        <v>307298170.23000002</v>
      </c>
      <c r="J25" s="3">
        <f t="shared" si="3"/>
        <v>849068508.18999994</v>
      </c>
      <c r="K25" s="3">
        <f t="shared" si="3"/>
        <v>176532138.41999999</v>
      </c>
      <c r="L25" s="3">
        <f t="shared" si="3"/>
        <v>105924495.02000001</v>
      </c>
      <c r="M25" s="3">
        <f t="shared" si="3"/>
        <v>59454888.979999997</v>
      </c>
      <c r="N25" s="3">
        <f t="shared" si="3"/>
        <v>714310119.33999991</v>
      </c>
      <c r="O25" s="3">
        <f t="shared" si="1"/>
        <v>4232007813.2799997</v>
      </c>
      <c r="P25" s="18">
        <v>2.1017014156982445</v>
      </c>
    </row>
    <row r="26" spans="2:16">
      <c r="B26" s="8" t="s">
        <v>19</v>
      </c>
      <c r="C26" s="2">
        <v>1953600.04</v>
      </c>
      <c r="D26" s="2">
        <v>1209666.0000000002</v>
      </c>
      <c r="E26" s="2">
        <v>9413694.959999999</v>
      </c>
      <c r="F26" s="2">
        <v>63904940.439999998</v>
      </c>
      <c r="G26" s="2">
        <v>7184676.79</v>
      </c>
      <c r="H26" s="2">
        <v>92864379.510000005</v>
      </c>
      <c r="I26" s="2">
        <v>100969515</v>
      </c>
      <c r="J26" s="2">
        <v>11279938</v>
      </c>
      <c r="K26" s="2">
        <v>12911249.17</v>
      </c>
      <c r="L26" s="2">
        <v>19111146.18</v>
      </c>
      <c r="M26" s="2">
        <v>15368633.199999999</v>
      </c>
      <c r="N26" s="2">
        <v>109103536.73</v>
      </c>
      <c r="O26" s="2">
        <f t="shared" si="1"/>
        <v>445274976.02000004</v>
      </c>
      <c r="P26" s="17">
        <v>1.719159230138942</v>
      </c>
    </row>
    <row r="27" spans="2:16">
      <c r="B27" s="8" t="s">
        <v>20</v>
      </c>
      <c r="C27" s="2">
        <v>4627173.57</v>
      </c>
      <c r="D27" s="2">
        <v>7142154.8399999999</v>
      </c>
      <c r="E27" s="2">
        <v>55499072.979999997</v>
      </c>
      <c r="F27" s="2">
        <v>90097333.969999999</v>
      </c>
      <c r="G27" s="2">
        <v>28210908.520000003</v>
      </c>
      <c r="H27" s="2">
        <v>124020717.56999999</v>
      </c>
      <c r="I27" s="2">
        <v>81584994.329999998</v>
      </c>
      <c r="J27" s="2">
        <v>167900434.28</v>
      </c>
      <c r="K27" s="2">
        <v>22782995.799999997</v>
      </c>
      <c r="L27" s="2">
        <v>3841334.22</v>
      </c>
      <c r="M27" s="2">
        <v>6032863.8399999999</v>
      </c>
      <c r="N27" s="2">
        <v>106956714.45999999</v>
      </c>
      <c r="O27" s="2">
        <f t="shared" si="1"/>
        <v>698696698.38000011</v>
      </c>
      <c r="P27" s="17">
        <v>2.3742092834407331</v>
      </c>
    </row>
    <row r="28" spans="2:16">
      <c r="B28" s="8" t="s">
        <v>21</v>
      </c>
      <c r="C28" s="2">
        <v>756000</v>
      </c>
      <c r="D28" s="2">
        <v>4247852</v>
      </c>
      <c r="E28" s="2">
        <v>87926414.300000012</v>
      </c>
      <c r="F28" s="2">
        <v>79489913.569999993</v>
      </c>
      <c r="G28" s="2">
        <v>13616903.699999999</v>
      </c>
      <c r="H28" s="2">
        <v>21017450.539999999</v>
      </c>
      <c r="I28" s="2">
        <v>35773654.539999999</v>
      </c>
      <c r="J28" s="2">
        <v>185655451.02999997</v>
      </c>
      <c r="K28" s="2">
        <v>16449673.879999999</v>
      </c>
      <c r="L28" s="2">
        <v>14559944.139999999</v>
      </c>
      <c r="M28" s="2">
        <v>6077673.5200000005</v>
      </c>
      <c r="N28" s="2">
        <v>120220658.42999999</v>
      </c>
      <c r="O28" s="2">
        <f t="shared" si="1"/>
        <v>585791589.64999986</v>
      </c>
      <c r="P28" s="17">
        <v>2.7864657407314657</v>
      </c>
    </row>
    <row r="29" spans="2:16">
      <c r="B29" s="8" t="s">
        <v>22</v>
      </c>
      <c r="C29" s="2">
        <v>5807099.3799999999</v>
      </c>
      <c r="D29" s="2">
        <v>20620764.25</v>
      </c>
      <c r="E29" s="2">
        <v>159338205.72999999</v>
      </c>
      <c r="F29" s="2">
        <v>459806071.51999992</v>
      </c>
      <c r="G29" s="2">
        <v>310320841.44</v>
      </c>
      <c r="H29" s="2">
        <v>370343657.47999996</v>
      </c>
      <c r="I29" s="2">
        <v>88970006.360000014</v>
      </c>
      <c r="J29" s="2">
        <v>484232684.88</v>
      </c>
      <c r="K29" s="2">
        <v>124388219.56999999</v>
      </c>
      <c r="L29" s="2">
        <v>68412070.480000004</v>
      </c>
      <c r="M29" s="2">
        <v>31975718.419999998</v>
      </c>
      <c r="N29" s="2">
        <v>378029209.71999997</v>
      </c>
      <c r="O29" s="2">
        <f t="shared" si="1"/>
        <v>2502244549.23</v>
      </c>
      <c r="P29" s="17">
        <v>1.9828259622917521</v>
      </c>
    </row>
    <row r="30" spans="2:16" ht="15">
      <c r="B30" s="9" t="s">
        <v>23</v>
      </c>
      <c r="C30" s="3">
        <f>SUM(C31:C33)</f>
        <v>41699578.340000011</v>
      </c>
      <c r="D30" s="3">
        <f t="shared" ref="D30:N30" si="4">SUM(D31:D33)</f>
        <v>6412110.4100000001</v>
      </c>
      <c r="E30" s="3">
        <f t="shared" si="4"/>
        <v>103036121.31</v>
      </c>
      <c r="F30" s="3">
        <f t="shared" si="4"/>
        <v>258813734.13999999</v>
      </c>
      <c r="G30" s="3">
        <f t="shared" si="4"/>
        <v>188090365.11999997</v>
      </c>
      <c r="H30" s="3">
        <f t="shared" si="4"/>
        <v>360012028.09999996</v>
      </c>
      <c r="I30" s="3">
        <f t="shared" si="4"/>
        <v>162878678.88999999</v>
      </c>
      <c r="J30" s="3">
        <f t="shared" si="4"/>
        <v>280095592.97000003</v>
      </c>
      <c r="K30" s="3">
        <f t="shared" si="4"/>
        <v>109421871.14999999</v>
      </c>
      <c r="L30" s="3">
        <f t="shared" si="4"/>
        <v>53774379.820000008</v>
      </c>
      <c r="M30" s="3">
        <f t="shared" si="4"/>
        <v>70695224.189999998</v>
      </c>
      <c r="N30" s="3">
        <f t="shared" si="4"/>
        <v>313279671.23000002</v>
      </c>
      <c r="O30" s="3">
        <f t="shared" si="1"/>
        <v>1948209355.6700001</v>
      </c>
      <c r="P30" s="18">
        <v>2.0077991389189043</v>
      </c>
    </row>
    <row r="31" spans="2:16">
      <c r="B31" s="8" t="s">
        <v>24</v>
      </c>
      <c r="C31" s="2">
        <v>2990202</v>
      </c>
      <c r="D31" s="2">
        <v>4471746.7</v>
      </c>
      <c r="E31" s="2">
        <v>37987060.539999992</v>
      </c>
      <c r="F31" s="2">
        <v>96974996.600000009</v>
      </c>
      <c r="G31" s="2">
        <v>57257710.04999999</v>
      </c>
      <c r="H31" s="2">
        <v>123741094.67</v>
      </c>
      <c r="I31" s="2">
        <v>31931485.309999995</v>
      </c>
      <c r="J31" s="2">
        <v>109539757.30000001</v>
      </c>
      <c r="K31" s="2">
        <v>49504700.179999992</v>
      </c>
      <c r="L31" s="2">
        <v>16076658.120000001</v>
      </c>
      <c r="M31" s="2">
        <v>41943984.460000001</v>
      </c>
      <c r="N31" s="2">
        <v>128614749.21000001</v>
      </c>
      <c r="O31" s="2">
        <f t="shared" si="1"/>
        <v>701034145.1400001</v>
      </c>
      <c r="P31" s="17">
        <v>1.4181626595302674</v>
      </c>
    </row>
    <row r="32" spans="2:16">
      <c r="B32" s="8" t="s">
        <v>25</v>
      </c>
      <c r="C32" s="2">
        <v>38314780.000000007</v>
      </c>
      <c r="D32" s="2">
        <v>538509.71000000008</v>
      </c>
      <c r="E32" s="2">
        <v>46907314.370000005</v>
      </c>
      <c r="F32" s="2">
        <v>98762600.239999995</v>
      </c>
      <c r="G32" s="2">
        <v>108375848.83999999</v>
      </c>
      <c r="H32" s="2">
        <v>154409546.54999998</v>
      </c>
      <c r="I32" s="2">
        <v>79811199</v>
      </c>
      <c r="J32" s="2">
        <v>113868949.49000001</v>
      </c>
      <c r="K32" s="2">
        <v>50863067.640000001</v>
      </c>
      <c r="L32" s="2">
        <v>15209150.099999998</v>
      </c>
      <c r="M32" s="2">
        <v>23565501.68</v>
      </c>
      <c r="N32" s="2">
        <v>105911789.45</v>
      </c>
      <c r="O32" s="2">
        <f t="shared" si="1"/>
        <v>836538257.06999993</v>
      </c>
      <c r="P32" s="17">
        <v>3.5708722353545017</v>
      </c>
    </row>
    <row r="33" spans="2:16">
      <c r="B33" s="8" t="s">
        <v>26</v>
      </c>
      <c r="C33" s="2">
        <v>394596.34</v>
      </c>
      <c r="D33" s="2">
        <v>1401854</v>
      </c>
      <c r="E33" s="2">
        <v>18141746.399999999</v>
      </c>
      <c r="F33" s="2">
        <v>63076137.299999997</v>
      </c>
      <c r="G33" s="2">
        <v>22456806.23</v>
      </c>
      <c r="H33" s="2">
        <v>81861386.879999995</v>
      </c>
      <c r="I33" s="2">
        <v>51135994.579999998</v>
      </c>
      <c r="J33" s="2">
        <v>56686886.18</v>
      </c>
      <c r="K33" s="2">
        <v>9054103.3300000001</v>
      </c>
      <c r="L33" s="2">
        <v>22488571.600000005</v>
      </c>
      <c r="M33" s="2">
        <v>5185738.05</v>
      </c>
      <c r="N33" s="2">
        <v>78753132.569999993</v>
      </c>
      <c r="O33" s="2">
        <f t="shared" si="1"/>
        <v>410636953.45999998</v>
      </c>
      <c r="P33" s="17">
        <v>1.3491738206217341</v>
      </c>
    </row>
    <row r="34" spans="2:16" ht="15">
      <c r="B34" s="9" t="s">
        <v>27</v>
      </c>
      <c r="C34" s="3">
        <f>SUM(C35:C38)</f>
        <v>114040922.01000001</v>
      </c>
      <c r="D34" s="3">
        <f t="shared" ref="D34:N34" si="5">SUM(D35:D38)</f>
        <v>9927850.870000001</v>
      </c>
      <c r="E34" s="3">
        <f t="shared" si="5"/>
        <v>124007527.36</v>
      </c>
      <c r="F34" s="3">
        <f t="shared" si="5"/>
        <v>150587366.21000001</v>
      </c>
      <c r="G34" s="3">
        <f t="shared" si="5"/>
        <v>144315705.30000001</v>
      </c>
      <c r="H34" s="3">
        <f t="shared" si="5"/>
        <v>206584333.91000003</v>
      </c>
      <c r="I34" s="3">
        <f t="shared" si="5"/>
        <v>157623717.60999998</v>
      </c>
      <c r="J34" s="3">
        <f t="shared" si="5"/>
        <v>198076375.54999998</v>
      </c>
      <c r="K34" s="3">
        <f t="shared" si="5"/>
        <v>106546538.8</v>
      </c>
      <c r="L34" s="3">
        <f t="shared" si="5"/>
        <v>69079649</v>
      </c>
      <c r="M34" s="3">
        <f t="shared" si="5"/>
        <v>32996257.359999999</v>
      </c>
      <c r="N34" s="3">
        <f t="shared" si="5"/>
        <v>423510385.24000001</v>
      </c>
      <c r="O34" s="3">
        <f t="shared" si="1"/>
        <v>1737296629.22</v>
      </c>
      <c r="P34" s="18">
        <v>1.455175932847327</v>
      </c>
    </row>
    <row r="35" spans="2:16">
      <c r="B35" s="8" t="s">
        <v>28</v>
      </c>
      <c r="C35" s="2">
        <v>3675394.1699999995</v>
      </c>
      <c r="D35" s="2">
        <v>2083000.0000000002</v>
      </c>
      <c r="E35" s="2">
        <v>44047442.789999999</v>
      </c>
      <c r="F35" s="2">
        <v>82505233.879999995</v>
      </c>
      <c r="G35" s="2">
        <v>80312257.469999999</v>
      </c>
      <c r="H35" s="2">
        <v>48872877.49000001</v>
      </c>
      <c r="I35" s="2">
        <v>53240138.969999999</v>
      </c>
      <c r="J35" s="2">
        <v>33938029.969999999</v>
      </c>
      <c r="K35" s="2">
        <v>37793711.869999997</v>
      </c>
      <c r="L35" s="2">
        <v>28929412.479999997</v>
      </c>
      <c r="M35" s="2">
        <v>8802645.2599999979</v>
      </c>
      <c r="N35" s="2">
        <v>130727562.97000001</v>
      </c>
      <c r="O35" s="2">
        <f t="shared" si="1"/>
        <v>554927707.32000005</v>
      </c>
      <c r="P35" s="17">
        <v>1.0909808419756901</v>
      </c>
    </row>
    <row r="36" spans="2:16">
      <c r="B36" s="8" t="s">
        <v>29</v>
      </c>
      <c r="C36" s="2">
        <v>1324961.4099999999</v>
      </c>
      <c r="D36" s="2">
        <v>2949683.34</v>
      </c>
      <c r="E36" s="2">
        <v>55852745.050000004</v>
      </c>
      <c r="F36" s="2">
        <v>14545386.699999997</v>
      </c>
      <c r="G36" s="2">
        <v>32320824.810000006</v>
      </c>
      <c r="H36" s="2">
        <v>36034122.399999999</v>
      </c>
      <c r="I36" s="2">
        <v>16462711.939999998</v>
      </c>
      <c r="J36" s="2">
        <v>100597777.98999999</v>
      </c>
      <c r="K36" s="2">
        <v>18969124.089999996</v>
      </c>
      <c r="L36" s="2">
        <v>17956827.91</v>
      </c>
      <c r="M36" s="2">
        <v>13144377.850000001</v>
      </c>
      <c r="N36" s="2">
        <v>150611179.13</v>
      </c>
      <c r="O36" s="2">
        <f t="shared" si="1"/>
        <v>460769722.62</v>
      </c>
      <c r="P36" s="17">
        <v>1.1535774355223274</v>
      </c>
    </row>
    <row r="37" spans="2:16">
      <c r="B37" s="8" t="s">
        <v>30</v>
      </c>
      <c r="C37" s="2">
        <v>28968375</v>
      </c>
      <c r="D37" s="2">
        <v>2889333.1900000004</v>
      </c>
      <c r="E37" s="2">
        <v>12435872.580000002</v>
      </c>
      <c r="F37" s="2">
        <v>32499500.060000002</v>
      </c>
      <c r="G37" s="2">
        <v>11773796.16</v>
      </c>
      <c r="H37" s="2">
        <v>34180171.690000005</v>
      </c>
      <c r="I37" s="2">
        <v>44476266.789999992</v>
      </c>
      <c r="J37" s="2">
        <v>61017004.589999996</v>
      </c>
      <c r="K37" s="2">
        <v>21158922.98</v>
      </c>
      <c r="L37" s="2">
        <v>11789815.619999999</v>
      </c>
      <c r="M37" s="2">
        <v>4835318.3099999996</v>
      </c>
      <c r="N37" s="2">
        <v>77019770.799999997</v>
      </c>
      <c r="O37" s="2">
        <f t="shared" si="1"/>
        <v>343044147.76999998</v>
      </c>
      <c r="P37" s="17">
        <v>2.0531322571802142</v>
      </c>
    </row>
    <row r="38" spans="2:16" ht="14.25" thickBot="1">
      <c r="B38" s="8" t="s">
        <v>31</v>
      </c>
      <c r="C38" s="2">
        <v>80072191.430000007</v>
      </c>
      <c r="D38" s="2">
        <v>2005834.3399999999</v>
      </c>
      <c r="E38" s="2">
        <v>11671466.939999999</v>
      </c>
      <c r="F38" s="2">
        <v>21037245.57</v>
      </c>
      <c r="G38" s="2">
        <v>19908826.860000003</v>
      </c>
      <c r="H38" s="2">
        <v>87497162.330000013</v>
      </c>
      <c r="I38" s="2">
        <v>43444599.909999996</v>
      </c>
      <c r="J38" s="2">
        <v>2523563</v>
      </c>
      <c r="K38" s="2">
        <v>28624779.859999999</v>
      </c>
      <c r="L38" s="2">
        <v>10403592.99</v>
      </c>
      <c r="M38" s="2">
        <v>6213915.9399999995</v>
      </c>
      <c r="N38" s="2">
        <v>65151872.339999996</v>
      </c>
      <c r="O38" s="2">
        <f t="shared" si="1"/>
        <v>378555051.50999999</v>
      </c>
      <c r="P38" s="17">
        <v>2.2661913930583215</v>
      </c>
    </row>
    <row r="39" spans="2:16" ht="15">
      <c r="B39" s="10" t="s">
        <v>32</v>
      </c>
      <c r="C39" s="1">
        <f>C7+C15+C25+C30+C34</f>
        <v>643644477.07000005</v>
      </c>
      <c r="D39" s="1">
        <f t="shared" ref="D39:N39" si="6">D7+D15+D25+D30+D34</f>
        <v>112600853.7</v>
      </c>
      <c r="E39" s="1">
        <f t="shared" si="6"/>
        <v>922146532.41999996</v>
      </c>
      <c r="F39" s="1">
        <f t="shared" si="6"/>
        <v>2039259439.1900001</v>
      </c>
      <c r="G39" s="1">
        <f t="shared" si="6"/>
        <v>1531391557.5799999</v>
      </c>
      <c r="H39" s="1">
        <f t="shared" si="6"/>
        <v>2229405839.0899997</v>
      </c>
      <c r="I39" s="1">
        <f t="shared" si="6"/>
        <v>1257600169.74</v>
      </c>
      <c r="J39" s="1">
        <f t="shared" si="6"/>
        <v>2469791363.5900002</v>
      </c>
      <c r="K39" s="1">
        <f t="shared" si="6"/>
        <v>756474839.3499999</v>
      </c>
      <c r="L39" s="1">
        <f t="shared" si="6"/>
        <v>495451444.35000008</v>
      </c>
      <c r="M39" s="1">
        <f t="shared" si="6"/>
        <v>362461879.06999999</v>
      </c>
      <c r="N39" s="1">
        <f t="shared" si="6"/>
        <v>3271058879.8299999</v>
      </c>
      <c r="O39" s="1">
        <f t="shared" si="1"/>
        <v>16091287274.98</v>
      </c>
      <c r="P39" s="16">
        <v>1.5838514594471369</v>
      </c>
    </row>
    <row r="40" spans="2:16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6E92-E0F8-4D69-8A86-22486B388D53}">
  <sheetPr>
    <tabColor theme="3"/>
    <pageSetUpPr fitToPage="1"/>
  </sheetPr>
  <dimension ref="B3:P40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defaultRowHeight="13.5"/>
  <cols>
    <col min="2" max="2" width="20.125" bestFit="1" customWidth="1"/>
    <col min="3" max="9" width="14.125" customWidth="1"/>
    <col min="10" max="10" width="16" bestFit="1" customWidth="1"/>
    <col min="11" max="14" width="14.125" customWidth="1"/>
    <col min="15" max="15" width="16" bestFit="1" customWidth="1"/>
  </cols>
  <sheetData>
    <row r="3" spans="2:16">
      <c r="C3" t="s">
        <v>70</v>
      </c>
    </row>
    <row r="5" spans="2:16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6" ht="21.75" customHeight="1" thickBot="1">
      <c r="B6" s="6"/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44</v>
      </c>
      <c r="O6" s="14" t="s">
        <v>45</v>
      </c>
      <c r="P6" s="15" t="s">
        <v>48</v>
      </c>
    </row>
    <row r="7" spans="2:16" ht="15">
      <c r="B7" s="7" t="s">
        <v>0</v>
      </c>
      <c r="C7" s="1">
        <f>SUM(C8:C14)</f>
        <v>132366512.47</v>
      </c>
      <c r="D7" s="1">
        <f t="shared" ref="D7:N7" si="0">SUM(D8:D14)</f>
        <v>24341419.48</v>
      </c>
      <c r="E7" s="1">
        <f t="shared" si="0"/>
        <v>155953555.75</v>
      </c>
      <c r="F7" s="1">
        <f t="shared" si="0"/>
        <v>625081190.27999997</v>
      </c>
      <c r="G7" s="1">
        <f t="shared" si="0"/>
        <v>356187627.63999999</v>
      </c>
      <c r="H7" s="1">
        <f t="shared" si="0"/>
        <v>401335166.58000004</v>
      </c>
      <c r="I7" s="1">
        <f t="shared" si="0"/>
        <v>771453267.20000005</v>
      </c>
      <c r="J7" s="1">
        <f t="shared" si="0"/>
        <v>600316046.82999992</v>
      </c>
      <c r="K7" s="1">
        <f t="shared" si="0"/>
        <v>287106315.45000005</v>
      </c>
      <c r="L7" s="1">
        <f t="shared" si="0"/>
        <v>123095867.91</v>
      </c>
      <c r="M7" s="1">
        <f t="shared" si="0"/>
        <v>328919370.54999995</v>
      </c>
      <c r="N7" s="1">
        <f t="shared" si="0"/>
        <v>562288423.38999999</v>
      </c>
      <c r="O7" s="1">
        <f>SUM(C7:N7)</f>
        <v>4368444763.5299997</v>
      </c>
      <c r="P7" s="16">
        <v>0.76697134851536175</v>
      </c>
    </row>
    <row r="8" spans="2:16">
      <c r="B8" s="8" t="s">
        <v>1</v>
      </c>
      <c r="C8" s="2">
        <v>3360721.52</v>
      </c>
      <c r="D8" s="2">
        <v>1260156.3600000001</v>
      </c>
      <c r="E8" s="2">
        <v>10759866.550000003</v>
      </c>
      <c r="F8" s="2">
        <v>47401153.709999993</v>
      </c>
      <c r="G8" s="2">
        <v>16004505.430000002</v>
      </c>
      <c r="H8" s="2">
        <v>11340050.539999999</v>
      </c>
      <c r="I8" s="2">
        <v>35907769.93</v>
      </c>
      <c r="J8" s="2">
        <v>30020378.329999998</v>
      </c>
      <c r="K8" s="2">
        <v>11049086.029999999</v>
      </c>
      <c r="L8" s="2">
        <v>8951709.3399999999</v>
      </c>
      <c r="M8" s="2">
        <v>19549374.989999998</v>
      </c>
      <c r="N8" s="2">
        <v>28706756.789999999</v>
      </c>
      <c r="O8" s="2">
        <f t="shared" ref="O8:O39" si="1">SUM(C8:N8)</f>
        <v>224311529.52000001</v>
      </c>
      <c r="P8" s="17">
        <v>0.28727627019246982</v>
      </c>
    </row>
    <row r="9" spans="2:16">
      <c r="B9" s="8" t="s">
        <v>2</v>
      </c>
      <c r="C9" s="2">
        <v>49045974.629999995</v>
      </c>
      <c r="D9" s="2">
        <v>7550396.7700000005</v>
      </c>
      <c r="E9" s="2">
        <v>25467074.159999996</v>
      </c>
      <c r="F9" s="2">
        <v>96437071.789999992</v>
      </c>
      <c r="G9" s="2">
        <v>153801070.84</v>
      </c>
      <c r="H9" s="2">
        <v>74239780.170000002</v>
      </c>
      <c r="I9" s="2">
        <v>186447376.46000001</v>
      </c>
      <c r="J9" s="2">
        <v>108139799.94000001</v>
      </c>
      <c r="K9" s="2">
        <v>77757774.900000006</v>
      </c>
      <c r="L9" s="2">
        <v>24527118.25</v>
      </c>
      <c r="M9" s="2">
        <v>73903272.99000001</v>
      </c>
      <c r="N9" s="2">
        <v>108862015.16</v>
      </c>
      <c r="O9" s="2">
        <f t="shared" si="1"/>
        <v>986178726.06000006</v>
      </c>
      <c r="P9" s="17">
        <v>1.1975892380554787</v>
      </c>
    </row>
    <row r="10" spans="2:16">
      <c r="B10" s="8" t="s">
        <v>3</v>
      </c>
      <c r="C10" s="2">
        <v>3800554</v>
      </c>
      <c r="D10" s="2">
        <v>3739947.44</v>
      </c>
      <c r="E10" s="2">
        <v>11043006.16</v>
      </c>
      <c r="F10" s="2">
        <v>43367709.229999997</v>
      </c>
      <c r="G10" s="2">
        <v>32475659.949999999</v>
      </c>
      <c r="H10" s="2">
        <v>51179744.789999992</v>
      </c>
      <c r="I10" s="2">
        <v>48909690.780000009</v>
      </c>
      <c r="J10" s="2">
        <v>37616936.339999996</v>
      </c>
      <c r="K10" s="2">
        <v>15165830.780000001</v>
      </c>
      <c r="L10" s="2">
        <v>10935813.99</v>
      </c>
      <c r="M10" s="2">
        <v>29739136.25</v>
      </c>
      <c r="N10" s="2">
        <v>57791624.950000003</v>
      </c>
      <c r="O10" s="2">
        <f t="shared" si="1"/>
        <v>345765654.66000003</v>
      </c>
      <c r="P10" s="17">
        <v>2.2088229526399776</v>
      </c>
    </row>
    <row r="11" spans="2:16">
      <c r="B11" s="8" t="s">
        <v>4</v>
      </c>
      <c r="C11" s="2">
        <v>30261765.379999999</v>
      </c>
      <c r="D11" s="2">
        <v>4976809.1400000006</v>
      </c>
      <c r="E11" s="2">
        <v>45334470.960000001</v>
      </c>
      <c r="F11" s="2">
        <v>246467269.99999997</v>
      </c>
      <c r="G11" s="2">
        <v>67863218.780000016</v>
      </c>
      <c r="H11" s="2">
        <v>98685788.409999996</v>
      </c>
      <c r="I11" s="2">
        <v>232496287.95999998</v>
      </c>
      <c r="J11" s="2">
        <v>299687744.03999996</v>
      </c>
      <c r="K11" s="2">
        <v>98252665.150000006</v>
      </c>
      <c r="L11" s="2">
        <v>23367317.050000001</v>
      </c>
      <c r="M11" s="2">
        <v>51515061.599999994</v>
      </c>
      <c r="N11" s="2">
        <v>196934554.10999998</v>
      </c>
      <c r="O11" s="2">
        <f t="shared" si="1"/>
        <v>1395842952.5799997</v>
      </c>
      <c r="P11" s="17">
        <v>0.63862417653503423</v>
      </c>
    </row>
    <row r="12" spans="2:16">
      <c r="B12" s="8" t="s">
        <v>5</v>
      </c>
      <c r="C12" s="2">
        <v>11704376.689999999</v>
      </c>
      <c r="D12" s="2">
        <v>2895674.45</v>
      </c>
      <c r="E12" s="2">
        <v>17033621.940000005</v>
      </c>
      <c r="F12" s="2">
        <v>57592811.780000001</v>
      </c>
      <c r="G12" s="2">
        <v>20883978.419999998</v>
      </c>
      <c r="H12" s="2">
        <v>30808429.120000001</v>
      </c>
      <c r="I12" s="2">
        <v>101120197.14000002</v>
      </c>
      <c r="J12" s="2">
        <v>35290928.989999995</v>
      </c>
      <c r="K12" s="2">
        <v>21537139.830000002</v>
      </c>
      <c r="L12" s="2">
        <v>12216673.879999999</v>
      </c>
      <c r="M12" s="2">
        <v>34969465.750000007</v>
      </c>
      <c r="N12" s="2">
        <v>55518924.569999993</v>
      </c>
      <c r="O12" s="2">
        <f t="shared" si="1"/>
        <v>401572222.56</v>
      </c>
      <c r="P12" s="17">
        <v>0.83885663999229809</v>
      </c>
    </row>
    <row r="13" spans="2:16">
      <c r="B13" s="8" t="s">
        <v>6</v>
      </c>
      <c r="C13" s="2">
        <v>24827379.350000001</v>
      </c>
      <c r="D13" s="2">
        <v>2141342.64</v>
      </c>
      <c r="E13" s="2">
        <v>26497165.849999998</v>
      </c>
      <c r="F13" s="2">
        <v>61163548.780000009</v>
      </c>
      <c r="G13" s="2">
        <v>42999336.07</v>
      </c>
      <c r="H13" s="2">
        <v>34434548.840000004</v>
      </c>
      <c r="I13" s="2">
        <v>38986375.369999997</v>
      </c>
      <c r="J13" s="2">
        <v>41795355.25</v>
      </c>
      <c r="K13" s="2">
        <v>22994708.84</v>
      </c>
      <c r="L13" s="2">
        <v>26070780.019999996</v>
      </c>
      <c r="M13" s="2">
        <v>69690961.339999989</v>
      </c>
      <c r="N13" s="2">
        <v>44198864.780000001</v>
      </c>
      <c r="O13" s="2">
        <f t="shared" si="1"/>
        <v>435800367.12999988</v>
      </c>
      <c r="P13" s="17">
        <v>0.43155394740678554</v>
      </c>
    </row>
    <row r="14" spans="2:16">
      <c r="B14" s="8" t="s">
        <v>7</v>
      </c>
      <c r="C14" s="2">
        <v>9365740.9000000004</v>
      </c>
      <c r="D14" s="2">
        <v>1777092.6800000002</v>
      </c>
      <c r="E14" s="2">
        <v>19818350.130000003</v>
      </c>
      <c r="F14" s="2">
        <v>72651624.989999995</v>
      </c>
      <c r="G14" s="2">
        <v>22159858.149999999</v>
      </c>
      <c r="H14" s="2">
        <v>100646824.71000001</v>
      </c>
      <c r="I14" s="2">
        <v>127585569.56</v>
      </c>
      <c r="J14" s="2">
        <v>47764903.939999998</v>
      </c>
      <c r="K14" s="2">
        <v>40349109.920000002</v>
      </c>
      <c r="L14" s="2">
        <v>17026455.380000003</v>
      </c>
      <c r="M14" s="2">
        <v>49552097.629999995</v>
      </c>
      <c r="N14" s="2">
        <v>70275683.030000001</v>
      </c>
      <c r="O14" s="2">
        <f t="shared" si="1"/>
        <v>578973311.01999998</v>
      </c>
      <c r="P14" s="17">
        <v>0.5781370570156612</v>
      </c>
    </row>
    <row r="15" spans="2:16" ht="15">
      <c r="B15" s="9" t="s">
        <v>8</v>
      </c>
      <c r="C15" s="3">
        <f>SUM(C16:C24)</f>
        <v>224114440.59999996</v>
      </c>
      <c r="D15" s="3">
        <f t="shared" ref="D15:N15" si="2">SUM(D16:D24)</f>
        <v>49379647.359999992</v>
      </c>
      <c r="E15" s="3">
        <f t="shared" si="2"/>
        <v>445656009.75</v>
      </c>
      <c r="F15" s="3">
        <f t="shared" si="2"/>
        <v>2326140140.0099998</v>
      </c>
      <c r="G15" s="3">
        <f t="shared" si="2"/>
        <v>1041065718.2800001</v>
      </c>
      <c r="H15" s="3">
        <f t="shared" si="2"/>
        <v>1189246754.9400001</v>
      </c>
      <c r="I15" s="3">
        <f t="shared" si="2"/>
        <v>2257523189.8200002</v>
      </c>
      <c r="J15" s="3">
        <f t="shared" si="2"/>
        <v>2884382367.1799998</v>
      </c>
      <c r="K15" s="3">
        <f t="shared" si="2"/>
        <v>859409279.55999994</v>
      </c>
      <c r="L15" s="3">
        <f t="shared" si="2"/>
        <v>317305302.17000002</v>
      </c>
      <c r="M15" s="3">
        <f t="shared" si="2"/>
        <v>782420369.57999992</v>
      </c>
      <c r="N15" s="3">
        <f t="shared" si="2"/>
        <v>1759629636.6799998</v>
      </c>
      <c r="O15" s="3">
        <f t="shared" si="1"/>
        <v>14136272855.93</v>
      </c>
      <c r="P15" s="18">
        <v>0.83278835872983192</v>
      </c>
    </row>
    <row r="16" spans="2:16">
      <c r="B16" s="8" t="s">
        <v>9</v>
      </c>
      <c r="C16" s="2">
        <v>12713959.549999999</v>
      </c>
      <c r="D16" s="2">
        <v>2020043.9599999997</v>
      </c>
      <c r="E16" s="2">
        <v>26244966.330000006</v>
      </c>
      <c r="F16" s="2">
        <v>168516199.77000001</v>
      </c>
      <c r="G16" s="2">
        <v>119944778.16</v>
      </c>
      <c r="H16" s="2">
        <v>73769494.429999992</v>
      </c>
      <c r="I16" s="2">
        <v>120879737.67999999</v>
      </c>
      <c r="J16" s="2">
        <v>187233495.43000001</v>
      </c>
      <c r="K16" s="2">
        <v>55071288.600000001</v>
      </c>
      <c r="L16" s="2">
        <v>22547423.600000001</v>
      </c>
      <c r="M16" s="2">
        <v>62460329.909999996</v>
      </c>
      <c r="N16" s="2">
        <v>140285617.98999998</v>
      </c>
      <c r="O16" s="2">
        <f t="shared" si="1"/>
        <v>991687335.40999997</v>
      </c>
      <c r="P16" s="17">
        <v>0.54591443665929451</v>
      </c>
    </row>
    <row r="17" spans="2:16">
      <c r="B17" s="8" t="s">
        <v>10</v>
      </c>
      <c r="C17" s="2">
        <v>36299353.560000002</v>
      </c>
      <c r="D17" s="2">
        <v>10626830.809999999</v>
      </c>
      <c r="E17" s="2">
        <v>73216540.960000023</v>
      </c>
      <c r="F17" s="2">
        <v>553141933.95999992</v>
      </c>
      <c r="G17" s="2">
        <v>218977459.99000001</v>
      </c>
      <c r="H17" s="2">
        <v>214806516.26000002</v>
      </c>
      <c r="I17" s="2">
        <v>431957145.12000006</v>
      </c>
      <c r="J17" s="2">
        <v>680502082.3900001</v>
      </c>
      <c r="K17" s="2">
        <v>185131159.65000001</v>
      </c>
      <c r="L17" s="2">
        <v>59650611.080000006</v>
      </c>
      <c r="M17" s="2">
        <v>160642818.43000001</v>
      </c>
      <c r="N17" s="2">
        <v>311097021.53000003</v>
      </c>
      <c r="O17" s="2">
        <f t="shared" si="1"/>
        <v>2936049473.7400002</v>
      </c>
      <c r="P17" s="17">
        <v>0.76444091202694242</v>
      </c>
    </row>
    <row r="18" spans="2:16">
      <c r="B18" s="8" t="s">
        <v>11</v>
      </c>
      <c r="C18" s="2">
        <v>22527188.780000001</v>
      </c>
      <c r="D18" s="2">
        <v>5957870.1699999999</v>
      </c>
      <c r="E18" s="2">
        <v>73942342.140000015</v>
      </c>
      <c r="F18" s="2">
        <v>397525509.10000002</v>
      </c>
      <c r="G18" s="2">
        <v>187489474.85999998</v>
      </c>
      <c r="H18" s="2">
        <v>203155789.53999996</v>
      </c>
      <c r="I18" s="2">
        <v>253354974.73000002</v>
      </c>
      <c r="J18" s="2">
        <v>541892308.08000004</v>
      </c>
      <c r="K18" s="2">
        <v>106335975.67</v>
      </c>
      <c r="L18" s="2">
        <v>45293448.080000006</v>
      </c>
      <c r="M18" s="2">
        <v>89596169.24000001</v>
      </c>
      <c r="N18" s="2">
        <v>295440763.47999996</v>
      </c>
      <c r="O18" s="2">
        <f t="shared" si="1"/>
        <v>2222511813.8699999</v>
      </c>
      <c r="P18" s="17">
        <v>0.9416607071225167</v>
      </c>
    </row>
    <row r="19" spans="2:16">
      <c r="B19" s="8" t="s">
        <v>12</v>
      </c>
      <c r="C19" s="2">
        <v>16028839.349999998</v>
      </c>
      <c r="D19" s="2">
        <v>8236080.1200000001</v>
      </c>
      <c r="E19" s="2">
        <v>62330235.130000003</v>
      </c>
      <c r="F19" s="2">
        <v>309662246.63000005</v>
      </c>
      <c r="G19" s="2">
        <v>146412297.73000005</v>
      </c>
      <c r="H19" s="2">
        <v>93917472.290000007</v>
      </c>
      <c r="I19" s="2">
        <v>375911087.22999996</v>
      </c>
      <c r="J19" s="2">
        <v>424907828.29000002</v>
      </c>
      <c r="K19" s="2">
        <v>105854338.00999999</v>
      </c>
      <c r="L19" s="2">
        <v>51412722.479999997</v>
      </c>
      <c r="M19" s="2">
        <v>107637290.43000001</v>
      </c>
      <c r="N19" s="2">
        <v>259517108.73999998</v>
      </c>
      <c r="O19" s="2">
        <f t="shared" si="1"/>
        <v>1961827546.4300001</v>
      </c>
      <c r="P19" s="17">
        <v>0.44549538616050843</v>
      </c>
    </row>
    <row r="20" spans="2:16">
      <c r="B20" s="8" t="s">
        <v>13</v>
      </c>
      <c r="C20" s="2">
        <v>25788173.059999999</v>
      </c>
      <c r="D20" s="2">
        <v>6582089.4899999993</v>
      </c>
      <c r="E20" s="2">
        <v>52126570.060000002</v>
      </c>
      <c r="F20" s="2">
        <v>246364360.11999995</v>
      </c>
      <c r="G20" s="2">
        <v>69508047.839999989</v>
      </c>
      <c r="H20" s="2">
        <v>172037898.46000001</v>
      </c>
      <c r="I20" s="2">
        <v>276793018.91000003</v>
      </c>
      <c r="J20" s="2">
        <v>212569489.09999996</v>
      </c>
      <c r="K20" s="2">
        <v>74668234.570000008</v>
      </c>
      <c r="L20" s="2">
        <v>29205931.690000001</v>
      </c>
      <c r="M20" s="2">
        <v>91623200.5</v>
      </c>
      <c r="N20" s="2">
        <v>183636446.63</v>
      </c>
      <c r="O20" s="2">
        <f t="shared" si="1"/>
        <v>1440903460.4299998</v>
      </c>
      <c r="P20" s="17">
        <v>1.1732231252305554</v>
      </c>
    </row>
    <row r="21" spans="2:16">
      <c r="B21" s="8" t="s">
        <v>14</v>
      </c>
      <c r="C21" s="2">
        <v>44207384.749999993</v>
      </c>
      <c r="D21" s="2">
        <v>4062226.8200000003</v>
      </c>
      <c r="E21" s="2">
        <v>37030824.529999994</v>
      </c>
      <c r="F21" s="2">
        <v>243212693.08000001</v>
      </c>
      <c r="G21" s="2">
        <v>145491719.38999996</v>
      </c>
      <c r="H21" s="2">
        <v>132732043.79999998</v>
      </c>
      <c r="I21" s="2">
        <v>273795736.25999999</v>
      </c>
      <c r="J21" s="2">
        <v>357348344.74999994</v>
      </c>
      <c r="K21" s="2">
        <v>145923612.41</v>
      </c>
      <c r="L21" s="2">
        <v>30260351.57</v>
      </c>
      <c r="M21" s="2">
        <v>83223022.730000004</v>
      </c>
      <c r="N21" s="2">
        <v>208567781.19</v>
      </c>
      <c r="O21" s="2">
        <f t="shared" si="1"/>
        <v>1705855741.28</v>
      </c>
      <c r="P21" s="17">
        <v>0.88689993566066638</v>
      </c>
    </row>
    <row r="22" spans="2:16">
      <c r="B22" s="8" t="s">
        <v>15</v>
      </c>
      <c r="C22" s="2">
        <v>38030543.43</v>
      </c>
      <c r="D22" s="2">
        <v>5991241.540000001</v>
      </c>
      <c r="E22" s="2">
        <v>39725337.230000004</v>
      </c>
      <c r="F22" s="2">
        <v>190773512.84</v>
      </c>
      <c r="G22" s="2">
        <v>74552193.390000001</v>
      </c>
      <c r="H22" s="2">
        <v>131670180.75999999</v>
      </c>
      <c r="I22" s="2">
        <v>244056482.35000002</v>
      </c>
      <c r="J22" s="2">
        <v>163555018.81</v>
      </c>
      <c r="K22" s="2">
        <v>93251936.49000001</v>
      </c>
      <c r="L22" s="2">
        <v>27223883.469999999</v>
      </c>
      <c r="M22" s="2">
        <v>49024858.780000001</v>
      </c>
      <c r="N22" s="2">
        <v>164681205.04999998</v>
      </c>
      <c r="O22" s="2">
        <f t="shared" si="1"/>
        <v>1222536394.1399999</v>
      </c>
      <c r="P22" s="17">
        <v>1.0119085439464985</v>
      </c>
    </row>
    <row r="23" spans="2:16">
      <c r="B23" s="8" t="s">
        <v>16</v>
      </c>
      <c r="C23" s="2">
        <v>7920025.6099999985</v>
      </c>
      <c r="D23" s="2">
        <v>3694266.01</v>
      </c>
      <c r="E23" s="2">
        <v>51183974.88000001</v>
      </c>
      <c r="F23" s="2">
        <v>118290730.98</v>
      </c>
      <c r="G23" s="2">
        <v>51711002.710000001</v>
      </c>
      <c r="H23" s="2">
        <v>109780690.52000001</v>
      </c>
      <c r="I23" s="2">
        <v>184574733.91000003</v>
      </c>
      <c r="J23" s="2">
        <v>233587170.57000002</v>
      </c>
      <c r="K23" s="2">
        <v>56066944.019999996</v>
      </c>
      <c r="L23" s="2">
        <v>32798462.459999997</v>
      </c>
      <c r="M23" s="2">
        <v>52583432.819999993</v>
      </c>
      <c r="N23" s="2">
        <v>123618368.23</v>
      </c>
      <c r="O23" s="2">
        <f t="shared" si="1"/>
        <v>1025809802.72</v>
      </c>
      <c r="P23" s="17">
        <v>1.396119766355278</v>
      </c>
    </row>
    <row r="24" spans="2:16">
      <c r="B24" s="8" t="s">
        <v>17</v>
      </c>
      <c r="C24" s="2">
        <v>20598972.509999998</v>
      </c>
      <c r="D24" s="2">
        <v>2208998.4400000004</v>
      </c>
      <c r="E24" s="2">
        <v>29855218.489999998</v>
      </c>
      <c r="F24" s="2">
        <v>98652953.529999986</v>
      </c>
      <c r="G24" s="2">
        <v>26978744.210000001</v>
      </c>
      <c r="H24" s="2">
        <v>57376668.880000003</v>
      </c>
      <c r="I24" s="2">
        <v>96200273.62999998</v>
      </c>
      <c r="J24" s="2">
        <v>82786629.759999976</v>
      </c>
      <c r="K24" s="2">
        <v>37105790.140000001</v>
      </c>
      <c r="L24" s="2">
        <v>18912467.740000002</v>
      </c>
      <c r="M24" s="2">
        <v>85629246.739999995</v>
      </c>
      <c r="N24" s="2">
        <v>72785323.840000004</v>
      </c>
      <c r="O24" s="2">
        <f t="shared" si="1"/>
        <v>629091287.90999997</v>
      </c>
      <c r="P24" s="17">
        <v>1.0775802221099875</v>
      </c>
    </row>
    <row r="25" spans="2:16" ht="15">
      <c r="B25" s="9" t="s">
        <v>18</v>
      </c>
      <c r="C25" s="3">
        <f>SUM(C26:C29)</f>
        <v>199671048.93000001</v>
      </c>
      <c r="D25" s="3">
        <f t="shared" ref="D25:N25" si="3">SUM(D26:D29)</f>
        <v>32843429.899999999</v>
      </c>
      <c r="E25" s="3">
        <f t="shared" si="3"/>
        <v>471996235.26000005</v>
      </c>
      <c r="F25" s="3">
        <f t="shared" si="3"/>
        <v>2391987944.71</v>
      </c>
      <c r="G25" s="3">
        <f t="shared" si="3"/>
        <v>1039219965.71</v>
      </c>
      <c r="H25" s="3">
        <f t="shared" si="3"/>
        <v>1499156034.3699999</v>
      </c>
      <c r="I25" s="3">
        <f t="shared" si="3"/>
        <v>2134890194.6900001</v>
      </c>
      <c r="J25" s="3">
        <f t="shared" si="3"/>
        <v>3363197890.2099996</v>
      </c>
      <c r="K25" s="3">
        <f t="shared" si="3"/>
        <v>975025909.74999988</v>
      </c>
      <c r="L25" s="3">
        <f t="shared" si="3"/>
        <v>317685665.79999995</v>
      </c>
      <c r="M25" s="3">
        <f t="shared" si="3"/>
        <v>512389879.25999999</v>
      </c>
      <c r="N25" s="3">
        <f t="shared" si="3"/>
        <v>1816294167.77</v>
      </c>
      <c r="O25" s="3">
        <f t="shared" si="1"/>
        <v>14754358366.359999</v>
      </c>
      <c r="P25" s="18">
        <v>1.5774546946221677</v>
      </c>
    </row>
    <row r="26" spans="2:16">
      <c r="B26" s="8" t="s">
        <v>19</v>
      </c>
      <c r="C26" s="2">
        <v>6248605.8499999996</v>
      </c>
      <c r="D26" s="2">
        <v>1553356.4200000002</v>
      </c>
      <c r="E26" s="2">
        <v>29272336.899999999</v>
      </c>
      <c r="F26" s="2">
        <v>80919479.439999998</v>
      </c>
      <c r="G26" s="2">
        <v>28760940.25</v>
      </c>
      <c r="H26" s="2">
        <v>58039114.589999996</v>
      </c>
      <c r="I26" s="2">
        <v>72544038.849999994</v>
      </c>
      <c r="J26" s="2">
        <v>165956746.04000002</v>
      </c>
      <c r="K26" s="2">
        <v>46607542.279999994</v>
      </c>
      <c r="L26" s="2">
        <v>15384119.169999998</v>
      </c>
      <c r="M26" s="2">
        <v>22533426.680000003</v>
      </c>
      <c r="N26" s="2">
        <v>55058210.809999995</v>
      </c>
      <c r="O26" s="2">
        <f t="shared" si="1"/>
        <v>582877917.27999997</v>
      </c>
      <c r="P26" s="17">
        <v>1.3881202387727631</v>
      </c>
    </row>
    <row r="27" spans="2:16">
      <c r="B27" s="8" t="s">
        <v>20</v>
      </c>
      <c r="C27" s="2">
        <v>36098073.619999997</v>
      </c>
      <c r="D27" s="2">
        <v>15422652.589999996</v>
      </c>
      <c r="E27" s="2">
        <v>169288117.57000002</v>
      </c>
      <c r="F27" s="2">
        <v>832669261.68999994</v>
      </c>
      <c r="G27" s="2">
        <v>252378803.30999997</v>
      </c>
      <c r="H27" s="2">
        <v>576482293.72000003</v>
      </c>
      <c r="I27" s="2">
        <v>917123634.6500001</v>
      </c>
      <c r="J27" s="2">
        <v>1175185095.53</v>
      </c>
      <c r="K27" s="2">
        <v>303363216.72999996</v>
      </c>
      <c r="L27" s="2">
        <v>107546808.28</v>
      </c>
      <c r="M27" s="2">
        <v>187523709.00999999</v>
      </c>
      <c r="N27" s="2">
        <v>518376232.27999997</v>
      </c>
      <c r="O27" s="2">
        <f t="shared" si="1"/>
        <v>5091457898.9800005</v>
      </c>
      <c r="P27" s="17">
        <v>1.5733447608210493</v>
      </c>
    </row>
    <row r="28" spans="2:16">
      <c r="B28" s="8" t="s">
        <v>21</v>
      </c>
      <c r="C28" s="2">
        <v>119252679.88000001</v>
      </c>
      <c r="D28" s="2">
        <v>4994185.290000001</v>
      </c>
      <c r="E28" s="2">
        <v>33265318.579999998</v>
      </c>
      <c r="F28" s="2">
        <v>480204155.09999996</v>
      </c>
      <c r="G28" s="2">
        <v>302081880.93000001</v>
      </c>
      <c r="H28" s="2">
        <v>221465710.82000002</v>
      </c>
      <c r="I28" s="2">
        <v>405609645.16000003</v>
      </c>
      <c r="J28" s="2">
        <v>432713341.05000007</v>
      </c>
      <c r="K28" s="2">
        <v>150937618.13999999</v>
      </c>
      <c r="L28" s="2">
        <v>47058668.960000001</v>
      </c>
      <c r="M28" s="2">
        <v>64172919.079999998</v>
      </c>
      <c r="N28" s="2">
        <v>305852059.94</v>
      </c>
      <c r="O28" s="2">
        <f t="shared" si="1"/>
        <v>2567608182.9299998</v>
      </c>
      <c r="P28" s="17">
        <v>1.1480771797848681</v>
      </c>
    </row>
    <row r="29" spans="2:16">
      <c r="B29" s="8" t="s">
        <v>22</v>
      </c>
      <c r="C29" s="2">
        <v>38071689.579999998</v>
      </c>
      <c r="D29" s="2">
        <v>10873235.600000001</v>
      </c>
      <c r="E29" s="2">
        <v>240170462.21000004</v>
      </c>
      <c r="F29" s="2">
        <v>998195048.48000002</v>
      </c>
      <c r="G29" s="2">
        <v>455998341.22000003</v>
      </c>
      <c r="H29" s="2">
        <v>643168915.23999989</v>
      </c>
      <c r="I29" s="2">
        <v>739612876.02999997</v>
      </c>
      <c r="J29" s="2">
        <v>1589342707.5899997</v>
      </c>
      <c r="K29" s="2">
        <v>474117532.59999996</v>
      </c>
      <c r="L29" s="2">
        <v>147696069.38999999</v>
      </c>
      <c r="M29" s="2">
        <v>238159824.48999998</v>
      </c>
      <c r="N29" s="2">
        <v>937007664.74000013</v>
      </c>
      <c r="O29" s="2">
        <f t="shared" si="1"/>
        <v>6512414367.1699991</v>
      </c>
      <c r="P29" s="17">
        <v>1.8235360971365737</v>
      </c>
    </row>
    <row r="30" spans="2:16" ht="15">
      <c r="B30" s="9" t="s">
        <v>23</v>
      </c>
      <c r="C30" s="3">
        <f>SUM(C31:C33)</f>
        <v>120268117.98</v>
      </c>
      <c r="D30" s="3">
        <f t="shared" ref="D30:N30" si="4">SUM(D31:D33)</f>
        <v>16196286.629999999</v>
      </c>
      <c r="E30" s="3">
        <f t="shared" si="4"/>
        <v>209211859.85000002</v>
      </c>
      <c r="F30" s="3">
        <f t="shared" si="4"/>
        <v>922147777.83999991</v>
      </c>
      <c r="G30" s="3">
        <f t="shared" si="4"/>
        <v>443977446.32999998</v>
      </c>
      <c r="H30" s="3">
        <f t="shared" si="4"/>
        <v>706353823.38999999</v>
      </c>
      <c r="I30" s="3">
        <f t="shared" si="4"/>
        <v>924978325.55999994</v>
      </c>
      <c r="J30" s="3">
        <f t="shared" si="4"/>
        <v>1478233936.28</v>
      </c>
      <c r="K30" s="3">
        <f t="shared" si="4"/>
        <v>445929237.72999996</v>
      </c>
      <c r="L30" s="3">
        <f t="shared" si="4"/>
        <v>189990123.38000003</v>
      </c>
      <c r="M30" s="3">
        <f t="shared" si="4"/>
        <v>346601279.12000006</v>
      </c>
      <c r="N30" s="3">
        <f t="shared" si="4"/>
        <v>665793768.56000006</v>
      </c>
      <c r="O30" s="3">
        <f t="shared" si="1"/>
        <v>6469681982.6499996</v>
      </c>
      <c r="P30" s="18">
        <v>1.4121419268977369</v>
      </c>
    </row>
    <row r="31" spans="2:16">
      <c r="B31" s="8" t="s">
        <v>24</v>
      </c>
      <c r="C31" s="2">
        <v>58446007.880000003</v>
      </c>
      <c r="D31" s="2">
        <v>5694511.2299999995</v>
      </c>
      <c r="E31" s="2">
        <v>83570178.569999993</v>
      </c>
      <c r="F31" s="2">
        <v>364818040.59000003</v>
      </c>
      <c r="G31" s="2">
        <v>192618726.97999999</v>
      </c>
      <c r="H31" s="2">
        <v>251268871.72</v>
      </c>
      <c r="I31" s="2">
        <v>333035106.81</v>
      </c>
      <c r="J31" s="2">
        <v>521783447.20000005</v>
      </c>
      <c r="K31" s="2">
        <v>130411823.79000001</v>
      </c>
      <c r="L31" s="2">
        <v>80791447.210000008</v>
      </c>
      <c r="M31" s="2">
        <v>143172898.91000003</v>
      </c>
      <c r="N31" s="2">
        <v>263208382.57000002</v>
      </c>
      <c r="O31" s="2">
        <f t="shared" si="1"/>
        <v>2428819443.46</v>
      </c>
      <c r="P31" s="17">
        <v>1.4861413204246436</v>
      </c>
    </row>
    <row r="32" spans="2:16">
      <c r="B32" s="8" t="s">
        <v>25</v>
      </c>
      <c r="C32" s="2">
        <v>33750406.490000002</v>
      </c>
      <c r="D32" s="2">
        <v>7095777.3599999994</v>
      </c>
      <c r="E32" s="2">
        <v>80436020.790000007</v>
      </c>
      <c r="F32" s="2">
        <v>351289399.71999997</v>
      </c>
      <c r="G32" s="2">
        <v>150216940.64000002</v>
      </c>
      <c r="H32" s="2">
        <v>261782561.32000002</v>
      </c>
      <c r="I32" s="2">
        <v>315962301.98000002</v>
      </c>
      <c r="J32" s="2">
        <v>556128234.73999989</v>
      </c>
      <c r="K32" s="2">
        <v>216113025.78999999</v>
      </c>
      <c r="L32" s="2">
        <v>57262923.050000004</v>
      </c>
      <c r="M32" s="2">
        <v>112540691.79000001</v>
      </c>
      <c r="N32" s="2">
        <v>230780217.38000003</v>
      </c>
      <c r="O32" s="2">
        <f t="shared" si="1"/>
        <v>2373358501.0499997</v>
      </c>
      <c r="P32" s="17">
        <v>1.474284089821968</v>
      </c>
    </row>
    <row r="33" spans="2:16">
      <c r="B33" s="8" t="s">
        <v>26</v>
      </c>
      <c r="C33" s="2">
        <v>28071703.609999999</v>
      </c>
      <c r="D33" s="2">
        <v>3405998.04</v>
      </c>
      <c r="E33" s="2">
        <v>45205660.490000002</v>
      </c>
      <c r="F33" s="2">
        <v>206040337.53</v>
      </c>
      <c r="G33" s="2">
        <v>101141778.70999999</v>
      </c>
      <c r="H33" s="2">
        <v>193302390.34999999</v>
      </c>
      <c r="I33" s="2">
        <v>275980916.76999998</v>
      </c>
      <c r="J33" s="2">
        <v>400322254.33999997</v>
      </c>
      <c r="K33" s="2">
        <v>99404388.149999991</v>
      </c>
      <c r="L33" s="2">
        <v>51935753.120000005</v>
      </c>
      <c r="M33" s="2">
        <v>90887688.420000002</v>
      </c>
      <c r="N33" s="2">
        <v>171805168.61000001</v>
      </c>
      <c r="O33" s="2">
        <f t="shared" si="1"/>
        <v>1667504038.1400003</v>
      </c>
      <c r="P33" s="17">
        <v>1.2353262182038036</v>
      </c>
    </row>
    <row r="34" spans="2:16" ht="15">
      <c r="B34" s="9" t="s">
        <v>27</v>
      </c>
      <c r="C34" s="3">
        <f>SUM(C35:C38)</f>
        <v>41765185.639999993</v>
      </c>
      <c r="D34" s="3">
        <f t="shared" ref="D34:N34" si="5">SUM(D35:D38)</f>
        <v>11455039.030000001</v>
      </c>
      <c r="E34" s="3">
        <f t="shared" si="5"/>
        <v>160857773.52999997</v>
      </c>
      <c r="F34" s="3">
        <f t="shared" si="5"/>
        <v>507567667.42999995</v>
      </c>
      <c r="G34" s="3">
        <f t="shared" si="5"/>
        <v>265257067.25999999</v>
      </c>
      <c r="H34" s="3">
        <f t="shared" si="5"/>
        <v>274252648.27999997</v>
      </c>
      <c r="I34" s="3">
        <f t="shared" si="5"/>
        <v>555123426.70000005</v>
      </c>
      <c r="J34" s="3">
        <f t="shared" si="5"/>
        <v>611787302.06999993</v>
      </c>
      <c r="K34" s="3">
        <f t="shared" si="5"/>
        <v>206680482.5</v>
      </c>
      <c r="L34" s="3">
        <f t="shared" si="5"/>
        <v>108490033.09</v>
      </c>
      <c r="M34" s="3">
        <f t="shared" si="5"/>
        <v>202088273.72</v>
      </c>
      <c r="N34" s="3">
        <f t="shared" si="5"/>
        <v>398923834.25000006</v>
      </c>
      <c r="O34" s="3">
        <f t="shared" si="1"/>
        <v>3344248733.4999995</v>
      </c>
      <c r="P34" s="18">
        <v>1.0369797335577515</v>
      </c>
    </row>
    <row r="35" spans="2:16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  <c r="P35" s="17">
        <v>-1</v>
      </c>
    </row>
    <row r="36" spans="2:16">
      <c r="B36" s="8" t="s">
        <v>29</v>
      </c>
      <c r="C36" s="2">
        <v>12230035.209999999</v>
      </c>
      <c r="D36" s="2">
        <v>4046748.6200000006</v>
      </c>
      <c r="E36" s="2">
        <v>100137417.77999999</v>
      </c>
      <c r="F36" s="2">
        <v>257033603.47999996</v>
      </c>
      <c r="G36" s="2">
        <v>124418964.7</v>
      </c>
      <c r="H36" s="2">
        <v>138407657.46000001</v>
      </c>
      <c r="I36" s="2">
        <v>268730014.42000002</v>
      </c>
      <c r="J36" s="2">
        <v>292824544.63</v>
      </c>
      <c r="K36" s="2">
        <v>108811385.36</v>
      </c>
      <c r="L36" s="2">
        <v>46862427.039999999</v>
      </c>
      <c r="M36" s="2">
        <v>110451554.31999999</v>
      </c>
      <c r="N36" s="2">
        <v>225701413.65000001</v>
      </c>
      <c r="O36" s="2">
        <f t="shared" si="1"/>
        <v>1689655766.6699996</v>
      </c>
      <c r="P36" s="17">
        <v>1.3375928867427218</v>
      </c>
    </row>
    <row r="37" spans="2:16">
      <c r="B37" s="8" t="s">
        <v>30</v>
      </c>
      <c r="C37" s="2">
        <v>6542149.8199999994</v>
      </c>
      <c r="D37" s="2">
        <v>3902811.36</v>
      </c>
      <c r="E37" s="2">
        <v>26773944.329999998</v>
      </c>
      <c r="F37" s="2">
        <v>120401989.31999999</v>
      </c>
      <c r="G37" s="2">
        <v>72713641.189999998</v>
      </c>
      <c r="H37" s="2">
        <v>67587372.040000007</v>
      </c>
      <c r="I37" s="2">
        <v>162907172.19</v>
      </c>
      <c r="J37" s="2">
        <v>113237987.95999999</v>
      </c>
      <c r="K37" s="2">
        <v>37850757.879999995</v>
      </c>
      <c r="L37" s="2">
        <v>25065509.480000004</v>
      </c>
      <c r="M37" s="2">
        <v>23481475.240000002</v>
      </c>
      <c r="N37" s="2">
        <v>57553755.570000008</v>
      </c>
      <c r="O37" s="2">
        <f t="shared" si="1"/>
        <v>718018566.38000011</v>
      </c>
      <c r="P37" s="17">
        <v>1.1642987950404358</v>
      </c>
    </row>
    <row r="38" spans="2:16" ht="14.25" thickBot="1">
      <c r="B38" s="8" t="s">
        <v>31</v>
      </c>
      <c r="C38" s="2">
        <v>22993000.609999996</v>
      </c>
      <c r="D38" s="2">
        <v>3505479.05</v>
      </c>
      <c r="E38" s="2">
        <v>33946411.420000002</v>
      </c>
      <c r="F38" s="2">
        <v>130132074.62999998</v>
      </c>
      <c r="G38" s="2">
        <v>68124461.36999999</v>
      </c>
      <c r="H38" s="2">
        <v>68257618.780000001</v>
      </c>
      <c r="I38" s="2">
        <v>123486240.08999999</v>
      </c>
      <c r="J38" s="2">
        <v>205724769.48000002</v>
      </c>
      <c r="K38" s="2">
        <v>60018339.260000005</v>
      </c>
      <c r="L38" s="2">
        <v>36562096.57</v>
      </c>
      <c r="M38" s="2">
        <v>68155244.159999996</v>
      </c>
      <c r="N38" s="2">
        <v>115668665.03000002</v>
      </c>
      <c r="O38" s="2">
        <f t="shared" si="1"/>
        <v>936574400.45000005</v>
      </c>
      <c r="P38" s="17">
        <v>0.64005289067464011</v>
      </c>
    </row>
    <row r="39" spans="2:16" ht="15">
      <c r="B39" s="10" t="s">
        <v>32</v>
      </c>
      <c r="C39" s="1">
        <f>C7+C15+C25+C30+C34</f>
        <v>718185305.62</v>
      </c>
      <c r="D39" s="1">
        <f t="shared" ref="D39:N39" si="6">D7+D15+D25+D30+D34</f>
        <v>134215822.39999998</v>
      </c>
      <c r="E39" s="1">
        <f t="shared" si="6"/>
        <v>1443675434.1400001</v>
      </c>
      <c r="F39" s="1">
        <f t="shared" si="6"/>
        <v>6772924720.2700005</v>
      </c>
      <c r="G39" s="1">
        <f t="shared" si="6"/>
        <v>3145707825.2200003</v>
      </c>
      <c r="H39" s="1">
        <f t="shared" si="6"/>
        <v>4070344427.5599995</v>
      </c>
      <c r="I39" s="1">
        <f t="shared" si="6"/>
        <v>6643968403.9700003</v>
      </c>
      <c r="J39" s="1">
        <f t="shared" si="6"/>
        <v>8937917542.5699997</v>
      </c>
      <c r="K39" s="1">
        <f t="shared" si="6"/>
        <v>2774151224.9899998</v>
      </c>
      <c r="L39" s="1">
        <f t="shared" si="6"/>
        <v>1056566992.35</v>
      </c>
      <c r="M39" s="1">
        <f t="shared" si="6"/>
        <v>2172419172.23</v>
      </c>
      <c r="N39" s="1">
        <f t="shared" si="6"/>
        <v>5202929830.6499996</v>
      </c>
      <c r="O39" s="1">
        <f t="shared" si="1"/>
        <v>43073006701.970001</v>
      </c>
      <c r="P39" s="16">
        <v>1.1287907361113381</v>
      </c>
    </row>
    <row r="40" spans="2:16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6D6F-CFDB-4F9D-9A5D-2730492527DD}">
  <sheetPr>
    <tabColor theme="4"/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69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44</v>
      </c>
      <c r="O6" s="14" t="s">
        <v>45</v>
      </c>
    </row>
    <row r="7" spans="2:15" ht="15">
      <c r="B7" s="7" t="s">
        <v>0</v>
      </c>
      <c r="C7" s="1">
        <f>SUM(C8:C14)</f>
        <v>57991808.220000006</v>
      </c>
      <c r="D7" s="1">
        <f t="shared" ref="D7:N7" si="0">SUM(D8:D14)</f>
        <v>1719094.5700000003</v>
      </c>
      <c r="E7" s="1">
        <f t="shared" si="0"/>
        <v>37342766.43</v>
      </c>
      <c r="F7" s="1">
        <f t="shared" si="0"/>
        <v>122344839.53999999</v>
      </c>
      <c r="G7" s="1">
        <f t="shared" si="0"/>
        <v>178425447.18000001</v>
      </c>
      <c r="H7" s="1">
        <f t="shared" si="0"/>
        <v>81426112.909999996</v>
      </c>
      <c r="I7" s="1">
        <f t="shared" si="0"/>
        <v>33615516.240000002</v>
      </c>
      <c r="J7" s="1">
        <f t="shared" si="0"/>
        <v>345887040.81</v>
      </c>
      <c r="K7" s="1">
        <f t="shared" si="0"/>
        <v>18617991.049999997</v>
      </c>
      <c r="L7" s="1">
        <f t="shared" si="0"/>
        <v>6683885.1200000001</v>
      </c>
      <c r="M7" s="1">
        <f t="shared" si="0"/>
        <v>12988924.57</v>
      </c>
      <c r="N7" s="1">
        <f t="shared" si="0"/>
        <v>124039149.56</v>
      </c>
      <c r="O7" s="1">
        <f>SUM(C7:N7)</f>
        <v>1021082576.2</v>
      </c>
    </row>
    <row r="8" spans="2:15">
      <c r="B8" s="8" t="s">
        <v>1</v>
      </c>
      <c r="C8" s="2">
        <v>4331978</v>
      </c>
      <c r="D8" s="2">
        <v>534699</v>
      </c>
      <c r="E8" s="2">
        <v>0</v>
      </c>
      <c r="F8" s="2">
        <v>10641146.190000001</v>
      </c>
      <c r="G8" s="2">
        <v>28627378.899999999</v>
      </c>
      <c r="H8" s="2">
        <v>12428743</v>
      </c>
      <c r="I8" s="2">
        <v>0</v>
      </c>
      <c r="J8" s="2">
        <v>33941904.259999998</v>
      </c>
      <c r="K8" s="2">
        <v>1851771.8</v>
      </c>
      <c r="L8" s="2">
        <v>23903.69</v>
      </c>
      <c r="M8" s="2">
        <v>1010688.3400000002</v>
      </c>
      <c r="N8" s="2">
        <v>17277069.199999999</v>
      </c>
      <c r="O8" s="2">
        <f t="shared" ref="O8:O39" si="1">SUM(C8:N8)</f>
        <v>110669282.38</v>
      </c>
    </row>
    <row r="9" spans="2:15">
      <c r="B9" s="8" t="s">
        <v>2</v>
      </c>
      <c r="C9" s="2">
        <v>148716.56</v>
      </c>
      <c r="D9" s="2">
        <v>130396.75</v>
      </c>
      <c r="E9" s="2">
        <v>1613690.4200000002</v>
      </c>
      <c r="F9" s="2">
        <v>4677499.1500000004</v>
      </c>
      <c r="G9" s="2">
        <v>7439999.9999999991</v>
      </c>
      <c r="H9" s="2">
        <v>1924303.8900000001</v>
      </c>
      <c r="I9" s="2">
        <v>297000.84999999998</v>
      </c>
      <c r="J9" s="2">
        <v>62451.8</v>
      </c>
      <c r="K9" s="2">
        <v>4146193.19</v>
      </c>
      <c r="L9" s="2">
        <v>1706055.57</v>
      </c>
      <c r="M9" s="2">
        <v>5041171</v>
      </c>
      <c r="N9" s="2">
        <v>12254728.42</v>
      </c>
      <c r="O9" s="2">
        <f t="shared" si="1"/>
        <v>39442207.600000001</v>
      </c>
    </row>
    <row r="10" spans="2:15">
      <c r="B10" s="8" t="s">
        <v>3</v>
      </c>
      <c r="C10" s="2">
        <v>1675300</v>
      </c>
      <c r="D10" s="2">
        <v>84997</v>
      </c>
      <c r="E10" s="2">
        <v>4338940.9399999995</v>
      </c>
      <c r="F10" s="2">
        <v>10631390.6</v>
      </c>
      <c r="G10" s="2">
        <v>39544417.039999992</v>
      </c>
      <c r="H10" s="2">
        <v>8388734.129999999</v>
      </c>
      <c r="I10" s="2">
        <v>8252374.0100000007</v>
      </c>
      <c r="J10" s="2">
        <v>44784153.700000003</v>
      </c>
      <c r="K10" s="2">
        <v>924559.5</v>
      </c>
      <c r="L10" s="2">
        <v>2599766.0299999998</v>
      </c>
      <c r="M10" s="2">
        <v>1801308.2</v>
      </c>
      <c r="N10" s="2">
        <v>27589524.640000001</v>
      </c>
      <c r="O10" s="2">
        <f t="shared" si="1"/>
        <v>150615465.79000002</v>
      </c>
    </row>
    <row r="11" spans="2:15">
      <c r="B11" s="8" t="s">
        <v>4</v>
      </c>
      <c r="C11" s="2">
        <v>43559961.980000004</v>
      </c>
      <c r="D11" s="2">
        <v>0</v>
      </c>
      <c r="E11" s="2">
        <v>14940143.24</v>
      </c>
      <c r="F11" s="2">
        <v>18369836.699999999</v>
      </c>
      <c r="G11" s="2">
        <v>6708088.6899999995</v>
      </c>
      <c r="H11" s="2">
        <v>4377569.05</v>
      </c>
      <c r="I11" s="2">
        <v>5922760.5500000007</v>
      </c>
      <c r="J11" s="2">
        <v>231925744.63</v>
      </c>
      <c r="K11" s="2">
        <v>4942428.1600000001</v>
      </c>
      <c r="L11" s="2">
        <v>2169291.84</v>
      </c>
      <c r="M11" s="2">
        <v>750862.46</v>
      </c>
      <c r="N11" s="2">
        <v>16859314.489999998</v>
      </c>
      <c r="O11" s="2">
        <f t="shared" si="1"/>
        <v>350526001.78999996</v>
      </c>
    </row>
    <row r="12" spans="2:15">
      <c r="B12" s="8" t="s">
        <v>5</v>
      </c>
      <c r="C12" s="2">
        <v>2813131.68</v>
      </c>
      <c r="D12" s="2">
        <v>216130.82</v>
      </c>
      <c r="E12" s="2">
        <v>4354627.43</v>
      </c>
      <c r="F12" s="2">
        <v>4602877.5599999996</v>
      </c>
      <c r="G12" s="2">
        <v>31091725</v>
      </c>
      <c r="H12" s="2">
        <v>14939489.25</v>
      </c>
      <c r="I12" s="2">
        <v>198000</v>
      </c>
      <c r="J12" s="2">
        <v>3252332</v>
      </c>
      <c r="K12" s="2">
        <v>3789804.6399999997</v>
      </c>
      <c r="L12" s="2">
        <v>121715.03</v>
      </c>
      <c r="M12" s="2">
        <v>2332100</v>
      </c>
      <c r="N12" s="2">
        <v>23911202.25</v>
      </c>
      <c r="O12" s="2">
        <f t="shared" si="1"/>
        <v>91623135.659999996</v>
      </c>
    </row>
    <row r="13" spans="2:15">
      <c r="B13" s="8" t="s">
        <v>6</v>
      </c>
      <c r="C13" s="2">
        <v>2533020</v>
      </c>
      <c r="D13" s="2">
        <v>752871.00000000012</v>
      </c>
      <c r="E13" s="2">
        <v>9512633.5999999996</v>
      </c>
      <c r="F13" s="2">
        <v>11207457.119999999</v>
      </c>
      <c r="G13" s="2">
        <v>32599010.359999999</v>
      </c>
      <c r="H13" s="2">
        <v>9667657.7699999996</v>
      </c>
      <c r="I13" s="2">
        <v>9514018</v>
      </c>
      <c r="J13" s="2">
        <v>5827139.4199999999</v>
      </c>
      <c r="K13" s="2">
        <v>1876810.6699999997</v>
      </c>
      <c r="L13" s="2">
        <v>63152.959999999992</v>
      </c>
      <c r="M13" s="2">
        <v>2413.31</v>
      </c>
      <c r="N13" s="2">
        <v>7495635.4899999993</v>
      </c>
      <c r="O13" s="2">
        <f t="shared" si="1"/>
        <v>91051819.699999988</v>
      </c>
    </row>
    <row r="14" spans="2:15">
      <c r="B14" s="8" t="s">
        <v>7</v>
      </c>
      <c r="C14" s="2">
        <v>2929700</v>
      </c>
      <c r="D14" s="2">
        <v>0</v>
      </c>
      <c r="E14" s="2">
        <v>2582730.7999999998</v>
      </c>
      <c r="F14" s="2">
        <v>62214632.219999999</v>
      </c>
      <c r="G14" s="2">
        <v>32414827.189999998</v>
      </c>
      <c r="H14" s="2">
        <v>29699615.82</v>
      </c>
      <c r="I14" s="2">
        <v>9431362.8300000001</v>
      </c>
      <c r="J14" s="2">
        <v>26093315</v>
      </c>
      <c r="K14" s="2">
        <v>1086423.0900000001</v>
      </c>
      <c r="L14" s="2">
        <v>0</v>
      </c>
      <c r="M14" s="2">
        <v>2050381.26</v>
      </c>
      <c r="N14" s="2">
        <v>18651675.07</v>
      </c>
      <c r="O14" s="2">
        <f t="shared" si="1"/>
        <v>187154663.28</v>
      </c>
    </row>
    <row r="15" spans="2:15" ht="15">
      <c r="B15" s="9" t="s">
        <v>8</v>
      </c>
      <c r="C15" s="3">
        <f>SUM(C16:C24)</f>
        <v>81930837.520000011</v>
      </c>
      <c r="D15" s="3">
        <f t="shared" ref="D15:N15" si="2">SUM(D16:D24)</f>
        <v>713834.96</v>
      </c>
      <c r="E15" s="3">
        <f t="shared" si="2"/>
        <v>23127137.190000001</v>
      </c>
      <c r="F15" s="3">
        <f t="shared" si="2"/>
        <v>111634606.28999999</v>
      </c>
      <c r="G15" s="3">
        <f t="shared" si="2"/>
        <v>422762197.01999998</v>
      </c>
      <c r="H15" s="3">
        <f t="shared" si="2"/>
        <v>248750670.25999999</v>
      </c>
      <c r="I15" s="3">
        <f t="shared" si="2"/>
        <v>16701615.92</v>
      </c>
      <c r="J15" s="3">
        <f t="shared" si="2"/>
        <v>54736707.880000003</v>
      </c>
      <c r="K15" s="3">
        <f t="shared" si="2"/>
        <v>70962776.810000002</v>
      </c>
      <c r="L15" s="3">
        <f t="shared" si="2"/>
        <v>38020779.450000003</v>
      </c>
      <c r="M15" s="3">
        <f t="shared" si="2"/>
        <v>15683829.100000001</v>
      </c>
      <c r="N15" s="3">
        <f t="shared" si="2"/>
        <v>264549154.73999998</v>
      </c>
      <c r="O15" s="3">
        <f t="shared" si="1"/>
        <v>1349574147.1399999</v>
      </c>
    </row>
    <row r="16" spans="2:15">
      <c r="B16" s="8" t="s">
        <v>9</v>
      </c>
      <c r="C16" s="2">
        <v>33296775.890000001</v>
      </c>
      <c r="D16" s="2">
        <v>0</v>
      </c>
      <c r="E16" s="2">
        <v>0</v>
      </c>
      <c r="F16" s="2">
        <v>5470000</v>
      </c>
      <c r="G16" s="2">
        <v>3604200</v>
      </c>
      <c r="H16" s="2">
        <v>0</v>
      </c>
      <c r="I16" s="2">
        <v>100000</v>
      </c>
      <c r="J16" s="2">
        <v>169980</v>
      </c>
      <c r="K16" s="2">
        <v>2807949.64</v>
      </c>
      <c r="L16" s="2">
        <v>0</v>
      </c>
      <c r="M16" s="2">
        <v>0</v>
      </c>
      <c r="N16" s="2">
        <v>12469382.689999999</v>
      </c>
      <c r="O16" s="2">
        <f t="shared" si="1"/>
        <v>57918288.219999999</v>
      </c>
    </row>
    <row r="17" spans="2:15">
      <c r="B17" s="8" t="s">
        <v>10</v>
      </c>
      <c r="C17" s="2">
        <v>4551617</v>
      </c>
      <c r="D17" s="2">
        <v>0</v>
      </c>
      <c r="E17" s="2">
        <v>2157091.6800000002</v>
      </c>
      <c r="F17" s="2">
        <v>79756021.920000002</v>
      </c>
      <c r="G17" s="2">
        <v>61374545.990000002</v>
      </c>
      <c r="H17" s="2">
        <v>88249952.140000001</v>
      </c>
      <c r="I17" s="2">
        <v>6712457.1499999994</v>
      </c>
      <c r="J17" s="2">
        <v>6301130.2199999997</v>
      </c>
      <c r="K17" s="2">
        <v>4951039.12</v>
      </c>
      <c r="L17" s="2">
        <v>9993337.4500000011</v>
      </c>
      <c r="M17" s="2">
        <v>7536319.370000001</v>
      </c>
      <c r="N17" s="2">
        <v>65650278.720000006</v>
      </c>
      <c r="O17" s="2">
        <f t="shared" si="1"/>
        <v>337233790.76000005</v>
      </c>
    </row>
    <row r="18" spans="2:15">
      <c r="B18" s="8" t="s">
        <v>11</v>
      </c>
      <c r="C18" s="2">
        <v>0</v>
      </c>
      <c r="D18" s="2">
        <v>538118.46</v>
      </c>
      <c r="E18" s="2">
        <v>0</v>
      </c>
      <c r="F18" s="2">
        <v>2970138</v>
      </c>
      <c r="G18" s="2">
        <v>109311960.53</v>
      </c>
      <c r="H18" s="2">
        <v>23106035.510000002</v>
      </c>
      <c r="I18" s="2">
        <v>2997203.94</v>
      </c>
      <c r="J18" s="2">
        <v>2809409</v>
      </c>
      <c r="K18" s="2">
        <v>16318377.5</v>
      </c>
      <c r="L18" s="2">
        <v>7581305.5199999996</v>
      </c>
      <c r="M18" s="2">
        <v>955245.19000000006</v>
      </c>
      <c r="N18" s="2">
        <v>15284376.189999999</v>
      </c>
      <c r="O18" s="2">
        <f t="shared" si="1"/>
        <v>181872169.84</v>
      </c>
    </row>
    <row r="19" spans="2:15">
      <c r="B19" s="8" t="s">
        <v>12</v>
      </c>
      <c r="C19" s="2">
        <v>20000000</v>
      </c>
      <c r="D19" s="2">
        <v>0</v>
      </c>
      <c r="E19" s="2">
        <v>1856143.62</v>
      </c>
      <c r="F19" s="2">
        <v>2975344.9799999995</v>
      </c>
      <c r="G19" s="2">
        <v>43336600</v>
      </c>
      <c r="H19" s="2">
        <v>298946.25</v>
      </c>
      <c r="I19" s="2">
        <v>68238</v>
      </c>
      <c r="J19" s="2">
        <v>756086.23</v>
      </c>
      <c r="K19" s="2">
        <v>9075076.9699999988</v>
      </c>
      <c r="L19" s="2">
        <v>0</v>
      </c>
      <c r="M19" s="2">
        <v>0</v>
      </c>
      <c r="N19" s="2">
        <v>14210749.970000001</v>
      </c>
      <c r="O19" s="2">
        <f t="shared" si="1"/>
        <v>92577186.019999996</v>
      </c>
    </row>
    <row r="20" spans="2:15">
      <c r="B20" s="8" t="s">
        <v>13</v>
      </c>
      <c r="C20" s="2">
        <v>13127961.810000001</v>
      </c>
      <c r="D20" s="2">
        <v>0</v>
      </c>
      <c r="E20" s="2">
        <v>0</v>
      </c>
      <c r="F20" s="2">
        <v>2912913.8799999994</v>
      </c>
      <c r="G20" s="2">
        <v>5301965.0999999996</v>
      </c>
      <c r="H20" s="2">
        <v>36105621.43</v>
      </c>
      <c r="I20" s="2">
        <v>2485800</v>
      </c>
      <c r="J20" s="2">
        <v>324055.2</v>
      </c>
      <c r="K20" s="2">
        <v>7473728.8499999996</v>
      </c>
      <c r="L20" s="2">
        <v>964687.53</v>
      </c>
      <c r="M20" s="2">
        <v>0</v>
      </c>
      <c r="N20" s="2">
        <v>10689137.059999999</v>
      </c>
      <c r="O20" s="2">
        <f t="shared" si="1"/>
        <v>79385870.859999999</v>
      </c>
    </row>
    <row r="21" spans="2:15">
      <c r="B21" s="8" t="s">
        <v>14</v>
      </c>
      <c r="C21" s="2">
        <v>3616030.5300000003</v>
      </c>
      <c r="D21" s="2">
        <v>175716.5</v>
      </c>
      <c r="E21" s="2">
        <v>9227757.9000000004</v>
      </c>
      <c r="F21" s="2">
        <v>7472080.8300000001</v>
      </c>
      <c r="G21" s="2">
        <v>68140385.100000009</v>
      </c>
      <c r="H21" s="2">
        <v>7292587.9600000009</v>
      </c>
      <c r="I21" s="2">
        <v>1873907.3299999998</v>
      </c>
      <c r="J21" s="2">
        <v>17503233.23</v>
      </c>
      <c r="K21" s="2">
        <v>9254679.5899999999</v>
      </c>
      <c r="L21" s="2">
        <v>1587654.79</v>
      </c>
      <c r="M21" s="2">
        <v>5668594.6400000006</v>
      </c>
      <c r="N21" s="2">
        <v>63369624.119999997</v>
      </c>
      <c r="O21" s="2">
        <f t="shared" si="1"/>
        <v>195182252.52000004</v>
      </c>
    </row>
    <row r="22" spans="2:15">
      <c r="B22" s="8" t="s">
        <v>15</v>
      </c>
      <c r="C22" s="2">
        <v>0</v>
      </c>
      <c r="D22" s="2">
        <v>0</v>
      </c>
      <c r="E22" s="2">
        <v>2698852.77</v>
      </c>
      <c r="F22" s="2">
        <v>5391104.3799999999</v>
      </c>
      <c r="G22" s="2">
        <v>15787817.58</v>
      </c>
      <c r="H22" s="2">
        <v>29114664.949999999</v>
      </c>
      <c r="I22" s="2">
        <v>1374089.5</v>
      </c>
      <c r="J22" s="2">
        <v>13578223.76</v>
      </c>
      <c r="K22" s="2">
        <v>5967593.3700000001</v>
      </c>
      <c r="L22" s="2">
        <v>3258490.16</v>
      </c>
      <c r="M22" s="2">
        <v>463137.4</v>
      </c>
      <c r="N22" s="2">
        <v>35876570.719999999</v>
      </c>
      <c r="O22" s="2">
        <f t="shared" si="1"/>
        <v>113510544.59</v>
      </c>
    </row>
    <row r="23" spans="2:15">
      <c r="B23" s="8" t="s">
        <v>16</v>
      </c>
      <c r="C23" s="2">
        <v>5562380</v>
      </c>
      <c r="D23" s="2">
        <v>0</v>
      </c>
      <c r="E23" s="2">
        <v>2289699.2200000002</v>
      </c>
      <c r="F23" s="2">
        <v>1106844.82</v>
      </c>
      <c r="G23" s="2">
        <v>76147433.710000008</v>
      </c>
      <c r="H23" s="2">
        <v>10110889</v>
      </c>
      <c r="I23" s="2">
        <v>1089920</v>
      </c>
      <c r="J23" s="2">
        <v>1097200</v>
      </c>
      <c r="K23" s="2">
        <v>6458232.8200000003</v>
      </c>
      <c r="L23" s="2">
        <v>14635304</v>
      </c>
      <c r="M23" s="2">
        <v>1013517</v>
      </c>
      <c r="N23" s="2">
        <v>24383984.359999999</v>
      </c>
      <c r="O23" s="2">
        <f t="shared" si="1"/>
        <v>143895404.93000001</v>
      </c>
    </row>
    <row r="24" spans="2:15">
      <c r="B24" s="8" t="s">
        <v>17</v>
      </c>
      <c r="C24" s="2">
        <v>1776072.29</v>
      </c>
      <c r="D24" s="2">
        <v>0</v>
      </c>
      <c r="E24" s="2">
        <v>4897592</v>
      </c>
      <c r="F24" s="2">
        <v>3580157.48</v>
      </c>
      <c r="G24" s="2">
        <v>39757289.009999998</v>
      </c>
      <c r="H24" s="2">
        <v>54471973.019999996</v>
      </c>
      <c r="I24" s="2">
        <v>0</v>
      </c>
      <c r="J24" s="2">
        <v>12197390.24</v>
      </c>
      <c r="K24" s="2">
        <v>8656098.9499999993</v>
      </c>
      <c r="L24" s="2">
        <v>0</v>
      </c>
      <c r="M24" s="2">
        <v>47015.5</v>
      </c>
      <c r="N24" s="2">
        <v>22615050.909999996</v>
      </c>
      <c r="O24" s="2">
        <f t="shared" si="1"/>
        <v>147998639.39999998</v>
      </c>
    </row>
    <row r="25" spans="2:15" ht="15">
      <c r="B25" s="9" t="s">
        <v>18</v>
      </c>
      <c r="C25" s="3">
        <f>SUM(C26:C29)</f>
        <v>3954936.5700000003</v>
      </c>
      <c r="D25" s="3">
        <f t="shared" ref="D25:N25" si="3">SUM(D26:D29)</f>
        <v>372298.57</v>
      </c>
      <c r="E25" s="3">
        <f t="shared" si="3"/>
        <v>27564781.159999996</v>
      </c>
      <c r="F25" s="3">
        <f t="shared" si="3"/>
        <v>108659917.63</v>
      </c>
      <c r="G25" s="3">
        <f t="shared" si="3"/>
        <v>242290825.83999997</v>
      </c>
      <c r="H25" s="3">
        <f t="shared" si="3"/>
        <v>205872762.38</v>
      </c>
      <c r="I25" s="3">
        <f t="shared" si="3"/>
        <v>52323710.949999996</v>
      </c>
      <c r="J25" s="3">
        <f t="shared" si="3"/>
        <v>17887025.34</v>
      </c>
      <c r="K25" s="3">
        <f t="shared" si="3"/>
        <v>53443973.93</v>
      </c>
      <c r="L25" s="3">
        <f t="shared" si="3"/>
        <v>310426.62</v>
      </c>
      <c r="M25" s="3">
        <f t="shared" si="3"/>
        <v>5900570.0099999998</v>
      </c>
      <c r="N25" s="3">
        <f t="shared" si="3"/>
        <v>178893188.25</v>
      </c>
      <c r="O25" s="3">
        <f t="shared" si="1"/>
        <v>897474417.25</v>
      </c>
    </row>
    <row r="26" spans="2:15">
      <c r="B26" s="8" t="s">
        <v>19</v>
      </c>
      <c r="C26" s="2">
        <v>130000</v>
      </c>
      <c r="D26" s="2">
        <v>99868</v>
      </c>
      <c r="E26" s="2">
        <v>584136.95999999996</v>
      </c>
      <c r="F26" s="2">
        <v>6911638</v>
      </c>
      <c r="G26" s="2">
        <v>331446.71000000002</v>
      </c>
      <c r="H26" s="2">
        <v>60261231</v>
      </c>
      <c r="I26" s="2">
        <v>349271</v>
      </c>
      <c r="J26" s="2">
        <v>5185202</v>
      </c>
      <c r="K26" s="2">
        <v>5119204.17</v>
      </c>
      <c r="L26" s="2">
        <v>241752.18</v>
      </c>
      <c r="M26" s="2">
        <v>3081123.5300000003</v>
      </c>
      <c r="N26" s="2">
        <v>42449900.230000004</v>
      </c>
      <c r="O26" s="2">
        <f t="shared" si="1"/>
        <v>124744773.78000002</v>
      </c>
    </row>
    <row r="27" spans="2:15">
      <c r="B27" s="8" t="s">
        <v>20</v>
      </c>
      <c r="C27" s="2">
        <v>3121673.5700000003</v>
      </c>
      <c r="D27" s="2">
        <v>136470.57</v>
      </c>
      <c r="E27" s="2">
        <v>7613563.0700000003</v>
      </c>
      <c r="F27" s="2">
        <v>24842094.960000001</v>
      </c>
      <c r="G27" s="2">
        <v>10876962.310000001</v>
      </c>
      <c r="H27" s="2">
        <v>13540415.82</v>
      </c>
      <c r="I27" s="2">
        <v>39934203.879999995</v>
      </c>
      <c r="J27" s="2">
        <v>2534611.1799999997</v>
      </c>
      <c r="K27" s="2">
        <v>545331.12000000011</v>
      </c>
      <c r="L27" s="2">
        <v>8650.5</v>
      </c>
      <c r="M27" s="2">
        <v>1386894.64</v>
      </c>
      <c r="N27" s="2">
        <v>56902556.760000005</v>
      </c>
      <c r="O27" s="2">
        <f t="shared" si="1"/>
        <v>161443428.38000003</v>
      </c>
    </row>
    <row r="28" spans="2:15">
      <c r="B28" s="8" t="s">
        <v>21</v>
      </c>
      <c r="C28" s="2">
        <v>0</v>
      </c>
      <c r="D28" s="2">
        <v>0</v>
      </c>
      <c r="E28" s="2">
        <v>79246.12</v>
      </c>
      <c r="F28" s="2">
        <v>12796914</v>
      </c>
      <c r="G28" s="2">
        <v>8393237.1799999997</v>
      </c>
      <c r="H28" s="2">
        <v>0</v>
      </c>
      <c r="I28" s="2">
        <v>7819418.540000001</v>
      </c>
      <c r="J28" s="2">
        <v>1857206.14</v>
      </c>
      <c r="K28" s="2">
        <v>7467578.0300000003</v>
      </c>
      <c r="L28" s="2">
        <v>0</v>
      </c>
      <c r="M28" s="2">
        <v>0</v>
      </c>
      <c r="N28" s="2">
        <v>58780304.219999999</v>
      </c>
      <c r="O28" s="2">
        <f t="shared" si="1"/>
        <v>97193904.229999989</v>
      </c>
    </row>
    <row r="29" spans="2:15">
      <c r="B29" s="8" t="s">
        <v>22</v>
      </c>
      <c r="C29" s="2">
        <v>703263</v>
      </c>
      <c r="D29" s="2">
        <v>135960</v>
      </c>
      <c r="E29" s="2">
        <v>19287835.009999998</v>
      </c>
      <c r="F29" s="2">
        <v>64109270.670000002</v>
      </c>
      <c r="G29" s="2">
        <v>222689179.63999999</v>
      </c>
      <c r="H29" s="2">
        <v>132071115.55999999</v>
      </c>
      <c r="I29" s="2">
        <v>4220817.5299999993</v>
      </c>
      <c r="J29" s="2">
        <v>8310006.0199999996</v>
      </c>
      <c r="K29" s="2">
        <v>40311860.609999999</v>
      </c>
      <c r="L29" s="2">
        <v>60023.939999999995</v>
      </c>
      <c r="M29" s="2">
        <v>1432551.8399999999</v>
      </c>
      <c r="N29" s="2">
        <v>20760427.040000003</v>
      </c>
      <c r="O29" s="2">
        <f t="shared" si="1"/>
        <v>514092310.85999995</v>
      </c>
    </row>
    <row r="30" spans="2:15" ht="15">
      <c r="B30" s="9" t="s">
        <v>23</v>
      </c>
      <c r="C30" s="3">
        <f>SUM(C31:C33)</f>
        <v>40076482.000000007</v>
      </c>
      <c r="D30" s="3">
        <f t="shared" ref="D30:N30" si="4">SUM(D31:D33)</f>
        <v>590532.69999999995</v>
      </c>
      <c r="E30" s="3">
        <f t="shared" si="4"/>
        <v>23407652.23</v>
      </c>
      <c r="F30" s="3">
        <f t="shared" si="4"/>
        <v>32134499.859999999</v>
      </c>
      <c r="G30" s="3">
        <f t="shared" si="4"/>
        <v>79820176.180000007</v>
      </c>
      <c r="H30" s="3">
        <f t="shared" si="4"/>
        <v>111288496.72999999</v>
      </c>
      <c r="I30" s="3">
        <f t="shared" si="4"/>
        <v>5266391.51</v>
      </c>
      <c r="J30" s="3">
        <f t="shared" si="4"/>
        <v>11083876.059999999</v>
      </c>
      <c r="K30" s="3">
        <f t="shared" si="4"/>
        <v>10901490.970000001</v>
      </c>
      <c r="L30" s="3">
        <f t="shared" si="4"/>
        <v>522107.07</v>
      </c>
      <c r="M30" s="3">
        <f t="shared" si="4"/>
        <v>10722844.739999998</v>
      </c>
      <c r="N30" s="3">
        <f t="shared" si="4"/>
        <v>72674458.200000003</v>
      </c>
      <c r="O30" s="3">
        <f t="shared" si="1"/>
        <v>398489008.25000006</v>
      </c>
    </row>
    <row r="31" spans="2:15">
      <c r="B31" s="8" t="s">
        <v>24</v>
      </c>
      <c r="C31" s="2">
        <v>2366202</v>
      </c>
      <c r="D31" s="2">
        <v>590532.69999999995</v>
      </c>
      <c r="E31" s="2">
        <v>2467838.5599999996</v>
      </c>
      <c r="F31" s="2">
        <v>5446710.0599999996</v>
      </c>
      <c r="G31" s="2">
        <v>15379577.710000001</v>
      </c>
      <c r="H31" s="2">
        <v>33590477.659999996</v>
      </c>
      <c r="I31" s="2">
        <v>4834892.59</v>
      </c>
      <c r="J31" s="2">
        <v>1723614.88</v>
      </c>
      <c r="K31" s="2">
        <v>1868947.5</v>
      </c>
      <c r="L31" s="2">
        <v>522107.07</v>
      </c>
      <c r="M31" s="2">
        <v>5779681.5899999989</v>
      </c>
      <c r="N31" s="2">
        <v>31625554.310000002</v>
      </c>
      <c r="O31" s="2">
        <f t="shared" si="1"/>
        <v>106196136.63</v>
      </c>
    </row>
    <row r="32" spans="2:15">
      <c r="B32" s="8" t="s">
        <v>25</v>
      </c>
      <c r="C32" s="2">
        <v>37710280.000000007</v>
      </c>
      <c r="D32" s="2">
        <v>0</v>
      </c>
      <c r="E32" s="2">
        <v>20598474.870000001</v>
      </c>
      <c r="F32" s="2">
        <v>13635039</v>
      </c>
      <c r="G32" s="2">
        <v>63670766</v>
      </c>
      <c r="H32" s="2">
        <v>53424942.069999993</v>
      </c>
      <c r="I32" s="2">
        <v>0</v>
      </c>
      <c r="J32" s="2">
        <v>5153387.3899999997</v>
      </c>
      <c r="K32" s="2">
        <v>9032543.4700000007</v>
      </c>
      <c r="L32" s="2">
        <v>0</v>
      </c>
      <c r="M32" s="2">
        <v>4868163.1500000004</v>
      </c>
      <c r="N32" s="2">
        <v>30078276.170000002</v>
      </c>
      <c r="O32" s="2">
        <f t="shared" si="1"/>
        <v>238171872.12</v>
      </c>
    </row>
    <row r="33" spans="2:15">
      <c r="B33" s="8" t="s">
        <v>26</v>
      </c>
      <c r="C33" s="2">
        <v>0</v>
      </c>
      <c r="D33" s="2">
        <v>0</v>
      </c>
      <c r="E33" s="2">
        <v>341338.8</v>
      </c>
      <c r="F33" s="2">
        <v>13052750.800000001</v>
      </c>
      <c r="G33" s="2">
        <v>769832.47</v>
      </c>
      <c r="H33" s="2">
        <v>24273077</v>
      </c>
      <c r="I33" s="2">
        <v>431498.92</v>
      </c>
      <c r="J33" s="2">
        <v>4206873.7899999991</v>
      </c>
      <c r="K33" s="2">
        <v>0</v>
      </c>
      <c r="L33" s="2">
        <v>0</v>
      </c>
      <c r="M33" s="2">
        <v>75000</v>
      </c>
      <c r="N33" s="2">
        <v>10970627.719999999</v>
      </c>
      <c r="O33" s="2">
        <f t="shared" si="1"/>
        <v>54120999.5</v>
      </c>
    </row>
    <row r="34" spans="2:15" ht="15">
      <c r="B34" s="9" t="s">
        <v>27</v>
      </c>
      <c r="C34" s="3">
        <f>SUM(C35:C38)</f>
        <v>30638230.579999998</v>
      </c>
      <c r="D34" s="3">
        <f t="shared" ref="D34:N34" si="5">SUM(D35:D38)</f>
        <v>1116462.1299999999</v>
      </c>
      <c r="E34" s="3">
        <f t="shared" si="5"/>
        <v>73513019.010000005</v>
      </c>
      <c r="F34" s="3">
        <f t="shared" si="5"/>
        <v>51565965.490000002</v>
      </c>
      <c r="G34" s="3">
        <f t="shared" si="5"/>
        <v>91146078</v>
      </c>
      <c r="H34" s="3">
        <f t="shared" si="5"/>
        <v>71294883.870000005</v>
      </c>
      <c r="I34" s="3">
        <f t="shared" si="5"/>
        <v>12717352.809999999</v>
      </c>
      <c r="J34" s="3">
        <f t="shared" si="5"/>
        <v>78643627.609999999</v>
      </c>
      <c r="K34" s="3">
        <f t="shared" si="5"/>
        <v>18946617.440000001</v>
      </c>
      <c r="L34" s="3">
        <f t="shared" si="5"/>
        <v>7284772.3799999999</v>
      </c>
      <c r="M34" s="3">
        <f t="shared" si="5"/>
        <v>6567037.2599999998</v>
      </c>
      <c r="N34" s="3">
        <f t="shared" si="5"/>
        <v>108402860.69</v>
      </c>
      <c r="O34" s="3">
        <f t="shared" si="1"/>
        <v>551836907.26999998</v>
      </c>
    </row>
    <row r="35" spans="2:15">
      <c r="B35" s="8" t="s">
        <v>28</v>
      </c>
      <c r="C35" s="2">
        <v>1816394.17</v>
      </c>
      <c r="D35" s="2">
        <v>0</v>
      </c>
      <c r="E35" s="2">
        <v>26746258.920000002</v>
      </c>
      <c r="F35" s="2">
        <v>29676609.899999999</v>
      </c>
      <c r="G35" s="2">
        <v>53676801.5</v>
      </c>
      <c r="H35" s="2">
        <v>6285480.1400000006</v>
      </c>
      <c r="I35" s="2">
        <v>805030.82</v>
      </c>
      <c r="J35" s="2">
        <v>964953.11999999988</v>
      </c>
      <c r="K35" s="2">
        <v>1369894.4000000001</v>
      </c>
      <c r="L35" s="2">
        <v>353248.83</v>
      </c>
      <c r="M35" s="2">
        <v>3642233.17</v>
      </c>
      <c r="N35" s="2">
        <v>66219919.559999995</v>
      </c>
      <c r="O35" s="2">
        <f t="shared" si="1"/>
        <v>191556824.53</v>
      </c>
    </row>
    <row r="36" spans="2:15">
      <c r="B36" s="8" t="s">
        <v>29</v>
      </c>
      <c r="C36" s="2">
        <v>639461.41</v>
      </c>
      <c r="D36" s="2">
        <v>0</v>
      </c>
      <c r="E36" s="2">
        <v>39585320.399999999</v>
      </c>
      <c r="F36" s="2">
        <v>1332504.1900000002</v>
      </c>
      <c r="G36" s="2">
        <v>28317881.630000003</v>
      </c>
      <c r="H36" s="2">
        <v>2438542.5499999998</v>
      </c>
      <c r="I36" s="2">
        <v>748222.8600000001</v>
      </c>
      <c r="J36" s="2">
        <v>17991156</v>
      </c>
      <c r="K36" s="2">
        <v>8551032.1300000008</v>
      </c>
      <c r="L36" s="2">
        <v>4744705.6399999997</v>
      </c>
      <c r="M36" s="2">
        <v>758000</v>
      </c>
      <c r="N36" s="2">
        <v>21893585.629999995</v>
      </c>
      <c r="O36" s="2">
        <f t="shared" si="1"/>
        <v>127000412.43999998</v>
      </c>
    </row>
    <row r="37" spans="2:15">
      <c r="B37" s="8" t="s">
        <v>30</v>
      </c>
      <c r="C37" s="2">
        <v>28182375</v>
      </c>
      <c r="D37" s="2">
        <v>1007562.1299999999</v>
      </c>
      <c r="E37" s="2">
        <v>3371401.5400000005</v>
      </c>
      <c r="F37" s="2">
        <v>17573765.199999999</v>
      </c>
      <c r="G37" s="2">
        <v>8266215.8700000001</v>
      </c>
      <c r="H37" s="2">
        <v>1458262.66</v>
      </c>
      <c r="I37" s="2">
        <v>11041174.129999999</v>
      </c>
      <c r="J37" s="2">
        <v>59687518.490000002</v>
      </c>
      <c r="K37" s="2">
        <v>5705420.5700000003</v>
      </c>
      <c r="L37" s="2">
        <v>2184019.92</v>
      </c>
      <c r="M37" s="2">
        <v>2166804.0900000003</v>
      </c>
      <c r="N37" s="2">
        <v>17940144.010000002</v>
      </c>
      <c r="O37" s="2">
        <f t="shared" si="1"/>
        <v>158584663.60999995</v>
      </c>
    </row>
    <row r="38" spans="2:15" ht="14.25" thickBot="1">
      <c r="B38" s="8" t="s">
        <v>31</v>
      </c>
      <c r="C38" s="2">
        <v>0</v>
      </c>
      <c r="D38" s="2">
        <v>108900</v>
      </c>
      <c r="E38" s="2">
        <v>3810038.15</v>
      </c>
      <c r="F38" s="2">
        <v>2983086.2</v>
      </c>
      <c r="G38" s="2">
        <v>885179</v>
      </c>
      <c r="H38" s="2">
        <v>61112598.520000003</v>
      </c>
      <c r="I38" s="2">
        <v>122925</v>
      </c>
      <c r="J38" s="2">
        <v>0</v>
      </c>
      <c r="K38" s="2">
        <v>3320270.34</v>
      </c>
      <c r="L38" s="2">
        <v>2797.99</v>
      </c>
      <c r="M38" s="2">
        <v>0</v>
      </c>
      <c r="N38" s="2">
        <v>2349211.4900000002</v>
      </c>
      <c r="O38" s="2">
        <f t="shared" si="1"/>
        <v>74695006.689999998</v>
      </c>
    </row>
    <row r="39" spans="2:15" ht="15">
      <c r="B39" s="10" t="s">
        <v>32</v>
      </c>
      <c r="C39" s="1">
        <f>C7+C15+C25+C30+C34</f>
        <v>214592294.88999999</v>
      </c>
      <c r="D39" s="1">
        <f t="shared" ref="D39:N39" si="6">D7+D15+D25+D30+D34</f>
        <v>4512222.93</v>
      </c>
      <c r="E39" s="1">
        <f t="shared" si="6"/>
        <v>184955356.02000001</v>
      </c>
      <c r="F39" s="1">
        <f t="shared" si="6"/>
        <v>426339828.81</v>
      </c>
      <c r="G39" s="1">
        <f t="shared" si="6"/>
        <v>1014444724.22</v>
      </c>
      <c r="H39" s="1">
        <f t="shared" si="6"/>
        <v>718632926.14999998</v>
      </c>
      <c r="I39" s="1">
        <f t="shared" si="6"/>
        <v>120624587.43000001</v>
      </c>
      <c r="J39" s="1">
        <f t="shared" si="6"/>
        <v>508238277.69999999</v>
      </c>
      <c r="K39" s="1">
        <f t="shared" si="6"/>
        <v>172872850.19999999</v>
      </c>
      <c r="L39" s="1">
        <f t="shared" si="6"/>
        <v>52821970.640000001</v>
      </c>
      <c r="M39" s="1">
        <f t="shared" si="6"/>
        <v>51863205.68</v>
      </c>
      <c r="N39" s="1">
        <f t="shared" si="6"/>
        <v>748558811.44000006</v>
      </c>
      <c r="O39" s="1">
        <f t="shared" si="1"/>
        <v>4218457056.1099992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3E09E-EC98-499A-B449-F3F1EEFA5164}">
  <sheetPr>
    <tabColor theme="4"/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4" width="14.125" customWidth="1"/>
    <col min="15" max="15" width="16" bestFit="1" customWidth="1"/>
  </cols>
  <sheetData>
    <row r="3" spans="2:15">
      <c r="C3" t="s">
        <v>68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44</v>
      </c>
      <c r="O6" s="14" t="s">
        <v>45</v>
      </c>
    </row>
    <row r="7" spans="2:15" ht="15">
      <c r="B7" s="7" t="s">
        <v>0</v>
      </c>
      <c r="C7" s="1">
        <f>SUM(C8:C14)</f>
        <v>58236565.43999999</v>
      </c>
      <c r="D7" s="1">
        <f t="shared" ref="D7:N7" si="0">SUM(D8:D14)</f>
        <v>18347117.810000002</v>
      </c>
      <c r="E7" s="1">
        <f t="shared" si="0"/>
        <v>68951580.780000001</v>
      </c>
      <c r="F7" s="1">
        <f t="shared" si="0"/>
        <v>432181829.46999997</v>
      </c>
      <c r="G7" s="1">
        <f t="shared" si="0"/>
        <v>233664232.14000002</v>
      </c>
      <c r="H7" s="1">
        <f t="shared" si="0"/>
        <v>270013212.31999999</v>
      </c>
      <c r="I7" s="1">
        <f t="shared" si="0"/>
        <v>111624935.39</v>
      </c>
      <c r="J7" s="1">
        <f t="shared" si="0"/>
        <v>133494173.62999998</v>
      </c>
      <c r="K7" s="1">
        <f t="shared" si="0"/>
        <v>47607608.520000003</v>
      </c>
      <c r="L7" s="1">
        <f t="shared" si="0"/>
        <v>51695494.960000001</v>
      </c>
      <c r="M7" s="1">
        <f t="shared" si="0"/>
        <v>174912428.99000001</v>
      </c>
      <c r="N7" s="1">
        <f t="shared" si="0"/>
        <v>180193571.54999998</v>
      </c>
      <c r="O7" s="1">
        <f>SUM(C7:N7)</f>
        <v>1780922751</v>
      </c>
    </row>
    <row r="8" spans="2:15">
      <c r="B8" s="8" t="s">
        <v>1</v>
      </c>
      <c r="C8" s="2">
        <v>1312621.52</v>
      </c>
      <c r="D8" s="2">
        <v>1108406.3600000001</v>
      </c>
      <c r="E8" s="2">
        <v>6485637.7600000007</v>
      </c>
      <c r="F8" s="2">
        <v>40572445.670000002</v>
      </c>
      <c r="G8" s="2">
        <v>8694086.8200000003</v>
      </c>
      <c r="H8" s="2">
        <v>5858535.5</v>
      </c>
      <c r="I8" s="2">
        <v>7698593.9300000006</v>
      </c>
      <c r="J8" s="2">
        <v>9927006.9399999995</v>
      </c>
      <c r="K8" s="2">
        <v>544327.94999999995</v>
      </c>
      <c r="L8" s="2">
        <v>2342000.84</v>
      </c>
      <c r="M8" s="2">
        <v>10935319.709999999</v>
      </c>
      <c r="N8" s="2">
        <v>13569756.130000001</v>
      </c>
      <c r="O8" s="2">
        <f t="shared" ref="O8:O39" si="1">SUM(C8:N8)</f>
        <v>109048739.13</v>
      </c>
    </row>
    <row r="9" spans="2:15">
      <c r="B9" s="8" t="s">
        <v>2</v>
      </c>
      <c r="C9" s="2">
        <v>4885751.76</v>
      </c>
      <c r="D9" s="2">
        <v>6395239.4600000009</v>
      </c>
      <c r="E9" s="2">
        <v>10579174.729999999</v>
      </c>
      <c r="F9" s="2">
        <v>75682169.039999992</v>
      </c>
      <c r="G9" s="2">
        <v>129458604.56</v>
      </c>
      <c r="H9" s="2">
        <v>50652961.690000005</v>
      </c>
      <c r="I9" s="2">
        <v>26057026.709999997</v>
      </c>
      <c r="J9" s="2">
        <v>20952314.350000001</v>
      </c>
      <c r="K9" s="2">
        <v>2975905.49</v>
      </c>
      <c r="L9" s="2">
        <v>11281085.040000001</v>
      </c>
      <c r="M9" s="2">
        <v>22115681.100000001</v>
      </c>
      <c r="N9" s="2">
        <v>22520242.800000001</v>
      </c>
      <c r="O9" s="2">
        <f t="shared" si="1"/>
        <v>383556156.73000008</v>
      </c>
    </row>
    <row r="10" spans="2:15">
      <c r="B10" s="8" t="s">
        <v>3</v>
      </c>
      <c r="C10" s="2">
        <v>3800554</v>
      </c>
      <c r="D10" s="2">
        <v>3525830</v>
      </c>
      <c r="E10" s="2">
        <v>8235816.0899999999</v>
      </c>
      <c r="F10" s="2">
        <v>41341922</v>
      </c>
      <c r="G10" s="2">
        <v>28847013.949999999</v>
      </c>
      <c r="H10" s="2">
        <v>49131016.579999991</v>
      </c>
      <c r="I10" s="2">
        <v>31536087.629999999</v>
      </c>
      <c r="J10" s="2">
        <v>13574719.289999999</v>
      </c>
      <c r="K10" s="2">
        <v>6727400</v>
      </c>
      <c r="L10" s="2">
        <v>2695375</v>
      </c>
      <c r="M10" s="2">
        <v>13821493.710000003</v>
      </c>
      <c r="N10" s="2">
        <v>16511524.000000002</v>
      </c>
      <c r="O10" s="2">
        <f t="shared" si="1"/>
        <v>219748752.25</v>
      </c>
    </row>
    <row r="11" spans="2:15">
      <c r="B11" s="8" t="s">
        <v>4</v>
      </c>
      <c r="C11" s="2">
        <v>25377092.779999997</v>
      </c>
      <c r="D11" s="2">
        <v>3812082.22</v>
      </c>
      <c r="E11" s="2">
        <v>14465812.16</v>
      </c>
      <c r="F11" s="2">
        <v>147191556.49000001</v>
      </c>
      <c r="G11" s="2">
        <v>16783100.109999999</v>
      </c>
      <c r="H11" s="2">
        <v>31350530.609999996</v>
      </c>
      <c r="I11" s="2">
        <v>17805374.919999998</v>
      </c>
      <c r="J11" s="2">
        <v>21679705.91</v>
      </c>
      <c r="K11" s="2">
        <v>12746984.439999998</v>
      </c>
      <c r="L11" s="2">
        <v>9182760.4900000002</v>
      </c>
      <c r="M11" s="2">
        <v>20048745.550000001</v>
      </c>
      <c r="N11" s="2">
        <v>52335662.520000003</v>
      </c>
      <c r="O11" s="2">
        <f t="shared" si="1"/>
        <v>372779408.19999999</v>
      </c>
    </row>
    <row r="12" spans="2:15">
      <c r="B12" s="8" t="s">
        <v>5</v>
      </c>
      <c r="C12" s="2">
        <v>11164348.32</v>
      </c>
      <c r="D12" s="2">
        <v>2254924.4499999997</v>
      </c>
      <c r="E12" s="2">
        <v>7292381</v>
      </c>
      <c r="F12" s="2">
        <v>37070651.640000001</v>
      </c>
      <c r="G12" s="2">
        <v>12511020.43</v>
      </c>
      <c r="H12" s="2">
        <v>21608708.98</v>
      </c>
      <c r="I12" s="2">
        <v>8824647.4199999999</v>
      </c>
      <c r="J12" s="2">
        <v>17972064.18</v>
      </c>
      <c r="K12" s="2">
        <v>1517544.0199999998</v>
      </c>
      <c r="L12" s="2">
        <v>4703826.919999999</v>
      </c>
      <c r="M12" s="2">
        <v>20202852.350000001</v>
      </c>
      <c r="N12" s="2">
        <v>34262956.189999998</v>
      </c>
      <c r="O12" s="2">
        <f t="shared" si="1"/>
        <v>179385925.90000001</v>
      </c>
    </row>
    <row r="13" spans="2:15">
      <c r="B13" s="8" t="s">
        <v>6</v>
      </c>
      <c r="C13" s="2">
        <v>6388079.9400000004</v>
      </c>
      <c r="D13" s="2">
        <v>53092.639999999999</v>
      </c>
      <c r="E13" s="2">
        <v>9435925.8099999987</v>
      </c>
      <c r="F13" s="2">
        <v>35171366.980000004</v>
      </c>
      <c r="G13" s="2">
        <v>27145469.84</v>
      </c>
      <c r="H13" s="2">
        <v>27041167.539999999</v>
      </c>
      <c r="I13" s="2">
        <v>6315640.6900000004</v>
      </c>
      <c r="J13" s="2">
        <v>28679669.519999996</v>
      </c>
      <c r="K13" s="2">
        <v>8213513.4500000011</v>
      </c>
      <c r="L13" s="2">
        <v>16339328.92</v>
      </c>
      <c r="M13" s="2">
        <v>57651969.459999993</v>
      </c>
      <c r="N13" s="2">
        <v>22144821.709999997</v>
      </c>
      <c r="O13" s="2">
        <f t="shared" si="1"/>
        <v>244580046.49999997</v>
      </c>
    </row>
    <row r="14" spans="2:15">
      <c r="B14" s="8" t="s">
        <v>7</v>
      </c>
      <c r="C14" s="2">
        <v>5308117.12</v>
      </c>
      <c r="D14" s="2">
        <v>1197542.6800000002</v>
      </c>
      <c r="E14" s="2">
        <v>12456833.23</v>
      </c>
      <c r="F14" s="2">
        <v>55151717.649999999</v>
      </c>
      <c r="G14" s="2">
        <v>10224936.43</v>
      </c>
      <c r="H14" s="2">
        <v>84370291.420000002</v>
      </c>
      <c r="I14" s="2">
        <v>13387564.090000002</v>
      </c>
      <c r="J14" s="2">
        <v>20708693.439999998</v>
      </c>
      <c r="K14" s="2">
        <v>14881933.17</v>
      </c>
      <c r="L14" s="2">
        <v>5151117.75</v>
      </c>
      <c r="M14" s="2">
        <v>30136367.109999999</v>
      </c>
      <c r="N14" s="2">
        <v>18848608.199999999</v>
      </c>
      <c r="O14" s="2">
        <f t="shared" si="1"/>
        <v>271823722.29000002</v>
      </c>
    </row>
    <row r="15" spans="2:15" ht="15">
      <c r="B15" s="9" t="s">
        <v>8</v>
      </c>
      <c r="C15" s="3">
        <f>SUM(C16:C24)</f>
        <v>177672785.99000004</v>
      </c>
      <c r="D15" s="3">
        <f t="shared" ref="D15:N15" si="2">SUM(D16:D24)</f>
        <v>33758756.819999993</v>
      </c>
      <c r="E15" s="3">
        <f t="shared" si="2"/>
        <v>234592599.36000001</v>
      </c>
      <c r="F15" s="3">
        <f t="shared" si="2"/>
        <v>1475283761.23</v>
      </c>
      <c r="G15" s="3">
        <f t="shared" si="2"/>
        <v>583669218.55999994</v>
      </c>
      <c r="H15" s="3">
        <f t="shared" si="2"/>
        <v>500143305.57999992</v>
      </c>
      <c r="I15" s="3">
        <f t="shared" si="2"/>
        <v>189876427.91999999</v>
      </c>
      <c r="J15" s="3">
        <f t="shared" si="2"/>
        <v>298379401.61000001</v>
      </c>
      <c r="K15" s="3">
        <f t="shared" si="2"/>
        <v>94624480.62000002</v>
      </c>
      <c r="L15" s="3">
        <f t="shared" si="2"/>
        <v>90757232.939999998</v>
      </c>
      <c r="M15" s="3">
        <f t="shared" si="2"/>
        <v>248226358.60000002</v>
      </c>
      <c r="N15" s="3">
        <f t="shared" si="2"/>
        <v>499168218.56999999</v>
      </c>
      <c r="O15" s="3">
        <f t="shared" si="1"/>
        <v>4426152547.8000002</v>
      </c>
    </row>
    <row r="16" spans="2:15">
      <c r="B16" s="8" t="s">
        <v>9</v>
      </c>
      <c r="C16" s="2">
        <v>5873322.9899999993</v>
      </c>
      <c r="D16" s="2">
        <v>1893293.9599999997</v>
      </c>
      <c r="E16" s="2">
        <v>11808993.020000001</v>
      </c>
      <c r="F16" s="2">
        <v>98034216.49000001</v>
      </c>
      <c r="G16" s="2">
        <v>86741231.450000003</v>
      </c>
      <c r="H16" s="2">
        <v>10490308.550000001</v>
      </c>
      <c r="I16" s="2">
        <v>7378816.4700000007</v>
      </c>
      <c r="J16" s="2">
        <v>19956241.000000004</v>
      </c>
      <c r="K16" s="2">
        <v>8485041.5000000019</v>
      </c>
      <c r="L16" s="2">
        <v>8204377.1200000001</v>
      </c>
      <c r="M16" s="2">
        <v>22357895.34</v>
      </c>
      <c r="N16" s="2">
        <v>52355932.499999993</v>
      </c>
      <c r="O16" s="2">
        <f t="shared" si="1"/>
        <v>333579670.39000005</v>
      </c>
    </row>
    <row r="17" spans="2:15">
      <c r="B17" s="8" t="s">
        <v>10</v>
      </c>
      <c r="C17" s="2">
        <v>28836454.279999997</v>
      </c>
      <c r="D17" s="2">
        <v>6956066.7199999988</v>
      </c>
      <c r="E17" s="2">
        <v>47770814.520000011</v>
      </c>
      <c r="F17" s="2">
        <v>337579847.44999999</v>
      </c>
      <c r="G17" s="2">
        <v>121041374.05</v>
      </c>
      <c r="H17" s="2">
        <v>82095416.150000006</v>
      </c>
      <c r="I17" s="2">
        <v>30190181.73</v>
      </c>
      <c r="J17" s="2">
        <v>56241445.32</v>
      </c>
      <c r="K17" s="2">
        <v>22121463.84</v>
      </c>
      <c r="L17" s="2">
        <v>17594269.84</v>
      </c>
      <c r="M17" s="2">
        <v>38831241.280000001</v>
      </c>
      <c r="N17" s="2">
        <v>84260278.379999995</v>
      </c>
      <c r="O17" s="2">
        <f t="shared" si="1"/>
        <v>873518853.56000006</v>
      </c>
    </row>
    <row r="18" spans="2:15">
      <c r="B18" s="8" t="s">
        <v>11</v>
      </c>
      <c r="C18" s="2">
        <v>15446763.1</v>
      </c>
      <c r="D18" s="2">
        <v>4073300.37</v>
      </c>
      <c r="E18" s="2">
        <v>32767274.239999998</v>
      </c>
      <c r="F18" s="2">
        <v>244865621.34</v>
      </c>
      <c r="G18" s="2">
        <v>94124323.209999979</v>
      </c>
      <c r="H18" s="2">
        <v>53433724.209999993</v>
      </c>
      <c r="I18" s="2">
        <v>20397138.629999999</v>
      </c>
      <c r="J18" s="2">
        <v>56478683.560000002</v>
      </c>
      <c r="K18" s="2">
        <v>14716417.749999998</v>
      </c>
      <c r="L18" s="2">
        <v>9039913.4700000007</v>
      </c>
      <c r="M18" s="2">
        <v>28063295.449999999</v>
      </c>
      <c r="N18" s="2">
        <v>50416415.229999997</v>
      </c>
      <c r="O18" s="2">
        <f t="shared" si="1"/>
        <v>623822870.56000006</v>
      </c>
    </row>
    <row r="19" spans="2:15">
      <c r="B19" s="8" t="s">
        <v>12</v>
      </c>
      <c r="C19" s="2">
        <v>14030302.1</v>
      </c>
      <c r="D19" s="2">
        <v>5566526.1499999994</v>
      </c>
      <c r="E19" s="2">
        <v>34037290.480000004</v>
      </c>
      <c r="F19" s="2">
        <v>220938169.53</v>
      </c>
      <c r="G19" s="2">
        <v>99419047.940000013</v>
      </c>
      <c r="H19" s="2">
        <v>32429848.419999998</v>
      </c>
      <c r="I19" s="2">
        <v>19256226.470000003</v>
      </c>
      <c r="J19" s="2">
        <v>41860127.609999999</v>
      </c>
      <c r="K19" s="2">
        <v>8046318.8499999987</v>
      </c>
      <c r="L19" s="2">
        <v>9605123.8499999996</v>
      </c>
      <c r="M19" s="2">
        <v>26689769.199999996</v>
      </c>
      <c r="N19" s="2">
        <v>45916191.169999994</v>
      </c>
      <c r="O19" s="2">
        <f t="shared" si="1"/>
        <v>557794941.7700001</v>
      </c>
    </row>
    <row r="20" spans="2:15">
      <c r="B20" s="8" t="s">
        <v>13</v>
      </c>
      <c r="C20" s="2">
        <v>19204669.18</v>
      </c>
      <c r="D20" s="2">
        <v>4296326.1499999994</v>
      </c>
      <c r="E20" s="2">
        <v>31089444.959999997</v>
      </c>
      <c r="F20" s="2">
        <v>174853267.73999998</v>
      </c>
      <c r="G20" s="2">
        <v>32857714.23</v>
      </c>
      <c r="H20" s="2">
        <v>106383249.97</v>
      </c>
      <c r="I20" s="2">
        <v>30464206.07</v>
      </c>
      <c r="J20" s="2">
        <v>25243439.710000001</v>
      </c>
      <c r="K20" s="2">
        <v>7288139.1500000004</v>
      </c>
      <c r="L20" s="2">
        <v>11525567.359999998</v>
      </c>
      <c r="M20" s="2">
        <v>31848274.140000001</v>
      </c>
      <c r="N20" s="2">
        <v>59788742.270000003</v>
      </c>
      <c r="O20" s="2">
        <f t="shared" si="1"/>
        <v>534843040.92999989</v>
      </c>
    </row>
    <row r="21" spans="2:15">
      <c r="B21" s="8" t="s">
        <v>14</v>
      </c>
      <c r="C21" s="2">
        <v>31629920.859999999</v>
      </c>
      <c r="D21" s="2">
        <v>3096946.2600000002</v>
      </c>
      <c r="E21" s="2">
        <v>23911532.649999999</v>
      </c>
      <c r="F21" s="2">
        <v>152992762.23999998</v>
      </c>
      <c r="G21" s="2">
        <v>79500672.939999983</v>
      </c>
      <c r="H21" s="2">
        <v>57316590.019999996</v>
      </c>
      <c r="I21" s="2">
        <v>29387309.039999999</v>
      </c>
      <c r="J21" s="2">
        <v>31109326.539999999</v>
      </c>
      <c r="K21" s="2">
        <v>12954058.440000001</v>
      </c>
      <c r="L21" s="2">
        <v>12398545.439999999</v>
      </c>
      <c r="M21" s="2">
        <v>31885333.029999997</v>
      </c>
      <c r="N21" s="2">
        <v>106933107.16000001</v>
      </c>
      <c r="O21" s="2">
        <f t="shared" si="1"/>
        <v>573116104.62</v>
      </c>
    </row>
    <row r="22" spans="2:15">
      <c r="B22" s="8" t="s">
        <v>15</v>
      </c>
      <c r="C22" s="2">
        <v>35661345.910000004</v>
      </c>
      <c r="D22" s="2">
        <v>2732186.97</v>
      </c>
      <c r="E22" s="2">
        <v>21232165.75</v>
      </c>
      <c r="F22" s="2">
        <v>104057659.48</v>
      </c>
      <c r="G22" s="2">
        <v>33309799.679999996</v>
      </c>
      <c r="H22" s="2">
        <v>67493301.899999991</v>
      </c>
      <c r="I22" s="2">
        <v>8532461.9700000007</v>
      </c>
      <c r="J22" s="2">
        <v>12683587.739999998</v>
      </c>
      <c r="K22" s="2">
        <v>5034563.62</v>
      </c>
      <c r="L22" s="2">
        <v>3909018.24</v>
      </c>
      <c r="M22" s="2">
        <v>10542169.42</v>
      </c>
      <c r="N22" s="2">
        <v>36977896.390000001</v>
      </c>
      <c r="O22" s="2">
        <f t="shared" si="1"/>
        <v>342166157.07000005</v>
      </c>
    </row>
    <row r="23" spans="2:15">
      <c r="B23" s="8" t="s">
        <v>16</v>
      </c>
      <c r="C23" s="2">
        <v>6705813.2999999989</v>
      </c>
      <c r="D23" s="2">
        <v>3016861.8</v>
      </c>
      <c r="E23" s="2">
        <v>12097759.069999998</v>
      </c>
      <c r="F23" s="2">
        <v>65190544.700000003</v>
      </c>
      <c r="G23" s="2">
        <v>22361027.380000003</v>
      </c>
      <c r="H23" s="2">
        <v>55780683.960000001</v>
      </c>
      <c r="I23" s="2">
        <v>37423851.75</v>
      </c>
      <c r="J23" s="2">
        <v>29914264.66</v>
      </c>
      <c r="K23" s="2">
        <v>8281117.9300000006</v>
      </c>
      <c r="L23" s="2">
        <v>12246556.030000001</v>
      </c>
      <c r="M23" s="2">
        <v>11420230.470000001</v>
      </c>
      <c r="N23" s="2">
        <v>28865548</v>
      </c>
      <c r="O23" s="2">
        <f t="shared" si="1"/>
        <v>293304259.05000001</v>
      </c>
    </row>
    <row r="24" spans="2:15">
      <c r="B24" s="8" t="s">
        <v>17</v>
      </c>
      <c r="C24" s="2">
        <v>20284194.27</v>
      </c>
      <c r="D24" s="2">
        <v>2127248.4400000004</v>
      </c>
      <c r="E24" s="2">
        <v>19877324.669999998</v>
      </c>
      <c r="F24" s="2">
        <v>76771672.25999999</v>
      </c>
      <c r="G24" s="2">
        <v>14314027.68</v>
      </c>
      <c r="H24" s="2">
        <v>34720182.400000006</v>
      </c>
      <c r="I24" s="2">
        <v>6846235.79</v>
      </c>
      <c r="J24" s="2">
        <v>24892285.469999999</v>
      </c>
      <c r="K24" s="2">
        <v>7697359.540000001</v>
      </c>
      <c r="L24" s="2">
        <v>6233861.5899999999</v>
      </c>
      <c r="M24" s="2">
        <v>46588150.270000003</v>
      </c>
      <c r="N24" s="2">
        <v>33654107.470000006</v>
      </c>
      <c r="O24" s="2">
        <f t="shared" si="1"/>
        <v>294006649.85000002</v>
      </c>
    </row>
    <row r="25" spans="2:15" ht="15">
      <c r="B25" s="9" t="s">
        <v>18</v>
      </c>
      <c r="C25" s="3">
        <f>SUM(C26:C29)</f>
        <v>176521581.56</v>
      </c>
      <c r="D25" s="3">
        <f t="shared" ref="D25:N25" si="3">SUM(D26:D29)</f>
        <v>28454208.140000001</v>
      </c>
      <c r="E25" s="3">
        <f t="shared" si="3"/>
        <v>178534162.36000001</v>
      </c>
      <c r="F25" s="3">
        <f t="shared" si="3"/>
        <v>1082051323.8199999</v>
      </c>
      <c r="G25" s="3">
        <f t="shared" si="3"/>
        <v>445106888.63999999</v>
      </c>
      <c r="H25" s="3">
        <f t="shared" si="3"/>
        <v>372741884.98000002</v>
      </c>
      <c r="I25" s="3">
        <f t="shared" si="3"/>
        <v>190168835.19</v>
      </c>
      <c r="J25" s="3">
        <f t="shared" si="3"/>
        <v>187938911.65000001</v>
      </c>
      <c r="K25" s="3">
        <f t="shared" si="3"/>
        <v>92550111.930000007</v>
      </c>
      <c r="L25" s="3">
        <f t="shared" si="3"/>
        <v>72555003.179999992</v>
      </c>
      <c r="M25" s="3">
        <f t="shared" si="3"/>
        <v>133740101.74000001</v>
      </c>
      <c r="N25" s="3">
        <f t="shared" si="3"/>
        <v>603879633.67999995</v>
      </c>
      <c r="O25" s="3">
        <f t="shared" si="1"/>
        <v>3564242646.8699994</v>
      </c>
    </row>
    <row r="26" spans="2:15">
      <c r="B26" s="8" t="s">
        <v>19</v>
      </c>
      <c r="C26" s="2">
        <v>5371598.5200000005</v>
      </c>
      <c r="D26" s="2">
        <v>1201961.49</v>
      </c>
      <c r="E26" s="2">
        <v>7589837.2599999998</v>
      </c>
      <c r="F26" s="2">
        <v>51038421.159999996</v>
      </c>
      <c r="G26" s="2">
        <v>6222138.7300000014</v>
      </c>
      <c r="H26" s="2">
        <v>7362252.3700000001</v>
      </c>
      <c r="I26" s="2">
        <v>13711638.42</v>
      </c>
      <c r="J26" s="2">
        <v>9573563.7899999991</v>
      </c>
      <c r="K26" s="2">
        <v>1472849.08</v>
      </c>
      <c r="L26" s="2">
        <v>4967419.379999999</v>
      </c>
      <c r="M26" s="2">
        <v>5861481.1600000001</v>
      </c>
      <c r="N26" s="2">
        <v>14308829.060000001</v>
      </c>
      <c r="O26" s="2">
        <f t="shared" si="1"/>
        <v>128681990.42</v>
      </c>
    </row>
    <row r="27" spans="2:15">
      <c r="B27" s="8" t="s">
        <v>20</v>
      </c>
      <c r="C27" s="2">
        <v>25469798.110000003</v>
      </c>
      <c r="D27" s="2">
        <v>12553412.459999997</v>
      </c>
      <c r="E27" s="2">
        <v>50915581.24000001</v>
      </c>
      <c r="F27" s="2">
        <v>359324972.19</v>
      </c>
      <c r="G27" s="2">
        <v>64032725.520000003</v>
      </c>
      <c r="H27" s="2">
        <v>186155001.46000001</v>
      </c>
      <c r="I27" s="2">
        <v>75736341.090000004</v>
      </c>
      <c r="J27" s="2">
        <v>55653005.720000006</v>
      </c>
      <c r="K27" s="2">
        <v>33164775.879999999</v>
      </c>
      <c r="L27" s="2">
        <v>31011403.5</v>
      </c>
      <c r="M27" s="2">
        <v>41680698.899999999</v>
      </c>
      <c r="N27" s="2">
        <v>155258922.09999999</v>
      </c>
      <c r="O27" s="2">
        <f t="shared" si="1"/>
        <v>1090956638.1700001</v>
      </c>
    </row>
    <row r="28" spans="2:15">
      <c r="B28" s="8" t="s">
        <v>21</v>
      </c>
      <c r="C28" s="2">
        <v>111922102.61000001</v>
      </c>
      <c r="D28" s="2">
        <v>4917685.290000001</v>
      </c>
      <c r="E28" s="2">
        <v>21750321.300000001</v>
      </c>
      <c r="F28" s="2">
        <v>219306356.51999998</v>
      </c>
      <c r="G28" s="2">
        <v>230104339.68000001</v>
      </c>
      <c r="H28" s="2">
        <v>28579531.459999997</v>
      </c>
      <c r="I28" s="2">
        <v>24782556.299999997</v>
      </c>
      <c r="J28" s="2">
        <v>32806441.939999998</v>
      </c>
      <c r="K28" s="2">
        <v>18017829.460000001</v>
      </c>
      <c r="L28" s="2">
        <v>7518718.96</v>
      </c>
      <c r="M28" s="2">
        <v>18410960.669999998</v>
      </c>
      <c r="N28" s="2">
        <v>93403417.230000004</v>
      </c>
      <c r="O28" s="2">
        <f t="shared" si="1"/>
        <v>811520261.4200002</v>
      </c>
    </row>
    <row r="29" spans="2:15">
      <c r="B29" s="8" t="s">
        <v>22</v>
      </c>
      <c r="C29" s="2">
        <v>33758082.32</v>
      </c>
      <c r="D29" s="2">
        <v>9781148.9000000022</v>
      </c>
      <c r="E29" s="2">
        <v>98278422.560000017</v>
      </c>
      <c r="F29" s="2">
        <v>452381573.94999999</v>
      </c>
      <c r="G29" s="2">
        <v>144747684.71000001</v>
      </c>
      <c r="H29" s="2">
        <v>150645099.69</v>
      </c>
      <c r="I29" s="2">
        <v>75938299.38000001</v>
      </c>
      <c r="J29" s="2">
        <v>89905900.200000003</v>
      </c>
      <c r="K29" s="2">
        <v>39894657.509999998</v>
      </c>
      <c r="L29" s="2">
        <v>29057461.34</v>
      </c>
      <c r="M29" s="2">
        <v>67786961.010000005</v>
      </c>
      <c r="N29" s="2">
        <v>340908465.28999996</v>
      </c>
      <c r="O29" s="2">
        <f t="shared" si="1"/>
        <v>1533083756.8600001</v>
      </c>
    </row>
    <row r="30" spans="2:15" ht="15">
      <c r="B30" s="9" t="s">
        <v>23</v>
      </c>
      <c r="C30" s="3">
        <f>SUM(C31:C33)</f>
        <v>94887750.710000008</v>
      </c>
      <c r="D30" s="3">
        <f t="shared" ref="D30:N30" si="4">SUM(D31:D33)</f>
        <v>13031538.289999999</v>
      </c>
      <c r="E30" s="3">
        <f t="shared" si="4"/>
        <v>86901385</v>
      </c>
      <c r="F30" s="3">
        <f t="shared" si="4"/>
        <v>419378012.26000005</v>
      </c>
      <c r="G30" s="3">
        <f t="shared" si="4"/>
        <v>130011221.08</v>
      </c>
      <c r="H30" s="3">
        <f t="shared" si="4"/>
        <v>292851232.62</v>
      </c>
      <c r="I30" s="3">
        <f t="shared" si="4"/>
        <v>177447732.5</v>
      </c>
      <c r="J30" s="3">
        <f t="shared" si="4"/>
        <v>103364605.87</v>
      </c>
      <c r="K30" s="3">
        <f t="shared" si="4"/>
        <v>38061102.649999999</v>
      </c>
      <c r="L30" s="3">
        <f t="shared" si="4"/>
        <v>31842907.68</v>
      </c>
      <c r="M30" s="3">
        <f t="shared" si="4"/>
        <v>85204676.020000011</v>
      </c>
      <c r="N30" s="3">
        <f t="shared" si="4"/>
        <v>189585133.50000003</v>
      </c>
      <c r="O30" s="3">
        <f t="shared" si="1"/>
        <v>1662567298.1800001</v>
      </c>
    </row>
    <row r="31" spans="2:15">
      <c r="B31" s="8" t="s">
        <v>24</v>
      </c>
      <c r="C31" s="2">
        <v>55453930.150000006</v>
      </c>
      <c r="D31" s="2">
        <v>4895345.7699999996</v>
      </c>
      <c r="E31" s="2">
        <v>40223752.619999997</v>
      </c>
      <c r="F31" s="2">
        <v>158850168.13000005</v>
      </c>
      <c r="G31" s="2">
        <v>62279854.570000008</v>
      </c>
      <c r="H31" s="2">
        <v>120025089.48999999</v>
      </c>
      <c r="I31" s="2">
        <v>77734651.150000006</v>
      </c>
      <c r="J31" s="2">
        <v>31932695.619999997</v>
      </c>
      <c r="K31" s="2">
        <v>14376678.84</v>
      </c>
      <c r="L31" s="2">
        <v>15597208.57</v>
      </c>
      <c r="M31" s="2">
        <v>39054660.830000006</v>
      </c>
      <c r="N31" s="2">
        <v>72603931.920000002</v>
      </c>
      <c r="O31" s="2">
        <f t="shared" si="1"/>
        <v>693027967.66000021</v>
      </c>
    </row>
    <row r="32" spans="2:15">
      <c r="B32" s="8" t="s">
        <v>25</v>
      </c>
      <c r="C32" s="2">
        <v>30039842.870000001</v>
      </c>
      <c r="D32" s="2">
        <v>5506974.8999999994</v>
      </c>
      <c r="E32" s="2">
        <v>32349631.399999999</v>
      </c>
      <c r="F32" s="2">
        <v>157872587.56999999</v>
      </c>
      <c r="G32" s="2">
        <v>37479478.899999991</v>
      </c>
      <c r="H32" s="2">
        <v>77786782.61999999</v>
      </c>
      <c r="I32" s="2">
        <v>69262916.720000014</v>
      </c>
      <c r="J32" s="2">
        <v>38356006.379999995</v>
      </c>
      <c r="K32" s="2">
        <v>14474691.969999999</v>
      </c>
      <c r="L32" s="2">
        <v>8745012.4899999984</v>
      </c>
      <c r="M32" s="2">
        <v>29944689.550000008</v>
      </c>
      <c r="N32" s="2">
        <v>66047862.370000005</v>
      </c>
      <c r="O32" s="2">
        <f t="shared" si="1"/>
        <v>567866477.74000001</v>
      </c>
    </row>
    <row r="33" spans="2:15">
      <c r="B33" s="8" t="s">
        <v>26</v>
      </c>
      <c r="C33" s="2">
        <v>9393977.6899999995</v>
      </c>
      <c r="D33" s="2">
        <v>2629217.62</v>
      </c>
      <c r="E33" s="2">
        <v>14328000.979999999</v>
      </c>
      <c r="F33" s="2">
        <v>102655256.56</v>
      </c>
      <c r="G33" s="2">
        <v>30251887.609999999</v>
      </c>
      <c r="H33" s="2">
        <v>95039360.510000005</v>
      </c>
      <c r="I33" s="2">
        <v>30450164.629999999</v>
      </c>
      <c r="J33" s="2">
        <v>33075903.870000005</v>
      </c>
      <c r="K33" s="2">
        <v>9209731.8399999999</v>
      </c>
      <c r="L33" s="2">
        <v>7500686.6200000001</v>
      </c>
      <c r="M33" s="2">
        <v>16205325.639999999</v>
      </c>
      <c r="N33" s="2">
        <v>50933339.210000001</v>
      </c>
      <c r="O33" s="2">
        <f t="shared" si="1"/>
        <v>401672852.77999991</v>
      </c>
    </row>
    <row r="34" spans="2:15" ht="15">
      <c r="B34" s="9" t="s">
        <v>27</v>
      </c>
      <c r="C34" s="3">
        <f>SUM(C35:C38)</f>
        <v>35290509.329999998</v>
      </c>
      <c r="D34" s="3">
        <f t="shared" ref="D34:N34" si="5">SUM(D35:D38)</f>
        <v>8135198.8700000001</v>
      </c>
      <c r="E34" s="3">
        <f t="shared" si="5"/>
        <v>79576727.719999999</v>
      </c>
      <c r="F34" s="3">
        <f t="shared" si="5"/>
        <v>254732254.74999997</v>
      </c>
      <c r="G34" s="3">
        <f t="shared" si="5"/>
        <v>124949415.37</v>
      </c>
      <c r="H34" s="3">
        <f t="shared" si="5"/>
        <v>102207676.45</v>
      </c>
      <c r="I34" s="3">
        <f t="shared" si="5"/>
        <v>51111837.859999999</v>
      </c>
      <c r="J34" s="3">
        <f t="shared" si="5"/>
        <v>79870493.039999992</v>
      </c>
      <c r="K34" s="3">
        <f t="shared" si="5"/>
        <v>20160019.950000003</v>
      </c>
      <c r="L34" s="3">
        <f t="shared" si="5"/>
        <v>22937859.960000001</v>
      </c>
      <c r="M34" s="3">
        <f t="shared" si="5"/>
        <v>40714998.399999999</v>
      </c>
      <c r="N34" s="3">
        <f t="shared" si="5"/>
        <v>138468042.58000001</v>
      </c>
      <c r="O34" s="3">
        <f t="shared" si="1"/>
        <v>958155034.28000009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11521382.43</v>
      </c>
      <c r="D36" s="2">
        <v>3529506.62</v>
      </c>
      <c r="E36" s="2">
        <v>53484497.749999993</v>
      </c>
      <c r="F36" s="2">
        <v>116546718.96999998</v>
      </c>
      <c r="G36" s="2">
        <v>78171683.280000016</v>
      </c>
      <c r="H36" s="2">
        <v>62991286.140000001</v>
      </c>
      <c r="I36" s="2">
        <v>25085008.809999999</v>
      </c>
      <c r="J36" s="2">
        <v>37035632.030000001</v>
      </c>
      <c r="K36" s="2">
        <v>11515913.92</v>
      </c>
      <c r="L36" s="2">
        <v>9318942.7400000002</v>
      </c>
      <c r="M36" s="2">
        <v>14694764.440000001</v>
      </c>
      <c r="N36" s="2">
        <v>95363624.900000006</v>
      </c>
      <c r="O36" s="2">
        <f t="shared" si="1"/>
        <v>519258962.02999997</v>
      </c>
    </row>
    <row r="37" spans="2:15">
      <c r="B37" s="8" t="s">
        <v>30</v>
      </c>
      <c r="C37" s="2">
        <v>4826570.9399999995</v>
      </c>
      <c r="D37" s="2">
        <v>2179271.96</v>
      </c>
      <c r="E37" s="2">
        <v>10782689.93</v>
      </c>
      <c r="F37" s="2">
        <v>59911211.869999997</v>
      </c>
      <c r="G37" s="2">
        <v>25550901.369999997</v>
      </c>
      <c r="H37" s="2">
        <v>19918050.400000002</v>
      </c>
      <c r="I37" s="2">
        <v>11547546.189999999</v>
      </c>
      <c r="J37" s="2">
        <v>27634100.799999997</v>
      </c>
      <c r="K37" s="2">
        <v>3836103.8300000005</v>
      </c>
      <c r="L37" s="2">
        <v>5049560.24</v>
      </c>
      <c r="M37" s="2">
        <v>8751718.8100000005</v>
      </c>
      <c r="N37" s="2">
        <v>15833770.290000001</v>
      </c>
      <c r="O37" s="2">
        <f t="shared" si="1"/>
        <v>195821496.63</v>
      </c>
    </row>
    <row r="38" spans="2:15" ht="14.25" thickBot="1">
      <c r="B38" s="8" t="s">
        <v>31</v>
      </c>
      <c r="C38" s="2">
        <v>18942555.959999997</v>
      </c>
      <c r="D38" s="2">
        <v>2426420.29</v>
      </c>
      <c r="E38" s="2">
        <v>15309540.040000001</v>
      </c>
      <c r="F38" s="2">
        <v>78274323.909999996</v>
      </c>
      <c r="G38" s="2">
        <v>21226830.719999999</v>
      </c>
      <c r="H38" s="2">
        <v>19298339.909999996</v>
      </c>
      <c r="I38" s="2">
        <v>14479282.859999999</v>
      </c>
      <c r="J38" s="2">
        <v>15200760.209999999</v>
      </c>
      <c r="K38" s="2">
        <v>4808002.2000000011</v>
      </c>
      <c r="L38" s="2">
        <v>8569356.9800000004</v>
      </c>
      <c r="M38" s="2">
        <v>17268515.149999999</v>
      </c>
      <c r="N38" s="2">
        <v>27270647.390000001</v>
      </c>
      <c r="O38" s="2">
        <f t="shared" si="1"/>
        <v>243074575.62</v>
      </c>
    </row>
    <row r="39" spans="2:15" ht="15">
      <c r="B39" s="10" t="s">
        <v>32</v>
      </c>
      <c r="C39" s="1">
        <f>C7+C15+C25+C30+C34</f>
        <v>542609193.03000009</v>
      </c>
      <c r="D39" s="1">
        <f t="shared" ref="D39:N39" si="6">D7+D15+D25+D30+D34</f>
        <v>101726819.93000001</v>
      </c>
      <c r="E39" s="1">
        <f t="shared" si="6"/>
        <v>648556455.22000003</v>
      </c>
      <c r="F39" s="1">
        <f t="shared" si="6"/>
        <v>3663627181.5300002</v>
      </c>
      <c r="G39" s="1">
        <f t="shared" si="6"/>
        <v>1517400975.79</v>
      </c>
      <c r="H39" s="1">
        <f t="shared" si="6"/>
        <v>1537957311.95</v>
      </c>
      <c r="I39" s="1">
        <f t="shared" si="6"/>
        <v>720229768.86000001</v>
      </c>
      <c r="J39" s="1">
        <f t="shared" si="6"/>
        <v>803047585.79999995</v>
      </c>
      <c r="K39" s="1">
        <f t="shared" si="6"/>
        <v>293003323.67000002</v>
      </c>
      <c r="L39" s="1">
        <f t="shared" si="6"/>
        <v>269788498.71999997</v>
      </c>
      <c r="M39" s="1">
        <f t="shared" si="6"/>
        <v>682798563.75</v>
      </c>
      <c r="N39" s="1">
        <f t="shared" si="6"/>
        <v>1611294599.8799999</v>
      </c>
      <c r="O39" s="1">
        <f t="shared" si="1"/>
        <v>12392040278.129997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D6AA9-0364-4AFE-BD09-DD520BC85A03}">
  <sheetPr>
    <tabColor theme="3" tint="0.39997558519241921"/>
    <pageSetUpPr fitToPage="1"/>
  </sheetPr>
  <dimension ref="B3:O40"/>
  <sheetViews>
    <sheetView workbookViewId="0">
      <pane xSplit="2" ySplit="6" topLeftCell="C10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4" width="14.125" customWidth="1"/>
    <col min="15" max="15" width="16" bestFit="1" customWidth="1"/>
  </cols>
  <sheetData>
    <row r="3" spans="2:15">
      <c r="C3" t="s">
        <v>67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44</v>
      </c>
      <c r="O6" s="14" t="s">
        <v>45</v>
      </c>
    </row>
    <row r="7" spans="2:15" ht="15">
      <c r="B7" s="7" t="s">
        <v>0</v>
      </c>
      <c r="C7" s="1">
        <f>SUM(C8:C14)</f>
        <v>281016241.62</v>
      </c>
      <c r="D7" s="1">
        <f t="shared" ref="D7:N7" si="0">SUM(D8:D14)</f>
        <v>31462963.329999998</v>
      </c>
      <c r="E7" s="1">
        <f t="shared" si="0"/>
        <v>49140066.949999996</v>
      </c>
      <c r="F7" s="1">
        <f t="shared" si="0"/>
        <v>163522018.74000001</v>
      </c>
      <c r="G7" s="1">
        <f t="shared" si="0"/>
        <v>99303657.900000021</v>
      </c>
      <c r="H7" s="1">
        <f t="shared" si="0"/>
        <v>188393590.69999999</v>
      </c>
      <c r="I7" s="1">
        <f t="shared" si="0"/>
        <v>227126596.75999999</v>
      </c>
      <c r="J7" s="1">
        <f t="shared" si="0"/>
        <v>82328587.239999995</v>
      </c>
      <c r="K7" s="1">
        <f t="shared" si="0"/>
        <v>43467153.150000006</v>
      </c>
      <c r="L7" s="1">
        <f t="shared" si="0"/>
        <v>49165265.569999993</v>
      </c>
      <c r="M7" s="1">
        <f t="shared" si="0"/>
        <v>44829464.230000004</v>
      </c>
      <c r="N7" s="1">
        <f t="shared" si="0"/>
        <v>348354471.28999996</v>
      </c>
      <c r="O7" s="1">
        <f>SUM(C7:N7)</f>
        <v>1608110077.48</v>
      </c>
    </row>
    <row r="8" spans="2:15">
      <c r="B8" s="8" t="s">
        <v>1</v>
      </c>
      <c r="C8" s="2">
        <v>34172475.609999999</v>
      </c>
      <c r="D8" s="2">
        <v>100000</v>
      </c>
      <c r="E8" s="2">
        <v>4859219.32</v>
      </c>
      <c r="F8" s="2">
        <v>18201348.510000002</v>
      </c>
      <c r="G8" s="2">
        <v>1896742.06</v>
      </c>
      <c r="H8" s="2">
        <v>22627585.550000001</v>
      </c>
      <c r="I8" s="2">
        <v>13529000</v>
      </c>
      <c r="J8" s="2">
        <v>3413579.19</v>
      </c>
      <c r="K8" s="2">
        <v>3575687.16</v>
      </c>
      <c r="L8" s="2">
        <v>4030488.4000000004</v>
      </c>
      <c r="M8" s="2">
        <v>3288916.45</v>
      </c>
      <c r="N8" s="2">
        <v>45401801.769999996</v>
      </c>
      <c r="O8" s="2">
        <f t="shared" ref="O8:O39" si="1">SUM(C8:N8)</f>
        <v>155096844.01999998</v>
      </c>
    </row>
    <row r="9" spans="2:15">
      <c r="B9" s="8" t="s">
        <v>2</v>
      </c>
      <c r="C9" s="2">
        <v>26816203.620000001</v>
      </c>
      <c r="D9" s="2">
        <v>30113120</v>
      </c>
      <c r="E9" s="2">
        <v>12588447.050000001</v>
      </c>
      <c r="F9" s="2">
        <v>38395553.479999997</v>
      </c>
      <c r="G9" s="2">
        <v>25690754.02</v>
      </c>
      <c r="H9" s="2">
        <v>26708395.93</v>
      </c>
      <c r="I9" s="2">
        <v>30631162.309999999</v>
      </c>
      <c r="J9" s="2">
        <v>49697643.089999996</v>
      </c>
      <c r="K9" s="2">
        <v>10852521</v>
      </c>
      <c r="L9" s="2">
        <v>14420027.960000001</v>
      </c>
      <c r="M9" s="2">
        <v>8982486.4800000004</v>
      </c>
      <c r="N9" s="2">
        <v>73318832.039999992</v>
      </c>
      <c r="O9" s="2">
        <f t="shared" si="1"/>
        <v>348215146.98000002</v>
      </c>
    </row>
    <row r="10" spans="2:15">
      <c r="B10" s="8" t="s">
        <v>3</v>
      </c>
      <c r="C10" s="2">
        <v>24147691.289999999</v>
      </c>
      <c r="D10" s="2">
        <v>74071.33</v>
      </c>
      <c r="E10" s="2">
        <v>2605781.65</v>
      </c>
      <c r="F10" s="2">
        <v>9354227.0299999993</v>
      </c>
      <c r="G10" s="2">
        <v>9642419.2400000002</v>
      </c>
      <c r="H10" s="2">
        <v>21508408.41</v>
      </c>
      <c r="I10" s="2">
        <v>14365000</v>
      </c>
      <c r="J10" s="2">
        <v>259458.43000000002</v>
      </c>
      <c r="K10" s="2">
        <v>7252991.6299999999</v>
      </c>
      <c r="L10" s="2">
        <v>2740842.38</v>
      </c>
      <c r="M10" s="2">
        <v>21658515.420000002</v>
      </c>
      <c r="N10" s="2">
        <v>37878626.210000001</v>
      </c>
      <c r="O10" s="2">
        <f t="shared" si="1"/>
        <v>151488033.02000001</v>
      </c>
    </row>
    <row r="11" spans="2:15">
      <c r="B11" s="8" t="s">
        <v>4</v>
      </c>
      <c r="C11" s="2">
        <v>93355420.560000002</v>
      </c>
      <c r="D11" s="2">
        <v>310632</v>
      </c>
      <c r="E11" s="2">
        <v>20611995.849999998</v>
      </c>
      <c r="F11" s="2">
        <v>41086795.950000003</v>
      </c>
      <c r="G11" s="2">
        <v>42116064.299999997</v>
      </c>
      <c r="H11" s="2">
        <v>31329210.789999999</v>
      </c>
      <c r="I11" s="2">
        <v>118473045.58</v>
      </c>
      <c r="J11" s="2">
        <v>2639543.4900000002</v>
      </c>
      <c r="K11" s="2">
        <v>3932346.19</v>
      </c>
      <c r="L11" s="2">
        <v>15326101.59</v>
      </c>
      <c r="M11" s="2">
        <v>601768.88</v>
      </c>
      <c r="N11" s="2">
        <v>55779996.060000002</v>
      </c>
      <c r="O11" s="2">
        <f t="shared" si="1"/>
        <v>425562921.24000001</v>
      </c>
    </row>
    <row r="12" spans="2:15">
      <c r="B12" s="8" t="s">
        <v>5</v>
      </c>
      <c r="C12" s="2">
        <v>37260355</v>
      </c>
      <c r="D12" s="2">
        <v>167791</v>
      </c>
      <c r="E12" s="2">
        <v>3779285.82</v>
      </c>
      <c r="F12" s="2">
        <v>24838657.760000002</v>
      </c>
      <c r="G12" s="2">
        <v>2726564.23</v>
      </c>
      <c r="H12" s="2">
        <v>34135861.659999996</v>
      </c>
      <c r="I12" s="2">
        <v>20014089.870000001</v>
      </c>
      <c r="J12" s="2">
        <v>5710732.0199999996</v>
      </c>
      <c r="K12" s="2">
        <v>3530054.25</v>
      </c>
      <c r="L12" s="2">
        <v>3634611.15</v>
      </c>
      <c r="M12" s="2">
        <v>6656582.71</v>
      </c>
      <c r="N12" s="2">
        <v>48784924.960000001</v>
      </c>
      <c r="O12" s="2">
        <f t="shared" si="1"/>
        <v>191239510.43000001</v>
      </c>
    </row>
    <row r="13" spans="2:15">
      <c r="B13" s="8" t="s">
        <v>6</v>
      </c>
      <c r="C13" s="2">
        <v>35324580.18</v>
      </c>
      <c r="D13" s="2">
        <v>88320</v>
      </c>
      <c r="E13" s="2">
        <v>1237374.6100000001</v>
      </c>
      <c r="F13" s="2">
        <v>7837575.2700000005</v>
      </c>
      <c r="G13" s="2">
        <v>10205935.76</v>
      </c>
      <c r="H13" s="2">
        <v>29412267.010000002</v>
      </c>
      <c r="I13" s="2">
        <v>10450399</v>
      </c>
      <c r="J13" s="2">
        <v>3690820.33</v>
      </c>
      <c r="K13" s="2">
        <v>5260602.47</v>
      </c>
      <c r="L13" s="2">
        <v>2165909.73</v>
      </c>
      <c r="M13" s="2">
        <v>1954202.76</v>
      </c>
      <c r="N13" s="2">
        <v>41832738.43</v>
      </c>
      <c r="O13" s="2">
        <f t="shared" si="1"/>
        <v>149460725.55000001</v>
      </c>
    </row>
    <row r="14" spans="2:15">
      <c r="B14" s="8" t="s">
        <v>7</v>
      </c>
      <c r="C14" s="2">
        <v>29939515.359999999</v>
      </c>
      <c r="D14" s="2">
        <v>609029</v>
      </c>
      <c r="E14" s="2">
        <v>3457962.65</v>
      </c>
      <c r="F14" s="2">
        <v>23807860.740000002</v>
      </c>
      <c r="G14" s="2">
        <v>7025178.29</v>
      </c>
      <c r="H14" s="2">
        <v>22671861.350000001</v>
      </c>
      <c r="I14" s="2">
        <v>19663900</v>
      </c>
      <c r="J14" s="2">
        <v>16916810.690000001</v>
      </c>
      <c r="K14" s="2">
        <v>9062950.4499999993</v>
      </c>
      <c r="L14" s="2">
        <v>6847284.3600000003</v>
      </c>
      <c r="M14" s="2">
        <v>1686991.53</v>
      </c>
      <c r="N14" s="2">
        <v>45357551.82</v>
      </c>
      <c r="O14" s="2">
        <f t="shared" si="1"/>
        <v>187046896.24000001</v>
      </c>
    </row>
    <row r="15" spans="2:15" ht="15">
      <c r="B15" s="9" t="s">
        <v>8</v>
      </c>
      <c r="C15" s="3">
        <f>SUM(C16:C24)</f>
        <v>53821216.370000005</v>
      </c>
      <c r="D15" s="3">
        <f t="shared" ref="D15:N15" si="2">SUM(D16:D24)</f>
        <v>20902436.02</v>
      </c>
      <c r="E15" s="3">
        <f t="shared" si="2"/>
        <v>267851891.08999997</v>
      </c>
      <c r="F15" s="3">
        <f t="shared" si="2"/>
        <v>533810514.41000003</v>
      </c>
      <c r="G15" s="3">
        <f t="shared" si="2"/>
        <v>130254948.66000001</v>
      </c>
      <c r="H15" s="3">
        <f t="shared" si="2"/>
        <v>528260028.82000005</v>
      </c>
      <c r="I15" s="3">
        <f t="shared" si="2"/>
        <v>347997382.08999997</v>
      </c>
      <c r="J15" s="3">
        <f t="shared" si="2"/>
        <v>627175583.22000003</v>
      </c>
      <c r="K15" s="3">
        <f t="shared" si="2"/>
        <v>225971003.87000003</v>
      </c>
      <c r="L15" s="3">
        <f t="shared" si="2"/>
        <v>166193743.09</v>
      </c>
      <c r="M15" s="3">
        <f t="shared" si="2"/>
        <v>94448583.890000001</v>
      </c>
      <c r="N15" s="3">
        <f t="shared" si="2"/>
        <v>1042530434.4399999</v>
      </c>
      <c r="O15" s="3">
        <f t="shared" si="1"/>
        <v>4039217765.9699998</v>
      </c>
    </row>
    <row r="16" spans="2:15">
      <c r="B16" s="8" t="s">
        <v>9</v>
      </c>
      <c r="C16" s="2">
        <v>421500</v>
      </c>
      <c r="D16" s="2">
        <v>1144800</v>
      </c>
      <c r="E16" s="2">
        <v>7164974</v>
      </c>
      <c r="F16" s="2">
        <v>49679994.490000002</v>
      </c>
      <c r="G16" s="2">
        <v>740000</v>
      </c>
      <c r="H16" s="2">
        <v>54668248.399999999</v>
      </c>
      <c r="I16" s="2">
        <v>51030000</v>
      </c>
      <c r="J16" s="2">
        <v>10965873.960000001</v>
      </c>
      <c r="K16" s="2">
        <v>12362308.35</v>
      </c>
      <c r="L16" s="2">
        <v>7024679.0700000003</v>
      </c>
      <c r="M16" s="2">
        <v>16589896.65</v>
      </c>
      <c r="N16" s="2">
        <v>81037863.469999999</v>
      </c>
      <c r="O16" s="2">
        <f t="shared" si="1"/>
        <v>292830138.38999999</v>
      </c>
    </row>
    <row r="17" spans="2:15">
      <c r="B17" s="8" t="s">
        <v>10</v>
      </c>
      <c r="C17" s="2">
        <v>583500</v>
      </c>
      <c r="D17" s="2">
        <v>740526.67999999993</v>
      </c>
      <c r="E17" s="2">
        <v>78365829.75999999</v>
      </c>
      <c r="F17" s="2">
        <v>136919763.28999999</v>
      </c>
      <c r="G17" s="2">
        <v>9800569.3099999987</v>
      </c>
      <c r="H17" s="2">
        <v>150343389.72</v>
      </c>
      <c r="I17" s="2">
        <v>35842963.380000003</v>
      </c>
      <c r="J17" s="2">
        <v>149680248.09</v>
      </c>
      <c r="K17" s="2">
        <v>53916596.899999999</v>
      </c>
      <c r="L17" s="2">
        <v>43641675.310000002</v>
      </c>
      <c r="M17" s="2">
        <v>31126684.109999999</v>
      </c>
      <c r="N17" s="2">
        <v>181466346.31999999</v>
      </c>
      <c r="O17" s="2">
        <f t="shared" si="1"/>
        <v>872428092.87000012</v>
      </c>
    </row>
    <row r="18" spans="2:15">
      <c r="B18" s="8" t="s">
        <v>11</v>
      </c>
      <c r="C18" s="2">
        <v>2229507</v>
      </c>
      <c r="D18" s="2">
        <v>5708509.1900000004</v>
      </c>
      <c r="E18" s="2">
        <v>18565713</v>
      </c>
      <c r="F18" s="2">
        <v>74639180.010000005</v>
      </c>
      <c r="G18" s="2">
        <v>16822152.059999999</v>
      </c>
      <c r="H18" s="2">
        <v>58205849.490000002</v>
      </c>
      <c r="I18" s="2">
        <v>105710763.34</v>
      </c>
      <c r="J18" s="2">
        <v>104730205.05</v>
      </c>
      <c r="K18" s="2">
        <v>54796133.660000004</v>
      </c>
      <c r="L18" s="2">
        <v>10477463.029999999</v>
      </c>
      <c r="M18" s="2">
        <v>5803407.4000000004</v>
      </c>
      <c r="N18" s="2">
        <v>103051360.81999999</v>
      </c>
      <c r="O18" s="2">
        <f t="shared" si="1"/>
        <v>560740244.04999995</v>
      </c>
    </row>
    <row r="19" spans="2:15">
      <c r="B19" s="8" t="s">
        <v>12</v>
      </c>
      <c r="C19" s="2">
        <v>45718135.210000001</v>
      </c>
      <c r="D19" s="2">
        <v>920450.15</v>
      </c>
      <c r="E19" s="2">
        <v>19050062.100000001</v>
      </c>
      <c r="F19" s="2">
        <v>46731727.700000003</v>
      </c>
      <c r="G19" s="2">
        <v>2305182.34</v>
      </c>
      <c r="H19" s="2">
        <v>26770079.5</v>
      </c>
      <c r="I19" s="2">
        <v>1286024.92</v>
      </c>
      <c r="J19" s="2">
        <v>95705098.460000008</v>
      </c>
      <c r="K19" s="2">
        <v>15860608.52</v>
      </c>
      <c r="L19" s="2">
        <v>28326485.559999999</v>
      </c>
      <c r="M19" s="2">
        <v>1608427.95</v>
      </c>
      <c r="N19" s="2">
        <v>62779270.519999996</v>
      </c>
      <c r="O19" s="2">
        <f t="shared" si="1"/>
        <v>347061552.92999995</v>
      </c>
    </row>
    <row r="20" spans="2:15">
      <c r="B20" s="8" t="s">
        <v>13</v>
      </c>
      <c r="C20" s="2">
        <v>306000</v>
      </c>
      <c r="D20" s="2">
        <v>806057.3</v>
      </c>
      <c r="E20" s="2">
        <v>13321143.33</v>
      </c>
      <c r="F20" s="2">
        <v>18029945.170000002</v>
      </c>
      <c r="G20" s="2">
        <v>8584934.3399999999</v>
      </c>
      <c r="H20" s="2">
        <v>20655987.920000002</v>
      </c>
      <c r="I20" s="2">
        <v>35723478.870000005</v>
      </c>
      <c r="J20" s="2">
        <v>68622346.340000004</v>
      </c>
      <c r="K20" s="2">
        <v>13175978.68</v>
      </c>
      <c r="L20" s="2">
        <v>7543647.4800000004</v>
      </c>
      <c r="M20" s="2">
        <v>1060486</v>
      </c>
      <c r="N20" s="2">
        <v>126709716.61</v>
      </c>
      <c r="O20" s="2">
        <f t="shared" si="1"/>
        <v>314539722.04000002</v>
      </c>
    </row>
    <row r="21" spans="2:15">
      <c r="B21" s="8" t="s">
        <v>14</v>
      </c>
      <c r="C21" s="2">
        <v>1117753.3999999999</v>
      </c>
      <c r="D21" s="2">
        <v>254410.00000000003</v>
      </c>
      <c r="E21" s="2">
        <v>50816990.160000004</v>
      </c>
      <c r="F21" s="2">
        <v>129791376.94</v>
      </c>
      <c r="G21" s="2">
        <v>45754481.150000006</v>
      </c>
      <c r="H21" s="2">
        <v>117122191.04000001</v>
      </c>
      <c r="I21" s="2">
        <v>21535129.5</v>
      </c>
      <c r="J21" s="2">
        <v>141820571.13</v>
      </c>
      <c r="K21" s="2">
        <v>14111564.4</v>
      </c>
      <c r="L21" s="2">
        <v>42774553.810000002</v>
      </c>
      <c r="M21" s="2">
        <v>31132209.880000003</v>
      </c>
      <c r="N21" s="2">
        <v>224557923.03999999</v>
      </c>
      <c r="O21" s="2">
        <f t="shared" si="1"/>
        <v>820789154.44999993</v>
      </c>
    </row>
    <row r="22" spans="2:15">
      <c r="B22" s="8" t="s">
        <v>15</v>
      </c>
      <c r="C22" s="2">
        <v>869310</v>
      </c>
      <c r="D22" s="2">
        <v>345946.7</v>
      </c>
      <c r="E22" s="2">
        <v>7048124.3700000001</v>
      </c>
      <c r="F22" s="2">
        <v>20675455.07</v>
      </c>
      <c r="G22" s="2">
        <v>8275899.4199999999</v>
      </c>
      <c r="H22" s="2">
        <v>24324250.190000001</v>
      </c>
      <c r="I22" s="2">
        <v>39186330</v>
      </c>
      <c r="J22" s="2">
        <v>5729482.7600000007</v>
      </c>
      <c r="K22" s="2">
        <v>2884185.74</v>
      </c>
      <c r="L22" s="2">
        <v>12031879.720000001</v>
      </c>
      <c r="M22" s="2">
        <v>5036439.7699999996</v>
      </c>
      <c r="N22" s="2">
        <v>92719940.569999993</v>
      </c>
      <c r="O22" s="2">
        <f t="shared" si="1"/>
        <v>219127244.31</v>
      </c>
    </row>
    <row r="23" spans="2:15">
      <c r="B23" s="8" t="s">
        <v>16</v>
      </c>
      <c r="C23" s="2">
        <v>549366.06000000006</v>
      </c>
      <c r="D23" s="2">
        <v>10902620</v>
      </c>
      <c r="E23" s="2">
        <v>63153545.179999992</v>
      </c>
      <c r="F23" s="2">
        <v>26357238.370000001</v>
      </c>
      <c r="G23" s="2">
        <v>29901875.559999999</v>
      </c>
      <c r="H23" s="2">
        <v>27847509.599999998</v>
      </c>
      <c r="I23" s="2">
        <v>17561625.370000001</v>
      </c>
      <c r="J23" s="2">
        <v>39625034.659999996</v>
      </c>
      <c r="K23" s="2">
        <v>33593891.030000001</v>
      </c>
      <c r="L23" s="2">
        <v>6952334.8700000001</v>
      </c>
      <c r="M23" s="2">
        <v>1920271.31</v>
      </c>
      <c r="N23" s="2">
        <v>100573439.35000001</v>
      </c>
      <c r="O23" s="2">
        <f t="shared" si="1"/>
        <v>358938751.36000001</v>
      </c>
    </row>
    <row r="24" spans="2:15">
      <c r="B24" s="8" t="s">
        <v>17</v>
      </c>
      <c r="C24" s="2">
        <v>2026144.7000000002</v>
      </c>
      <c r="D24" s="2">
        <v>79116</v>
      </c>
      <c r="E24" s="2">
        <v>10365509.190000001</v>
      </c>
      <c r="F24" s="2">
        <v>30985833.370000001</v>
      </c>
      <c r="G24" s="2">
        <v>8069854.4800000004</v>
      </c>
      <c r="H24" s="2">
        <v>48322522.960000001</v>
      </c>
      <c r="I24" s="2">
        <v>40121066.710000001</v>
      </c>
      <c r="J24" s="2">
        <v>10296722.77</v>
      </c>
      <c r="K24" s="2">
        <v>25269736.59</v>
      </c>
      <c r="L24" s="2">
        <v>7421024.2400000002</v>
      </c>
      <c r="M24" s="2">
        <v>170760.82</v>
      </c>
      <c r="N24" s="2">
        <v>69634573.74000001</v>
      </c>
      <c r="O24" s="2">
        <f t="shared" si="1"/>
        <v>252762865.57000005</v>
      </c>
    </row>
    <row r="25" spans="2:15" ht="15">
      <c r="B25" s="9" t="s">
        <v>18</v>
      </c>
      <c r="C25" s="3">
        <f>SUM(C26:C29)</f>
        <v>9188936.4199999999</v>
      </c>
      <c r="D25" s="3">
        <f t="shared" ref="D25:N25" si="3">SUM(D26:D29)</f>
        <v>6017432.1699999999</v>
      </c>
      <c r="E25" s="3">
        <f t="shared" si="3"/>
        <v>272876689.92000002</v>
      </c>
      <c r="F25" s="3">
        <f t="shared" si="3"/>
        <v>572848347.75999999</v>
      </c>
      <c r="G25" s="3">
        <f t="shared" si="3"/>
        <v>104354780.27</v>
      </c>
      <c r="H25" s="3">
        <f t="shared" si="3"/>
        <v>392477717.68999994</v>
      </c>
      <c r="I25" s="3">
        <f t="shared" si="3"/>
        <v>245435986.27999997</v>
      </c>
      <c r="J25" s="3">
        <f t="shared" si="3"/>
        <v>820453009.85000002</v>
      </c>
      <c r="K25" s="3">
        <f t="shared" si="3"/>
        <v>111017167.84</v>
      </c>
      <c r="L25" s="3">
        <f t="shared" si="3"/>
        <v>92053117.75</v>
      </c>
      <c r="M25" s="3">
        <f t="shared" si="3"/>
        <v>41557515.510000005</v>
      </c>
      <c r="N25" s="3">
        <f t="shared" si="3"/>
        <v>516208168.70999998</v>
      </c>
      <c r="O25" s="3">
        <f t="shared" si="1"/>
        <v>3184488870.1700006</v>
      </c>
    </row>
    <row r="26" spans="2:15">
      <c r="B26" s="8" t="s">
        <v>19</v>
      </c>
      <c r="C26" s="2">
        <v>1823600.04</v>
      </c>
      <c r="D26" s="2">
        <v>105310</v>
      </c>
      <c r="E26" s="2">
        <v>8327313.9999999991</v>
      </c>
      <c r="F26" s="2">
        <v>56491058.439999998</v>
      </c>
      <c r="G26" s="2">
        <v>6350986.0800000001</v>
      </c>
      <c r="H26" s="2">
        <v>31800904.510000002</v>
      </c>
      <c r="I26" s="2">
        <v>100118000</v>
      </c>
      <c r="J26" s="2">
        <v>5592492</v>
      </c>
      <c r="K26" s="2">
        <v>7289801</v>
      </c>
      <c r="L26" s="2">
        <v>18367150</v>
      </c>
      <c r="M26" s="2">
        <v>11785265.67</v>
      </c>
      <c r="N26" s="2">
        <v>65549148.5</v>
      </c>
      <c r="O26" s="2">
        <f t="shared" si="1"/>
        <v>313601030.24000001</v>
      </c>
    </row>
    <row r="27" spans="2:15">
      <c r="B27" s="8" t="s">
        <v>20</v>
      </c>
      <c r="C27" s="2">
        <v>1505500</v>
      </c>
      <c r="D27" s="2">
        <v>3032826.27</v>
      </c>
      <c r="E27" s="2">
        <v>45899080.909999996</v>
      </c>
      <c r="F27" s="2">
        <v>63268810.009999998</v>
      </c>
      <c r="G27" s="2">
        <v>15347517.210000001</v>
      </c>
      <c r="H27" s="2">
        <v>110480301.75</v>
      </c>
      <c r="I27" s="2">
        <v>41650790.450000003</v>
      </c>
      <c r="J27" s="2">
        <v>165365823.09999999</v>
      </c>
      <c r="K27" s="2">
        <v>22237664.68</v>
      </c>
      <c r="L27" s="2">
        <v>3832683.72</v>
      </c>
      <c r="M27" s="2">
        <v>3344969.2</v>
      </c>
      <c r="N27" s="2">
        <v>48066728.359999999</v>
      </c>
      <c r="O27" s="2">
        <f t="shared" si="1"/>
        <v>524032695.66000009</v>
      </c>
    </row>
    <row r="28" spans="2:15">
      <c r="B28" s="8" t="s">
        <v>21</v>
      </c>
      <c r="C28" s="2">
        <v>756000</v>
      </c>
      <c r="D28" s="2">
        <v>100000</v>
      </c>
      <c r="E28" s="2">
        <v>85773242.180000007</v>
      </c>
      <c r="F28" s="2">
        <v>64619073.57</v>
      </c>
      <c r="G28" s="2">
        <v>3149740.52</v>
      </c>
      <c r="H28" s="2">
        <v>18943524.539999999</v>
      </c>
      <c r="I28" s="2">
        <v>25880310</v>
      </c>
      <c r="J28" s="2">
        <v>180724318.88999999</v>
      </c>
      <c r="K28" s="2">
        <v>5408169.8499999996</v>
      </c>
      <c r="L28" s="2">
        <v>9335413.1400000006</v>
      </c>
      <c r="M28" s="2">
        <v>3654352.52</v>
      </c>
      <c r="N28" s="2">
        <v>56477838.209999993</v>
      </c>
      <c r="O28" s="2">
        <f t="shared" si="1"/>
        <v>454821983.41999996</v>
      </c>
    </row>
    <row r="29" spans="2:15">
      <c r="B29" s="8" t="s">
        <v>22</v>
      </c>
      <c r="C29" s="2">
        <v>5103836.38</v>
      </c>
      <c r="D29" s="2">
        <v>2779295.9</v>
      </c>
      <c r="E29" s="2">
        <v>132877052.83</v>
      </c>
      <c r="F29" s="2">
        <v>388469405.73999995</v>
      </c>
      <c r="G29" s="2">
        <v>79506536.459999993</v>
      </c>
      <c r="H29" s="2">
        <v>231252986.88999999</v>
      </c>
      <c r="I29" s="2">
        <v>77786885.829999998</v>
      </c>
      <c r="J29" s="2">
        <v>468770375.86000001</v>
      </c>
      <c r="K29" s="2">
        <v>76081532.310000002</v>
      </c>
      <c r="L29" s="2">
        <v>60517870.890000001</v>
      </c>
      <c r="M29" s="2">
        <v>22772928.120000001</v>
      </c>
      <c r="N29" s="2">
        <v>346114453.63999999</v>
      </c>
      <c r="O29" s="2">
        <f t="shared" si="1"/>
        <v>1892033160.8499999</v>
      </c>
    </row>
    <row r="30" spans="2:15" ht="15">
      <c r="B30" s="9" t="s">
        <v>23</v>
      </c>
      <c r="C30" s="3">
        <f>SUM(C31:C33)</f>
        <v>1623096.34</v>
      </c>
      <c r="D30" s="3">
        <f t="shared" ref="D30:N30" si="4">SUM(D31:D33)</f>
        <v>516584.54000000004</v>
      </c>
      <c r="E30" s="3">
        <f t="shared" si="4"/>
        <v>76089321.00999999</v>
      </c>
      <c r="F30" s="3">
        <f t="shared" si="4"/>
        <v>223408103.67000002</v>
      </c>
      <c r="G30" s="3">
        <f t="shared" si="4"/>
        <v>105001937.45</v>
      </c>
      <c r="H30" s="3">
        <f t="shared" si="4"/>
        <v>245141070.37</v>
      </c>
      <c r="I30" s="3">
        <f t="shared" si="4"/>
        <v>153819826.38</v>
      </c>
      <c r="J30" s="3">
        <f t="shared" si="4"/>
        <v>265969255.90999997</v>
      </c>
      <c r="K30" s="3">
        <f t="shared" si="4"/>
        <v>95295829.730000004</v>
      </c>
      <c r="L30" s="3">
        <f t="shared" si="4"/>
        <v>50145461.950000003</v>
      </c>
      <c r="M30" s="3">
        <f t="shared" si="4"/>
        <v>55575195.049999997</v>
      </c>
      <c r="N30" s="3">
        <f t="shared" si="4"/>
        <v>233274183.29999998</v>
      </c>
      <c r="O30" s="3">
        <f t="shared" si="1"/>
        <v>1505859865.6999998</v>
      </c>
    </row>
    <row r="31" spans="2:15">
      <c r="B31" s="8" t="s">
        <v>24</v>
      </c>
      <c r="C31" s="2">
        <v>624000</v>
      </c>
      <c r="D31" s="2">
        <v>200000</v>
      </c>
      <c r="E31" s="2">
        <v>33678614.979999997</v>
      </c>
      <c r="F31" s="2">
        <v>89687679.540000007</v>
      </c>
      <c r="G31" s="2">
        <v>40037525.339999996</v>
      </c>
      <c r="H31" s="2">
        <v>87770010.00999999</v>
      </c>
      <c r="I31" s="2">
        <v>24505985.719999999</v>
      </c>
      <c r="J31" s="2">
        <v>105975535.42</v>
      </c>
      <c r="K31" s="2">
        <v>45795145.68</v>
      </c>
      <c r="L31" s="2">
        <v>13713944.050000001</v>
      </c>
      <c r="M31" s="2">
        <v>33123695.869999997</v>
      </c>
      <c r="N31" s="2">
        <v>92910633.900000006</v>
      </c>
      <c r="O31" s="2">
        <f t="shared" si="1"/>
        <v>568022770.51000011</v>
      </c>
    </row>
    <row r="32" spans="2:15">
      <c r="B32" s="8" t="s">
        <v>25</v>
      </c>
      <c r="C32" s="2">
        <v>604500</v>
      </c>
      <c r="D32" s="2">
        <v>116584.54000000001</v>
      </c>
      <c r="E32" s="2">
        <v>25812152.43</v>
      </c>
      <c r="F32" s="2">
        <v>84898891.629999995</v>
      </c>
      <c r="G32" s="2">
        <v>44479292.350000001</v>
      </c>
      <c r="H32" s="2">
        <v>100984604.48</v>
      </c>
      <c r="I32" s="2">
        <v>79811199</v>
      </c>
      <c r="J32" s="2">
        <v>108715562.09999999</v>
      </c>
      <c r="K32" s="2">
        <v>41648434.719999999</v>
      </c>
      <c r="L32" s="2">
        <v>15144800.299999999</v>
      </c>
      <c r="M32" s="2">
        <v>18542615.129999999</v>
      </c>
      <c r="N32" s="2">
        <v>75454752.549999997</v>
      </c>
      <c r="O32" s="2">
        <f t="shared" si="1"/>
        <v>596213389.23000002</v>
      </c>
    </row>
    <row r="33" spans="2:15">
      <c r="B33" s="8" t="s">
        <v>26</v>
      </c>
      <c r="C33" s="2">
        <v>394596.34</v>
      </c>
      <c r="D33" s="2">
        <v>200000</v>
      </c>
      <c r="E33" s="2">
        <v>16598553.6</v>
      </c>
      <c r="F33" s="2">
        <v>48821532.5</v>
      </c>
      <c r="G33" s="2">
        <v>20485119.760000002</v>
      </c>
      <c r="H33" s="2">
        <v>56386455.880000003</v>
      </c>
      <c r="I33" s="2">
        <v>49502641.659999996</v>
      </c>
      <c r="J33" s="2">
        <v>51278158.390000001</v>
      </c>
      <c r="K33" s="2">
        <v>7852249.3300000001</v>
      </c>
      <c r="L33" s="2">
        <v>21286717.600000001</v>
      </c>
      <c r="M33" s="2">
        <v>3908884.05</v>
      </c>
      <c r="N33" s="2">
        <v>64908796.850000001</v>
      </c>
      <c r="O33" s="2">
        <f t="shared" si="1"/>
        <v>341623705.96000004</v>
      </c>
    </row>
    <row r="34" spans="2:15" ht="15">
      <c r="B34" s="9" t="s">
        <v>27</v>
      </c>
      <c r="C34" s="3">
        <f>SUM(C35:C38)</f>
        <v>83402691.430000007</v>
      </c>
      <c r="D34" s="3">
        <f t="shared" ref="D34:N34" si="5">SUM(D35:D38)</f>
        <v>4185496.5500000007</v>
      </c>
      <c r="E34" s="3">
        <f t="shared" si="5"/>
        <v>48707424.5</v>
      </c>
      <c r="F34" s="3">
        <f t="shared" si="5"/>
        <v>97461430.969999999</v>
      </c>
      <c r="G34" s="3">
        <f t="shared" si="5"/>
        <v>51581520.730000004</v>
      </c>
      <c r="H34" s="3">
        <f t="shared" si="5"/>
        <v>133442567.04000001</v>
      </c>
      <c r="I34" s="3">
        <f t="shared" si="5"/>
        <v>142250992.72</v>
      </c>
      <c r="J34" s="3">
        <f t="shared" si="5"/>
        <v>117250143.50999999</v>
      </c>
      <c r="K34" s="3">
        <f t="shared" si="5"/>
        <v>85469988.159999996</v>
      </c>
      <c r="L34" s="3">
        <f t="shared" si="5"/>
        <v>60276550.760000005</v>
      </c>
      <c r="M34" s="3">
        <f t="shared" si="5"/>
        <v>24737936.27</v>
      </c>
      <c r="N34" s="3">
        <f t="shared" si="5"/>
        <v>310565902.87</v>
      </c>
      <c r="O34" s="3">
        <f t="shared" si="1"/>
        <v>1159332645.51</v>
      </c>
    </row>
    <row r="35" spans="2:15">
      <c r="B35" s="8" t="s">
        <v>28</v>
      </c>
      <c r="C35" s="2">
        <v>1859000</v>
      </c>
      <c r="D35" s="2">
        <v>2083000.0000000002</v>
      </c>
      <c r="E35" s="2">
        <v>17301183.869999997</v>
      </c>
      <c r="F35" s="2">
        <v>52828623.979999997</v>
      </c>
      <c r="G35" s="2">
        <v>26635455.969999999</v>
      </c>
      <c r="H35" s="2">
        <v>42587397.350000001</v>
      </c>
      <c r="I35" s="2">
        <v>52435108.149999999</v>
      </c>
      <c r="J35" s="2">
        <v>32973076.849999998</v>
      </c>
      <c r="K35" s="2">
        <v>36423817.469999999</v>
      </c>
      <c r="L35" s="2">
        <v>28576163.649999999</v>
      </c>
      <c r="M35" s="2">
        <v>5160412.09</v>
      </c>
      <c r="N35" s="2">
        <v>64507643.409999996</v>
      </c>
      <c r="O35" s="2">
        <f t="shared" si="1"/>
        <v>363370882.78999996</v>
      </c>
    </row>
    <row r="36" spans="2:15">
      <c r="B36" s="8" t="s">
        <v>29</v>
      </c>
      <c r="C36" s="2">
        <v>685500</v>
      </c>
      <c r="D36" s="2">
        <v>1759247.6</v>
      </c>
      <c r="E36" s="2">
        <v>16095086.16</v>
      </c>
      <c r="F36" s="2">
        <v>13177152.51</v>
      </c>
      <c r="G36" s="2">
        <v>3950581.64</v>
      </c>
      <c r="H36" s="2">
        <v>33595579.850000001</v>
      </c>
      <c r="I36" s="2">
        <v>15706000</v>
      </c>
      <c r="J36" s="2">
        <v>82570900.560000002</v>
      </c>
      <c r="K36" s="2">
        <v>10157793.219999999</v>
      </c>
      <c r="L36" s="2">
        <v>13140679.41</v>
      </c>
      <c r="M36" s="2">
        <v>12278363.050000001</v>
      </c>
      <c r="N36" s="2">
        <v>128362911.66999999</v>
      </c>
      <c r="O36" s="2">
        <f t="shared" si="1"/>
        <v>331479795.66999996</v>
      </c>
    </row>
    <row r="37" spans="2:15">
      <c r="B37" s="8" t="s">
        <v>30</v>
      </c>
      <c r="C37" s="2">
        <v>786000</v>
      </c>
      <c r="D37" s="2">
        <v>60000</v>
      </c>
      <c r="E37" s="2">
        <v>8363005.4700000007</v>
      </c>
      <c r="F37" s="2">
        <v>14204176.920000002</v>
      </c>
      <c r="G37" s="2">
        <v>2811545.1</v>
      </c>
      <c r="H37" s="2">
        <v>32028589.029999997</v>
      </c>
      <c r="I37" s="2">
        <v>31841772.659999996</v>
      </c>
      <c r="J37" s="2">
        <v>236166.1</v>
      </c>
      <c r="K37" s="2">
        <v>14409875.67</v>
      </c>
      <c r="L37" s="2">
        <v>8912475.6999999993</v>
      </c>
      <c r="M37" s="2">
        <v>1977444.22</v>
      </c>
      <c r="N37" s="2">
        <v>57511241.780000001</v>
      </c>
      <c r="O37" s="2">
        <f t="shared" si="1"/>
        <v>173142292.64999998</v>
      </c>
    </row>
    <row r="38" spans="2:15" ht="14.25" thickBot="1">
      <c r="B38" s="8" t="s">
        <v>31</v>
      </c>
      <c r="C38" s="2">
        <v>80072191.430000007</v>
      </c>
      <c r="D38" s="2">
        <v>283248.95</v>
      </c>
      <c r="E38" s="2">
        <v>6948149</v>
      </c>
      <c r="F38" s="2">
        <v>17251477.560000002</v>
      </c>
      <c r="G38" s="2">
        <v>18183938.02</v>
      </c>
      <c r="H38" s="2">
        <v>25231000.810000002</v>
      </c>
      <c r="I38" s="2">
        <v>42268111.909999996</v>
      </c>
      <c r="J38" s="2">
        <v>1470000</v>
      </c>
      <c r="K38" s="2">
        <v>24478501.800000001</v>
      </c>
      <c r="L38" s="2">
        <v>9647232</v>
      </c>
      <c r="M38" s="2">
        <v>5321716.91</v>
      </c>
      <c r="N38" s="2">
        <v>60184106.009999998</v>
      </c>
      <c r="O38" s="2">
        <f t="shared" si="1"/>
        <v>291339674.40000004</v>
      </c>
    </row>
    <row r="39" spans="2:15" ht="15">
      <c r="B39" s="10" t="s">
        <v>32</v>
      </c>
      <c r="C39" s="1">
        <f>C7+C15+C25+C30+C34</f>
        <v>429052182.18000001</v>
      </c>
      <c r="D39" s="1">
        <f t="shared" ref="D39:N39" si="6">D7+D15+D25+D30+D34</f>
        <v>63084912.609999999</v>
      </c>
      <c r="E39" s="1">
        <f t="shared" si="6"/>
        <v>714665393.47000003</v>
      </c>
      <c r="F39" s="1">
        <f t="shared" si="6"/>
        <v>1591050415.5500002</v>
      </c>
      <c r="G39" s="1">
        <f t="shared" si="6"/>
        <v>490496845.01000005</v>
      </c>
      <c r="H39" s="1">
        <f t="shared" si="6"/>
        <v>1487714974.6199999</v>
      </c>
      <c r="I39" s="1">
        <f t="shared" si="6"/>
        <v>1116630784.2299998</v>
      </c>
      <c r="J39" s="1">
        <f t="shared" si="6"/>
        <v>1913176579.7299998</v>
      </c>
      <c r="K39" s="1">
        <f t="shared" si="6"/>
        <v>561221142.75</v>
      </c>
      <c r="L39" s="1">
        <f t="shared" si="6"/>
        <v>417834139.11999995</v>
      </c>
      <c r="M39" s="1">
        <f t="shared" si="6"/>
        <v>261148694.95000002</v>
      </c>
      <c r="N39" s="1">
        <f t="shared" si="6"/>
        <v>2450933160.6100001</v>
      </c>
      <c r="O39" s="1">
        <f t="shared" si="1"/>
        <v>11497009224.830002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7305-934D-4D95-B0BC-7A5B963E1FDF}">
  <sheetPr>
    <tabColor theme="3" tint="0.39997558519241921"/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9" width="14.125" customWidth="1"/>
    <col min="10" max="10" width="16" bestFit="1" customWidth="1"/>
    <col min="11" max="14" width="14.125" customWidth="1"/>
    <col min="15" max="15" width="16" bestFit="1" customWidth="1"/>
  </cols>
  <sheetData>
    <row r="3" spans="2:15">
      <c r="C3" t="s">
        <v>66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44</v>
      </c>
      <c r="O6" s="14" t="s">
        <v>45</v>
      </c>
    </row>
    <row r="7" spans="2:15" ht="15">
      <c r="B7" s="7" t="s">
        <v>0</v>
      </c>
      <c r="C7" s="1">
        <f>SUM(C8:C14)</f>
        <v>29212015.27</v>
      </c>
      <c r="D7" s="1">
        <f t="shared" ref="D7:N7" si="0">SUM(D8:D14)</f>
        <v>3168051.67</v>
      </c>
      <c r="E7" s="1">
        <f t="shared" si="0"/>
        <v>80691974.969999999</v>
      </c>
      <c r="F7" s="1">
        <f t="shared" si="0"/>
        <v>171519360.81</v>
      </c>
      <c r="G7" s="1">
        <f t="shared" si="0"/>
        <v>106529169.5</v>
      </c>
      <c r="H7" s="1">
        <f t="shared" si="0"/>
        <v>129187254.26000002</v>
      </c>
      <c r="I7" s="1">
        <f t="shared" si="0"/>
        <v>647968331.80999994</v>
      </c>
      <c r="J7" s="1">
        <f t="shared" si="0"/>
        <v>460759874.19999999</v>
      </c>
      <c r="K7" s="1">
        <f t="shared" si="0"/>
        <v>236978706.93000001</v>
      </c>
      <c r="L7" s="1">
        <f t="shared" si="0"/>
        <v>70200372.950000003</v>
      </c>
      <c r="M7" s="1">
        <f t="shared" si="0"/>
        <v>146444405.06</v>
      </c>
      <c r="N7" s="1">
        <f t="shared" si="0"/>
        <v>375117897.83999997</v>
      </c>
      <c r="O7" s="1">
        <f>SUM(C7:N7)</f>
        <v>2457777415.27</v>
      </c>
    </row>
    <row r="8" spans="2:15">
      <c r="B8" s="8" t="s">
        <v>1</v>
      </c>
      <c r="C8" s="2">
        <v>2048099.9999999998</v>
      </c>
      <c r="D8" s="2">
        <v>151750</v>
      </c>
      <c r="E8" s="2">
        <v>4274228.79</v>
      </c>
      <c r="F8" s="2">
        <v>5068708.04</v>
      </c>
      <c r="G8" s="2">
        <v>4690418.6100000003</v>
      </c>
      <c r="H8" s="2">
        <v>5481515.04</v>
      </c>
      <c r="I8" s="2">
        <v>27809176</v>
      </c>
      <c r="J8" s="2">
        <v>18383371.390000001</v>
      </c>
      <c r="K8" s="2">
        <v>10144758.08</v>
      </c>
      <c r="L8" s="2">
        <v>6609708.5</v>
      </c>
      <c r="M8" s="2">
        <v>6479018.7800000003</v>
      </c>
      <c r="N8" s="2">
        <v>14701000.66</v>
      </c>
      <c r="O8" s="2">
        <f t="shared" ref="O8:O39" si="1">SUM(C8:N8)</f>
        <v>105841753.89</v>
      </c>
    </row>
    <row r="9" spans="2:15">
      <c r="B9" s="8" t="s">
        <v>2</v>
      </c>
      <c r="C9" s="2">
        <v>742291.11</v>
      </c>
      <c r="D9" s="2">
        <v>855157.30999999994</v>
      </c>
      <c r="E9" s="2">
        <v>14887899.43</v>
      </c>
      <c r="F9" s="2">
        <v>17554902.75</v>
      </c>
      <c r="G9" s="2">
        <v>23342466.280000001</v>
      </c>
      <c r="H9" s="2">
        <v>23302118.48</v>
      </c>
      <c r="I9" s="2">
        <v>160390349.75</v>
      </c>
      <c r="J9" s="2">
        <v>86603485.590000004</v>
      </c>
      <c r="K9" s="2">
        <v>74781869.409999996</v>
      </c>
      <c r="L9" s="2">
        <v>13246033.210000001</v>
      </c>
      <c r="M9" s="2">
        <v>51540091.890000001</v>
      </c>
      <c r="N9" s="2">
        <v>85425772.359999999</v>
      </c>
      <c r="O9" s="2">
        <f t="shared" si="1"/>
        <v>552672437.56999993</v>
      </c>
    </row>
    <row r="10" spans="2:15">
      <c r="B10" s="8" t="s">
        <v>3</v>
      </c>
      <c r="C10" s="2">
        <v>0</v>
      </c>
      <c r="D10" s="2">
        <v>214117.44</v>
      </c>
      <c r="E10" s="2">
        <v>2807190.07</v>
      </c>
      <c r="F10" s="2">
        <v>2025787.2300000002</v>
      </c>
      <c r="G10" s="2">
        <v>3628646</v>
      </c>
      <c r="H10" s="2">
        <v>2048728.2100000002</v>
      </c>
      <c r="I10" s="2">
        <v>16813603.149999999</v>
      </c>
      <c r="J10" s="2">
        <v>23442217.049999997</v>
      </c>
      <c r="K10" s="2">
        <v>8438430.7800000012</v>
      </c>
      <c r="L10" s="2">
        <v>8240438.9899999993</v>
      </c>
      <c r="M10" s="2">
        <v>13917642.539999999</v>
      </c>
      <c r="N10" s="2">
        <v>38320100.950000003</v>
      </c>
      <c r="O10" s="2">
        <f t="shared" si="1"/>
        <v>119896902.41000001</v>
      </c>
    </row>
    <row r="11" spans="2:15">
      <c r="B11" s="8" t="s">
        <v>4</v>
      </c>
      <c r="C11" s="2">
        <v>4884672.5999999996</v>
      </c>
      <c r="D11" s="2">
        <v>1164726.92</v>
      </c>
      <c r="E11" s="2">
        <v>30868658.799999997</v>
      </c>
      <c r="F11" s="2">
        <v>99275713.50999999</v>
      </c>
      <c r="G11" s="2">
        <v>51080118.670000002</v>
      </c>
      <c r="H11" s="2">
        <v>67335257.800000012</v>
      </c>
      <c r="I11" s="2">
        <v>214690913.03999999</v>
      </c>
      <c r="J11" s="2">
        <v>278008038.13</v>
      </c>
      <c r="K11" s="2">
        <v>85505680.710000008</v>
      </c>
      <c r="L11" s="2">
        <v>14184556.560000001</v>
      </c>
      <c r="M11" s="2">
        <v>31466316.049999997</v>
      </c>
      <c r="N11" s="2">
        <v>144598891.59</v>
      </c>
      <c r="O11" s="2">
        <f t="shared" si="1"/>
        <v>1023063544.38</v>
      </c>
    </row>
    <row r="12" spans="2:15">
      <c r="B12" s="8" t="s">
        <v>5</v>
      </c>
      <c r="C12" s="2">
        <v>540028.37</v>
      </c>
      <c r="D12" s="2">
        <v>190750</v>
      </c>
      <c r="E12" s="2">
        <v>9231240.9400000013</v>
      </c>
      <c r="F12" s="2">
        <v>17952160.140000001</v>
      </c>
      <c r="G12" s="2">
        <v>8372957.9899999993</v>
      </c>
      <c r="H12" s="2">
        <v>8549720.1400000006</v>
      </c>
      <c r="I12" s="2">
        <v>88895549.719999999</v>
      </c>
      <c r="J12" s="2">
        <v>15150864.809999999</v>
      </c>
      <c r="K12" s="2">
        <v>19059595.810000002</v>
      </c>
      <c r="L12" s="2">
        <v>7512846.96</v>
      </c>
      <c r="M12" s="2">
        <v>11746613.399999999</v>
      </c>
      <c r="N12" s="2">
        <v>20415968.379999999</v>
      </c>
      <c r="O12" s="2">
        <f t="shared" si="1"/>
        <v>207618296.66000003</v>
      </c>
    </row>
    <row r="13" spans="2:15">
      <c r="B13" s="8" t="s">
        <v>6</v>
      </c>
      <c r="C13" s="2">
        <v>16939299.41</v>
      </c>
      <c r="D13" s="2">
        <v>12000</v>
      </c>
      <c r="E13" s="2">
        <v>11261240.039999999</v>
      </c>
      <c r="F13" s="2">
        <v>12142181.800000001</v>
      </c>
      <c r="G13" s="2">
        <v>3479640.23</v>
      </c>
      <c r="H13" s="2">
        <v>6193381.2999999998</v>
      </c>
      <c r="I13" s="2">
        <v>25170734.68</v>
      </c>
      <c r="J13" s="2">
        <v>12115686.73</v>
      </c>
      <c r="K13" s="2">
        <v>13581195.390000001</v>
      </c>
      <c r="L13" s="2">
        <v>8531451.0999999996</v>
      </c>
      <c r="M13" s="2">
        <v>11878991.879999999</v>
      </c>
      <c r="N13" s="2">
        <v>20229089.07</v>
      </c>
      <c r="O13" s="2">
        <f t="shared" si="1"/>
        <v>141534891.63</v>
      </c>
    </row>
    <row r="14" spans="2:15">
      <c r="B14" s="8" t="s">
        <v>7</v>
      </c>
      <c r="C14" s="2">
        <v>4057623.7800000003</v>
      </c>
      <c r="D14" s="2">
        <v>579550</v>
      </c>
      <c r="E14" s="2">
        <v>7361516.9000000004</v>
      </c>
      <c r="F14" s="2">
        <v>17499907.34</v>
      </c>
      <c r="G14" s="2">
        <v>11934921.719999999</v>
      </c>
      <c r="H14" s="2">
        <v>16276533.289999999</v>
      </c>
      <c r="I14" s="2">
        <v>114198005.47</v>
      </c>
      <c r="J14" s="2">
        <v>27056210.5</v>
      </c>
      <c r="K14" s="2">
        <v>25467176.75</v>
      </c>
      <c r="L14" s="2">
        <v>11875337.630000001</v>
      </c>
      <c r="M14" s="2">
        <v>19415730.52</v>
      </c>
      <c r="N14" s="2">
        <v>51427074.829999998</v>
      </c>
      <c r="O14" s="2">
        <f t="shared" si="1"/>
        <v>307149588.73000002</v>
      </c>
    </row>
    <row r="15" spans="2:15" ht="15">
      <c r="B15" s="9" t="s">
        <v>8</v>
      </c>
      <c r="C15" s="3">
        <f>SUM(C16:C24)</f>
        <v>46181992.950000003</v>
      </c>
      <c r="D15" s="3">
        <f t="shared" ref="D15:N15" si="2">SUM(D16:D24)</f>
        <v>14497321.98</v>
      </c>
      <c r="E15" s="3">
        <f t="shared" si="2"/>
        <v>210094315.96999997</v>
      </c>
      <c r="F15" s="3">
        <f t="shared" si="2"/>
        <v>849966840.77999997</v>
      </c>
      <c r="G15" s="3">
        <f t="shared" si="2"/>
        <v>456027131.04999995</v>
      </c>
      <c r="H15" s="3">
        <f t="shared" si="2"/>
        <v>685854239.91000009</v>
      </c>
      <c r="I15" s="3">
        <f t="shared" si="2"/>
        <v>2065788651.9000001</v>
      </c>
      <c r="J15" s="3">
        <f t="shared" si="2"/>
        <v>2584582331.3700004</v>
      </c>
      <c r="K15" s="3">
        <f t="shared" si="2"/>
        <v>763895260.94000006</v>
      </c>
      <c r="L15" s="3">
        <f t="shared" si="2"/>
        <v>225658531.23000002</v>
      </c>
      <c r="M15" s="3">
        <f t="shared" si="2"/>
        <v>533304472.98000002</v>
      </c>
      <c r="N15" s="3">
        <f t="shared" si="2"/>
        <v>1258648461.54</v>
      </c>
      <c r="O15" s="3">
        <f t="shared" si="1"/>
        <v>9694499552.5999985</v>
      </c>
    </row>
    <row r="16" spans="2:15">
      <c r="B16" s="8" t="s">
        <v>9</v>
      </c>
      <c r="C16" s="2">
        <v>6840636.5599999996</v>
      </c>
      <c r="D16" s="2">
        <v>126750</v>
      </c>
      <c r="E16" s="2">
        <v>14435973.310000001</v>
      </c>
      <c r="F16" s="2">
        <v>70481983.280000001</v>
      </c>
      <c r="G16" s="2">
        <v>33203546.709999997</v>
      </c>
      <c r="H16" s="2">
        <v>63279185.879999995</v>
      </c>
      <c r="I16" s="2">
        <v>113500921.20999999</v>
      </c>
      <c r="J16" s="2">
        <v>167277254.43000001</v>
      </c>
      <c r="K16" s="2">
        <v>46586247.100000001</v>
      </c>
      <c r="L16" s="2">
        <v>14343046.48</v>
      </c>
      <c r="M16" s="2">
        <v>40102434.57</v>
      </c>
      <c r="N16" s="2">
        <v>87929685.49000001</v>
      </c>
      <c r="O16" s="2">
        <f t="shared" si="1"/>
        <v>658107665.0200001</v>
      </c>
    </row>
    <row r="17" spans="2:15">
      <c r="B17" s="8" t="s">
        <v>10</v>
      </c>
      <c r="C17" s="2">
        <v>7290758.4699999997</v>
      </c>
      <c r="D17" s="2">
        <v>3670764.09</v>
      </c>
      <c r="E17" s="2">
        <v>25366170.02</v>
      </c>
      <c r="F17" s="2">
        <v>215562086.50999999</v>
      </c>
      <c r="G17" s="2">
        <v>97462736.25</v>
      </c>
      <c r="H17" s="2">
        <v>132711100.11000001</v>
      </c>
      <c r="I17" s="2">
        <v>401766963.39000005</v>
      </c>
      <c r="J17" s="2">
        <v>624260637.07000005</v>
      </c>
      <c r="K17" s="2">
        <v>163009695.81</v>
      </c>
      <c r="L17" s="2">
        <v>42056341.240000002</v>
      </c>
      <c r="M17" s="2">
        <v>121811577.15000001</v>
      </c>
      <c r="N17" s="2">
        <v>226836743.14999998</v>
      </c>
      <c r="O17" s="2">
        <f t="shared" si="1"/>
        <v>2061805573.2600002</v>
      </c>
    </row>
    <row r="18" spans="2:15">
      <c r="B18" s="8" t="s">
        <v>11</v>
      </c>
      <c r="C18" s="2">
        <v>7080425.6799999997</v>
      </c>
      <c r="D18" s="2">
        <v>995031.8</v>
      </c>
      <c r="E18" s="2">
        <v>40285529.899999999</v>
      </c>
      <c r="F18" s="2">
        <v>151770349.76000002</v>
      </c>
      <c r="G18" s="2">
        <v>92475613.650000006</v>
      </c>
      <c r="H18" s="2">
        <v>147332527.32999998</v>
      </c>
      <c r="I18" s="2">
        <v>231099726.09999999</v>
      </c>
      <c r="J18" s="2">
        <v>484004086.52000004</v>
      </c>
      <c r="K18" s="2">
        <v>90730019.920000002</v>
      </c>
      <c r="L18" s="2">
        <v>35363996.609999999</v>
      </c>
      <c r="M18" s="2">
        <v>60643335.789999999</v>
      </c>
      <c r="N18" s="2">
        <v>243245272</v>
      </c>
      <c r="O18" s="2">
        <f t="shared" si="1"/>
        <v>1585025915.0599999</v>
      </c>
    </row>
    <row r="19" spans="2:15">
      <c r="B19" s="8" t="s">
        <v>12</v>
      </c>
      <c r="C19" s="2">
        <v>1998537.25</v>
      </c>
      <c r="D19" s="2">
        <v>2669553.9699999997</v>
      </c>
      <c r="E19" s="2">
        <v>28292944.649999999</v>
      </c>
      <c r="F19" s="2">
        <v>88724077.100000009</v>
      </c>
      <c r="G19" s="2">
        <v>46993249.790000007</v>
      </c>
      <c r="H19" s="2">
        <v>61487623.870000005</v>
      </c>
      <c r="I19" s="2">
        <v>356654860.75999999</v>
      </c>
      <c r="J19" s="2">
        <v>383047700.68000001</v>
      </c>
      <c r="K19" s="2">
        <v>97808019.159999996</v>
      </c>
      <c r="L19" s="2">
        <v>41807598.630000003</v>
      </c>
      <c r="M19" s="2">
        <v>80947521.230000004</v>
      </c>
      <c r="N19" s="2">
        <v>213600917.56999999</v>
      </c>
      <c r="O19" s="2">
        <f t="shared" si="1"/>
        <v>1404032604.6599998</v>
      </c>
    </row>
    <row r="20" spans="2:15">
      <c r="B20" s="8" t="s">
        <v>13</v>
      </c>
      <c r="C20" s="2">
        <v>6583503.8799999999</v>
      </c>
      <c r="D20" s="2">
        <v>2285763.34</v>
      </c>
      <c r="E20" s="2">
        <v>21037125.100000001</v>
      </c>
      <c r="F20" s="2">
        <v>71511092.379999995</v>
      </c>
      <c r="G20" s="2">
        <v>36650333.609999999</v>
      </c>
      <c r="H20" s="2">
        <v>65259217.189999998</v>
      </c>
      <c r="I20" s="2">
        <v>246328812.84</v>
      </c>
      <c r="J20" s="2">
        <v>187326049.38999999</v>
      </c>
      <c r="K20" s="2">
        <v>67380095.420000002</v>
      </c>
      <c r="L20" s="2">
        <v>17680364.329999998</v>
      </c>
      <c r="M20" s="2">
        <v>59774926.359999999</v>
      </c>
      <c r="N20" s="2">
        <v>123847704.36</v>
      </c>
      <c r="O20" s="2">
        <f t="shared" si="1"/>
        <v>905664988.20000005</v>
      </c>
    </row>
    <row r="21" spans="2:15">
      <c r="B21" s="8" t="s">
        <v>14</v>
      </c>
      <c r="C21" s="2">
        <v>12489943.039999999</v>
      </c>
      <c r="D21" s="2">
        <v>731250</v>
      </c>
      <c r="E21" s="2">
        <v>13119291.879999999</v>
      </c>
      <c r="F21" s="2">
        <v>90219930.840000004</v>
      </c>
      <c r="G21" s="2">
        <v>65984565.469999991</v>
      </c>
      <c r="H21" s="2">
        <v>75338260.629999995</v>
      </c>
      <c r="I21" s="2">
        <v>244408427.22</v>
      </c>
      <c r="J21" s="2">
        <v>326227922.00999999</v>
      </c>
      <c r="K21" s="2">
        <v>132969553.97</v>
      </c>
      <c r="L21" s="2">
        <v>17861806.130000003</v>
      </c>
      <c r="M21" s="2">
        <v>51337689.700000003</v>
      </c>
      <c r="N21" s="2">
        <v>101634674.03</v>
      </c>
      <c r="O21" s="2">
        <f t="shared" si="1"/>
        <v>1132323314.9200001</v>
      </c>
    </row>
    <row r="22" spans="2:15">
      <c r="B22" s="8" t="s">
        <v>15</v>
      </c>
      <c r="C22" s="2">
        <v>2369197.52</v>
      </c>
      <c r="D22" s="2">
        <v>3259054.5700000003</v>
      </c>
      <c r="E22" s="2">
        <v>18493171.48</v>
      </c>
      <c r="F22" s="2">
        <v>86715853.359999999</v>
      </c>
      <c r="G22" s="2">
        <v>41242393.710000001</v>
      </c>
      <c r="H22" s="2">
        <v>64176878.859999999</v>
      </c>
      <c r="I22" s="2">
        <v>235524020.38</v>
      </c>
      <c r="J22" s="2">
        <v>150871431.06999999</v>
      </c>
      <c r="K22" s="2">
        <v>88217372.870000005</v>
      </c>
      <c r="L22" s="2">
        <v>23314865.23</v>
      </c>
      <c r="M22" s="2">
        <v>38482689.359999999</v>
      </c>
      <c r="N22" s="2">
        <v>127703308.66</v>
      </c>
      <c r="O22" s="2">
        <f t="shared" si="1"/>
        <v>880370237.07000005</v>
      </c>
    </row>
    <row r="23" spans="2:15">
      <c r="B23" s="8" t="s">
        <v>16</v>
      </c>
      <c r="C23" s="2">
        <v>1214212.31</v>
      </c>
      <c r="D23" s="2">
        <v>677404.21</v>
      </c>
      <c r="E23" s="2">
        <v>39086215.810000002</v>
      </c>
      <c r="F23" s="2">
        <v>53100186.280000001</v>
      </c>
      <c r="G23" s="2">
        <v>29349975.329999998</v>
      </c>
      <c r="H23" s="2">
        <v>53683286.560000002</v>
      </c>
      <c r="I23" s="2">
        <v>147150882.16</v>
      </c>
      <c r="J23" s="2">
        <v>203672905.91</v>
      </c>
      <c r="K23" s="2">
        <v>47785826.089999996</v>
      </c>
      <c r="L23" s="2">
        <v>20551906.43</v>
      </c>
      <c r="M23" s="2">
        <v>41163202.349999994</v>
      </c>
      <c r="N23" s="2">
        <v>94752820.230000004</v>
      </c>
      <c r="O23" s="2">
        <f t="shared" si="1"/>
        <v>732188823.66999996</v>
      </c>
    </row>
    <row r="24" spans="2:15">
      <c r="B24" s="8" t="s">
        <v>17</v>
      </c>
      <c r="C24" s="2">
        <v>314778.23999999999</v>
      </c>
      <c r="D24" s="2">
        <v>81750</v>
      </c>
      <c r="E24" s="2">
        <v>9977893.8200000003</v>
      </c>
      <c r="F24" s="2">
        <v>21881281.27</v>
      </c>
      <c r="G24" s="2">
        <v>12664716.530000001</v>
      </c>
      <c r="H24" s="2">
        <v>22586159.48</v>
      </c>
      <c r="I24" s="2">
        <v>89354037.839999989</v>
      </c>
      <c r="J24" s="2">
        <v>57894344.289999992</v>
      </c>
      <c r="K24" s="2">
        <v>29408430.600000001</v>
      </c>
      <c r="L24" s="2">
        <v>12678606.15</v>
      </c>
      <c r="M24" s="2">
        <v>39041096.469999999</v>
      </c>
      <c r="N24" s="2">
        <v>39097336.049999997</v>
      </c>
      <c r="O24" s="2">
        <f t="shared" si="1"/>
        <v>334980430.74000001</v>
      </c>
    </row>
    <row r="25" spans="2:15" ht="15">
      <c r="B25" s="9" t="s">
        <v>18</v>
      </c>
      <c r="C25" s="3">
        <f>SUM(C26:C29)</f>
        <v>23149467.369999997</v>
      </c>
      <c r="D25" s="3">
        <f t="shared" ref="D25:N25" si="3">SUM(D26:D29)</f>
        <v>4389221.76</v>
      </c>
      <c r="E25" s="3">
        <f t="shared" si="3"/>
        <v>293462072.90000004</v>
      </c>
      <c r="F25" s="3">
        <f t="shared" si="3"/>
        <v>1309936620.8899999</v>
      </c>
      <c r="G25" s="3">
        <f t="shared" si="3"/>
        <v>594113077.06999993</v>
      </c>
      <c r="H25" s="3">
        <f t="shared" si="3"/>
        <v>1126414149.3900001</v>
      </c>
      <c r="I25" s="3">
        <f t="shared" si="3"/>
        <v>1944721359.5</v>
      </c>
      <c r="J25" s="3">
        <f t="shared" si="3"/>
        <v>3175258978.5599999</v>
      </c>
      <c r="K25" s="3">
        <f t="shared" si="3"/>
        <v>882475797.81999993</v>
      </c>
      <c r="L25" s="3">
        <f t="shared" si="3"/>
        <v>244430662.62</v>
      </c>
      <c r="M25" s="3">
        <f t="shared" si="3"/>
        <v>378649777.51999998</v>
      </c>
      <c r="N25" s="3">
        <f t="shared" si="3"/>
        <v>1206551540.95</v>
      </c>
      <c r="O25" s="3">
        <f t="shared" si="1"/>
        <v>11183552726.350002</v>
      </c>
    </row>
    <row r="26" spans="2:15">
      <c r="B26" s="8" t="s">
        <v>19</v>
      </c>
      <c r="C26" s="2">
        <v>877007.33</v>
      </c>
      <c r="D26" s="2">
        <v>351394.93</v>
      </c>
      <c r="E26" s="2">
        <v>21682499.640000001</v>
      </c>
      <c r="F26" s="2">
        <v>29881058.280000001</v>
      </c>
      <c r="G26" s="2">
        <v>22538801.52</v>
      </c>
      <c r="H26" s="2">
        <v>50676862.219999999</v>
      </c>
      <c r="I26" s="2">
        <v>58832400.43</v>
      </c>
      <c r="J26" s="2">
        <v>156383182.25</v>
      </c>
      <c r="K26" s="2">
        <v>45134693.199999996</v>
      </c>
      <c r="L26" s="2">
        <v>10416699.789999999</v>
      </c>
      <c r="M26" s="2">
        <v>16671945.520000001</v>
      </c>
      <c r="N26" s="2">
        <v>40749381.75</v>
      </c>
      <c r="O26" s="2">
        <f t="shared" si="1"/>
        <v>454195926.86000001</v>
      </c>
    </row>
    <row r="27" spans="2:15">
      <c r="B27" s="8" t="s">
        <v>20</v>
      </c>
      <c r="C27" s="2">
        <v>10628275.51</v>
      </c>
      <c r="D27" s="2">
        <v>2869240.13</v>
      </c>
      <c r="E27" s="2">
        <v>118372536.33000001</v>
      </c>
      <c r="F27" s="2">
        <v>473344289.5</v>
      </c>
      <c r="G27" s="2">
        <v>188346077.78999999</v>
      </c>
      <c r="H27" s="2">
        <v>390327292.25999999</v>
      </c>
      <c r="I27" s="2">
        <v>841387293.56000006</v>
      </c>
      <c r="J27" s="2">
        <v>1119532089.8099999</v>
      </c>
      <c r="K27" s="2">
        <v>270198440.85000002</v>
      </c>
      <c r="L27" s="2">
        <v>75835404.780000001</v>
      </c>
      <c r="M27" s="2">
        <v>145843010.10999998</v>
      </c>
      <c r="N27" s="2">
        <v>358409934.31999999</v>
      </c>
      <c r="O27" s="2">
        <f t="shared" si="1"/>
        <v>3995093884.9500003</v>
      </c>
    </row>
    <row r="28" spans="2:15">
      <c r="B28" s="8" t="s">
        <v>21</v>
      </c>
      <c r="C28" s="2">
        <v>7330577.2699999996</v>
      </c>
      <c r="D28" s="2">
        <v>76500</v>
      </c>
      <c r="E28" s="2">
        <v>11514997.279999999</v>
      </c>
      <c r="F28" s="2">
        <v>260897798.57999998</v>
      </c>
      <c r="G28" s="2">
        <v>71977541.25</v>
      </c>
      <c r="H28" s="2">
        <v>192886179.36000001</v>
      </c>
      <c r="I28" s="2">
        <v>380827088.86000001</v>
      </c>
      <c r="J28" s="2">
        <v>399906899.11000001</v>
      </c>
      <c r="K28" s="2">
        <v>132919788.67999998</v>
      </c>
      <c r="L28" s="2">
        <v>39539950</v>
      </c>
      <c r="M28" s="2">
        <v>45761958.410000004</v>
      </c>
      <c r="N28" s="2">
        <v>212448642.71000001</v>
      </c>
      <c r="O28" s="2">
        <f t="shared" si="1"/>
        <v>1756087921.5100002</v>
      </c>
    </row>
    <row r="29" spans="2:15">
      <c r="B29" s="8" t="s">
        <v>22</v>
      </c>
      <c r="C29" s="2">
        <v>4313607.26</v>
      </c>
      <c r="D29" s="2">
        <v>1092086.7000000002</v>
      </c>
      <c r="E29" s="2">
        <v>141892039.65000001</v>
      </c>
      <c r="F29" s="2">
        <v>545813474.52999997</v>
      </c>
      <c r="G29" s="2">
        <v>311250656.50999999</v>
      </c>
      <c r="H29" s="2">
        <v>492523815.55000001</v>
      </c>
      <c r="I29" s="2">
        <v>663674576.64999998</v>
      </c>
      <c r="J29" s="2">
        <v>1499436807.3899999</v>
      </c>
      <c r="K29" s="2">
        <v>434222875.08999997</v>
      </c>
      <c r="L29" s="2">
        <v>118638608.05</v>
      </c>
      <c r="M29" s="2">
        <v>170372863.47999999</v>
      </c>
      <c r="N29" s="2">
        <v>594943582.17000008</v>
      </c>
      <c r="O29" s="2">
        <f t="shared" si="1"/>
        <v>4978174993.0299997</v>
      </c>
    </row>
    <row r="30" spans="2:15" ht="15">
      <c r="B30" s="9" t="s">
        <v>23</v>
      </c>
      <c r="C30" s="3">
        <f>SUM(C31:C33)</f>
        <v>25380367.270000003</v>
      </c>
      <c r="D30" s="3">
        <f t="shared" ref="D30:N30" si="4">SUM(D31:D33)</f>
        <v>3164748.34</v>
      </c>
      <c r="E30" s="3">
        <f t="shared" si="4"/>
        <v>122310474.85000001</v>
      </c>
      <c r="F30" s="3">
        <f t="shared" si="4"/>
        <v>502769765.57999992</v>
      </c>
      <c r="G30" s="3">
        <f t="shared" si="4"/>
        <v>313966225.25</v>
      </c>
      <c r="H30" s="3">
        <f t="shared" si="4"/>
        <v>413502590.76999998</v>
      </c>
      <c r="I30" s="3">
        <f t="shared" si="4"/>
        <v>747530593.05999994</v>
      </c>
      <c r="J30" s="3">
        <f t="shared" si="4"/>
        <v>1374869330.4100001</v>
      </c>
      <c r="K30" s="3">
        <f t="shared" si="4"/>
        <v>407868135.07999998</v>
      </c>
      <c r="L30" s="3">
        <f t="shared" si="4"/>
        <v>158147215.69999999</v>
      </c>
      <c r="M30" s="3">
        <f t="shared" si="4"/>
        <v>261396603.10000002</v>
      </c>
      <c r="N30" s="3">
        <f t="shared" si="4"/>
        <v>476208635.05999994</v>
      </c>
      <c r="O30" s="3">
        <f t="shared" si="1"/>
        <v>4807114684.4699993</v>
      </c>
    </row>
    <row r="31" spans="2:15">
      <c r="B31" s="8" t="s">
        <v>24</v>
      </c>
      <c r="C31" s="2">
        <v>2992077.73</v>
      </c>
      <c r="D31" s="2">
        <v>799165.46</v>
      </c>
      <c r="E31" s="2">
        <v>43346425.950000003</v>
      </c>
      <c r="F31" s="2">
        <v>205967872.45999998</v>
      </c>
      <c r="G31" s="2">
        <v>130338872.41</v>
      </c>
      <c r="H31" s="2">
        <v>131243782.22999999</v>
      </c>
      <c r="I31" s="2">
        <v>255300455.66</v>
      </c>
      <c r="J31" s="2">
        <v>489850751.58000004</v>
      </c>
      <c r="K31" s="2">
        <v>116035144.95</v>
      </c>
      <c r="L31" s="2">
        <v>65194238.639999993</v>
      </c>
      <c r="M31" s="2">
        <v>104118238.08000001</v>
      </c>
      <c r="N31" s="2">
        <v>190604450.64999998</v>
      </c>
      <c r="O31" s="2">
        <f t="shared" si="1"/>
        <v>1735791475.8000002</v>
      </c>
    </row>
    <row r="32" spans="2:15">
      <c r="B32" s="8" t="s">
        <v>25</v>
      </c>
      <c r="C32" s="2">
        <v>3710563.6199999996</v>
      </c>
      <c r="D32" s="2">
        <v>1588802.46</v>
      </c>
      <c r="E32" s="2">
        <v>48086389.390000001</v>
      </c>
      <c r="F32" s="2">
        <v>193416812.14999998</v>
      </c>
      <c r="G32" s="2">
        <v>112737461.74000001</v>
      </c>
      <c r="H32" s="2">
        <v>183995778.69999999</v>
      </c>
      <c r="I32" s="2">
        <v>246699385.25999999</v>
      </c>
      <c r="J32" s="2">
        <v>517772228.36000001</v>
      </c>
      <c r="K32" s="2">
        <v>201638333.81999999</v>
      </c>
      <c r="L32" s="2">
        <v>48517910.560000002</v>
      </c>
      <c r="M32" s="2">
        <v>82596002.24000001</v>
      </c>
      <c r="N32" s="2">
        <v>164732355.00999999</v>
      </c>
      <c r="O32" s="2">
        <f t="shared" si="1"/>
        <v>1805492023.3099997</v>
      </c>
    </row>
    <row r="33" spans="2:15">
      <c r="B33" s="8" t="s">
        <v>26</v>
      </c>
      <c r="C33" s="2">
        <v>18677725.920000002</v>
      </c>
      <c r="D33" s="2">
        <v>776780.42</v>
      </c>
      <c r="E33" s="2">
        <v>30877659.510000002</v>
      </c>
      <c r="F33" s="2">
        <v>103385080.97</v>
      </c>
      <c r="G33" s="2">
        <v>70889891.099999994</v>
      </c>
      <c r="H33" s="2">
        <v>98263029.840000004</v>
      </c>
      <c r="I33" s="2">
        <v>245530752.13999999</v>
      </c>
      <c r="J33" s="2">
        <v>367246350.46999997</v>
      </c>
      <c r="K33" s="2">
        <v>90194656.309999987</v>
      </c>
      <c r="L33" s="2">
        <v>44435066.5</v>
      </c>
      <c r="M33" s="2">
        <v>74682362.780000001</v>
      </c>
      <c r="N33" s="2">
        <v>120871829.40000001</v>
      </c>
      <c r="O33" s="2">
        <f t="shared" si="1"/>
        <v>1265831185.3599999</v>
      </c>
    </row>
    <row r="34" spans="2:15" ht="15">
      <c r="B34" s="9" t="s">
        <v>27</v>
      </c>
      <c r="C34" s="3">
        <f>SUM(C35:C38)</f>
        <v>6474676.3100000005</v>
      </c>
      <c r="D34" s="3">
        <f t="shared" ref="D34:N34" si="5">SUM(D35:D38)</f>
        <v>3319840.16</v>
      </c>
      <c r="E34" s="3">
        <f t="shared" si="5"/>
        <v>81281045.810000002</v>
      </c>
      <c r="F34" s="3">
        <f t="shared" si="5"/>
        <v>252835412.67999998</v>
      </c>
      <c r="G34" s="3">
        <f t="shared" si="5"/>
        <v>140307651.88999999</v>
      </c>
      <c r="H34" s="3">
        <f t="shared" si="5"/>
        <v>172044971.82999998</v>
      </c>
      <c r="I34" s="3">
        <f t="shared" si="5"/>
        <v>504011588.84000003</v>
      </c>
      <c r="J34" s="3">
        <f t="shared" si="5"/>
        <v>531476809.02999997</v>
      </c>
      <c r="K34" s="3">
        <f t="shared" si="5"/>
        <v>186520462.55000001</v>
      </c>
      <c r="L34" s="3">
        <f t="shared" si="5"/>
        <v>85552173.129999995</v>
      </c>
      <c r="M34" s="3">
        <f t="shared" si="5"/>
        <v>161373275.31999999</v>
      </c>
      <c r="N34" s="3">
        <f t="shared" si="5"/>
        <v>259915791.66999996</v>
      </c>
      <c r="O34" s="3">
        <f t="shared" si="1"/>
        <v>2385113699.2199998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708652.78</v>
      </c>
      <c r="D36" s="2">
        <v>517242</v>
      </c>
      <c r="E36" s="2">
        <v>46652920.030000001</v>
      </c>
      <c r="F36" s="2">
        <v>140486884.50999999</v>
      </c>
      <c r="G36" s="2">
        <v>46247281.419999994</v>
      </c>
      <c r="H36" s="2">
        <v>75416371.319999993</v>
      </c>
      <c r="I36" s="2">
        <v>243645005.61000001</v>
      </c>
      <c r="J36" s="2">
        <v>255788912.59999999</v>
      </c>
      <c r="K36" s="2">
        <v>97295471.439999998</v>
      </c>
      <c r="L36" s="2">
        <v>37543484.299999997</v>
      </c>
      <c r="M36" s="2">
        <v>95756789.879999995</v>
      </c>
      <c r="N36" s="2">
        <v>130337788.74999999</v>
      </c>
      <c r="O36" s="2">
        <f t="shared" si="1"/>
        <v>1170396804.6399999</v>
      </c>
    </row>
    <row r="37" spans="2:15">
      <c r="B37" s="8" t="s">
        <v>30</v>
      </c>
      <c r="C37" s="2">
        <v>1715578.8800000001</v>
      </c>
      <c r="D37" s="2">
        <v>1723539.4</v>
      </c>
      <c r="E37" s="2">
        <v>15991254.4</v>
      </c>
      <c r="F37" s="2">
        <v>60490777.450000003</v>
      </c>
      <c r="G37" s="2">
        <v>47162739.82</v>
      </c>
      <c r="H37" s="2">
        <v>47669321.640000001</v>
      </c>
      <c r="I37" s="2">
        <v>151359626</v>
      </c>
      <c r="J37" s="2">
        <v>85603887.159999996</v>
      </c>
      <c r="K37" s="2">
        <v>34014654.049999997</v>
      </c>
      <c r="L37" s="2">
        <v>20015949.240000002</v>
      </c>
      <c r="M37" s="2">
        <v>14729756.43</v>
      </c>
      <c r="N37" s="2">
        <v>41719985.280000001</v>
      </c>
      <c r="O37" s="2">
        <f t="shared" si="1"/>
        <v>522197069.75</v>
      </c>
    </row>
    <row r="38" spans="2:15" ht="14.25" thickBot="1">
      <c r="B38" s="8" t="s">
        <v>31</v>
      </c>
      <c r="C38" s="2">
        <v>4050444.6500000004</v>
      </c>
      <c r="D38" s="2">
        <v>1079058.76</v>
      </c>
      <c r="E38" s="2">
        <v>18636871.380000003</v>
      </c>
      <c r="F38" s="2">
        <v>51857750.719999999</v>
      </c>
      <c r="G38" s="2">
        <v>46897630.649999999</v>
      </c>
      <c r="H38" s="2">
        <v>48959278.870000005</v>
      </c>
      <c r="I38" s="2">
        <v>109006957.23</v>
      </c>
      <c r="J38" s="2">
        <v>190084009.27000001</v>
      </c>
      <c r="K38" s="2">
        <v>55210337.060000002</v>
      </c>
      <c r="L38" s="2">
        <v>27992739.590000004</v>
      </c>
      <c r="M38" s="2">
        <v>50886729.010000005</v>
      </c>
      <c r="N38" s="2">
        <v>87858017.640000001</v>
      </c>
      <c r="O38" s="2">
        <f t="shared" si="1"/>
        <v>692519824.82999992</v>
      </c>
    </row>
    <row r="39" spans="2:15" ht="15">
      <c r="B39" s="10" t="s">
        <v>32</v>
      </c>
      <c r="C39" s="1">
        <f>C7+C15+C25+C30+C34</f>
        <v>130398519.17000002</v>
      </c>
      <c r="D39" s="1">
        <f t="shared" ref="D39:N39" si="6">D7+D15+D25+D30+D34</f>
        <v>28539183.909999996</v>
      </c>
      <c r="E39" s="1">
        <f t="shared" si="6"/>
        <v>787839884.5</v>
      </c>
      <c r="F39" s="1">
        <f t="shared" si="6"/>
        <v>3087028000.7399993</v>
      </c>
      <c r="G39" s="1">
        <f t="shared" si="6"/>
        <v>1610943254.7599998</v>
      </c>
      <c r="H39" s="1">
        <f t="shared" si="6"/>
        <v>2527003206.1599998</v>
      </c>
      <c r="I39" s="1">
        <f t="shared" si="6"/>
        <v>5910020525.1100006</v>
      </c>
      <c r="J39" s="1">
        <f t="shared" si="6"/>
        <v>8126947323.5699997</v>
      </c>
      <c r="K39" s="1">
        <f t="shared" si="6"/>
        <v>2477738363.3200002</v>
      </c>
      <c r="L39" s="1">
        <f t="shared" si="6"/>
        <v>783988955.63</v>
      </c>
      <c r="M39" s="1">
        <f t="shared" si="6"/>
        <v>1481168533.9799998</v>
      </c>
      <c r="N39" s="1">
        <f t="shared" si="6"/>
        <v>3576442327.0599999</v>
      </c>
      <c r="O39" s="1">
        <f t="shared" si="1"/>
        <v>30528058077.91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812F-A84F-4D43-ADFC-D8C246523A78}">
  <sheetPr>
    <tabColor theme="3" tint="0.39997558519241921"/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65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44</v>
      </c>
      <c r="O6" s="14" t="s">
        <v>45</v>
      </c>
    </row>
    <row r="7" spans="2:15" ht="15">
      <c r="B7" s="7" t="s">
        <v>0</v>
      </c>
      <c r="C7" s="1">
        <f>SUM(C8:C14)</f>
        <v>0</v>
      </c>
      <c r="D7" s="1">
        <f t="shared" ref="D7:N7" si="0">SUM(D8:D14)</f>
        <v>1586847</v>
      </c>
      <c r="E7" s="1">
        <f t="shared" si="0"/>
        <v>1250733</v>
      </c>
      <c r="F7" s="1">
        <f t="shared" si="0"/>
        <v>1250733</v>
      </c>
      <c r="G7" s="1">
        <f t="shared" si="0"/>
        <v>5127832</v>
      </c>
      <c r="H7" s="1">
        <f t="shared" si="0"/>
        <v>1231870</v>
      </c>
      <c r="I7" s="1">
        <f t="shared" si="0"/>
        <v>914870</v>
      </c>
      <c r="J7" s="1">
        <f t="shared" si="0"/>
        <v>764280</v>
      </c>
      <c r="K7" s="1">
        <f t="shared" si="0"/>
        <v>577170</v>
      </c>
      <c r="L7" s="1">
        <f t="shared" si="0"/>
        <v>4050275.8</v>
      </c>
      <c r="M7" s="1">
        <f t="shared" si="0"/>
        <v>1191729.6099999999</v>
      </c>
      <c r="N7" s="1">
        <f t="shared" si="0"/>
        <v>33233113.580000002</v>
      </c>
      <c r="O7" s="1">
        <f>SUM(C7:N7)</f>
        <v>51179453.990000002</v>
      </c>
    </row>
    <row r="8" spans="2:15">
      <c r="B8" s="8" t="s">
        <v>1</v>
      </c>
      <c r="C8" s="2">
        <v>0</v>
      </c>
      <c r="D8" s="2">
        <v>30590</v>
      </c>
      <c r="E8" s="2">
        <v>30590</v>
      </c>
      <c r="F8" s="2">
        <v>30590</v>
      </c>
      <c r="G8" s="2">
        <v>30590</v>
      </c>
      <c r="H8" s="2">
        <v>30590</v>
      </c>
      <c r="I8" s="2">
        <v>30590</v>
      </c>
      <c r="J8" s="2">
        <v>0</v>
      </c>
      <c r="K8" s="2">
        <v>0</v>
      </c>
      <c r="L8" s="2">
        <v>0</v>
      </c>
      <c r="M8" s="2">
        <v>1000</v>
      </c>
      <c r="N8" s="2">
        <v>20505692</v>
      </c>
      <c r="O8" s="2">
        <f t="shared" ref="O8:O39" si="1">SUM(C8:N8)</f>
        <v>20690232</v>
      </c>
    </row>
    <row r="9" spans="2:15">
      <c r="B9" s="8" t="s">
        <v>2</v>
      </c>
      <c r="C9" s="2">
        <v>0</v>
      </c>
      <c r="D9" s="2">
        <v>672228</v>
      </c>
      <c r="E9" s="2">
        <v>336114</v>
      </c>
      <c r="F9" s="2">
        <v>336114</v>
      </c>
      <c r="G9" s="2">
        <v>336114</v>
      </c>
      <c r="H9" s="2">
        <v>636114</v>
      </c>
      <c r="I9" s="2">
        <v>636114</v>
      </c>
      <c r="J9" s="2">
        <v>516113.99999999994</v>
      </c>
      <c r="K9" s="2">
        <v>336114</v>
      </c>
      <c r="L9" s="2">
        <v>3809219.8</v>
      </c>
      <c r="M9" s="2">
        <v>774114</v>
      </c>
      <c r="N9" s="2">
        <v>1592227.67</v>
      </c>
      <c r="O9" s="2">
        <f t="shared" si="1"/>
        <v>9980587.4699999988</v>
      </c>
    </row>
    <row r="10" spans="2:15">
      <c r="B10" s="8" t="s">
        <v>3</v>
      </c>
      <c r="C10" s="2">
        <v>0</v>
      </c>
      <c r="D10" s="2">
        <v>61185</v>
      </c>
      <c r="E10" s="2">
        <v>61185</v>
      </c>
      <c r="F10" s="2">
        <v>61185</v>
      </c>
      <c r="G10" s="2">
        <v>61185</v>
      </c>
      <c r="H10" s="2">
        <v>61185</v>
      </c>
      <c r="I10" s="2">
        <v>61185</v>
      </c>
      <c r="J10" s="2">
        <v>61185</v>
      </c>
      <c r="K10" s="2">
        <v>61185</v>
      </c>
      <c r="L10" s="2">
        <v>61185</v>
      </c>
      <c r="M10" s="2">
        <v>226634.61</v>
      </c>
      <c r="N10" s="2">
        <v>122369.67</v>
      </c>
      <c r="O10" s="2">
        <f t="shared" si="1"/>
        <v>899669.28</v>
      </c>
    </row>
    <row r="11" spans="2:15">
      <c r="B11" s="8" t="s">
        <v>4</v>
      </c>
      <c r="C11" s="2">
        <v>0</v>
      </c>
      <c r="D11" s="2">
        <v>475102</v>
      </c>
      <c r="E11" s="2">
        <v>475102</v>
      </c>
      <c r="F11" s="2">
        <v>475102</v>
      </c>
      <c r="G11" s="2">
        <v>475102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1000</v>
      </c>
      <c r="N11" s="2">
        <v>476102.08</v>
      </c>
      <c r="O11" s="2">
        <f t="shared" si="1"/>
        <v>2377510.08</v>
      </c>
    </row>
    <row r="12" spans="2:15">
      <c r="B12" s="8" t="s">
        <v>5</v>
      </c>
      <c r="C12" s="2">
        <v>0</v>
      </c>
      <c r="D12" s="2">
        <v>122901</v>
      </c>
      <c r="E12" s="2">
        <v>122901</v>
      </c>
      <c r="F12" s="2">
        <v>122901</v>
      </c>
      <c r="G12" s="2">
        <v>4000000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1000</v>
      </c>
      <c r="N12" s="2">
        <v>3123901.16</v>
      </c>
      <c r="O12" s="2">
        <f t="shared" si="1"/>
        <v>7493604.1600000001</v>
      </c>
    </row>
    <row r="13" spans="2:15">
      <c r="B13" s="8" t="s">
        <v>6</v>
      </c>
      <c r="C13" s="2">
        <v>0</v>
      </c>
      <c r="D13" s="2">
        <v>37860</v>
      </c>
      <c r="E13" s="2">
        <v>37860</v>
      </c>
      <c r="F13" s="2">
        <v>37860</v>
      </c>
      <c r="G13" s="2">
        <v>37860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1000</v>
      </c>
      <c r="N13" s="2">
        <v>7038859</v>
      </c>
      <c r="O13" s="2">
        <f t="shared" si="1"/>
        <v>7191299</v>
      </c>
    </row>
    <row r="14" spans="2:15">
      <c r="B14" s="8" t="s">
        <v>7</v>
      </c>
      <c r="C14" s="2">
        <v>0</v>
      </c>
      <c r="D14" s="2">
        <v>186981</v>
      </c>
      <c r="E14" s="2">
        <v>186981</v>
      </c>
      <c r="F14" s="2">
        <v>186981</v>
      </c>
      <c r="G14" s="2">
        <v>186981</v>
      </c>
      <c r="H14" s="2">
        <v>503981</v>
      </c>
      <c r="I14" s="2">
        <v>186981</v>
      </c>
      <c r="J14" s="2">
        <v>186981</v>
      </c>
      <c r="K14" s="2">
        <v>179871</v>
      </c>
      <c r="L14" s="2">
        <v>179871</v>
      </c>
      <c r="M14" s="2">
        <v>186981</v>
      </c>
      <c r="N14" s="2">
        <v>373962</v>
      </c>
      <c r="O14" s="2">
        <f t="shared" si="1"/>
        <v>2546552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6655279.4500000002</v>
      </c>
      <c r="E15" s="3">
        <f t="shared" si="2"/>
        <v>4212901.12</v>
      </c>
      <c r="F15" s="3">
        <f t="shared" si="2"/>
        <v>3997367.3600000003</v>
      </c>
      <c r="G15" s="3">
        <f t="shared" si="2"/>
        <v>3778073.95</v>
      </c>
      <c r="H15" s="3">
        <f t="shared" si="2"/>
        <v>6500999.2899999991</v>
      </c>
      <c r="I15" s="3">
        <f t="shared" si="2"/>
        <v>3443622</v>
      </c>
      <c r="J15" s="3">
        <f t="shared" si="2"/>
        <v>31658687.73</v>
      </c>
      <c r="K15" s="3">
        <f t="shared" si="2"/>
        <v>4378196.0999999996</v>
      </c>
      <c r="L15" s="3">
        <f t="shared" si="2"/>
        <v>2558971.48</v>
      </c>
      <c r="M15" s="3">
        <f t="shared" si="2"/>
        <v>30172977.140000001</v>
      </c>
      <c r="N15" s="3">
        <f t="shared" si="2"/>
        <v>7252380.4100000011</v>
      </c>
      <c r="O15" s="3">
        <f t="shared" si="1"/>
        <v>104609456.03</v>
      </c>
    </row>
    <row r="16" spans="2:15">
      <c r="B16" s="8" t="s">
        <v>9</v>
      </c>
      <c r="C16" s="2">
        <v>0</v>
      </c>
      <c r="D16" s="2">
        <v>269345</v>
      </c>
      <c r="E16" s="2">
        <v>593310.98</v>
      </c>
      <c r="F16" s="2">
        <v>281546.84000000003</v>
      </c>
      <c r="G16" s="2">
        <v>273638.52</v>
      </c>
      <c r="H16" s="2">
        <v>296093.40999999997</v>
      </c>
      <c r="I16" s="2">
        <v>269345</v>
      </c>
      <c r="J16" s="2">
        <v>269345</v>
      </c>
      <c r="K16" s="2">
        <v>269345</v>
      </c>
      <c r="L16" s="2">
        <v>269345</v>
      </c>
      <c r="M16" s="2">
        <v>269345</v>
      </c>
      <c r="N16" s="2">
        <v>555358.80000000005</v>
      </c>
      <c r="O16" s="2">
        <f t="shared" si="1"/>
        <v>3616018.55</v>
      </c>
    </row>
    <row r="17" spans="2:15">
      <c r="B17" s="8" t="s">
        <v>10</v>
      </c>
      <c r="C17" s="2">
        <v>0</v>
      </c>
      <c r="D17" s="2">
        <v>2601210</v>
      </c>
      <c r="E17" s="2">
        <v>1300605</v>
      </c>
      <c r="F17" s="2">
        <v>1300605</v>
      </c>
      <c r="G17" s="2">
        <v>1300605</v>
      </c>
      <c r="H17" s="2">
        <v>1300605</v>
      </c>
      <c r="I17" s="2">
        <v>1300605</v>
      </c>
      <c r="J17" s="2">
        <v>1300605</v>
      </c>
      <c r="K17" s="2">
        <v>1300605</v>
      </c>
      <c r="L17" s="2">
        <v>0</v>
      </c>
      <c r="M17" s="2">
        <v>1000</v>
      </c>
      <c r="N17" s="2">
        <v>1939964.56</v>
      </c>
      <c r="O17" s="2">
        <f t="shared" si="1"/>
        <v>13646409.560000001</v>
      </c>
    </row>
    <row r="18" spans="2:15">
      <c r="B18" s="8" t="s">
        <v>11</v>
      </c>
      <c r="C18" s="2">
        <v>0</v>
      </c>
      <c r="D18" s="2">
        <v>819795.9</v>
      </c>
      <c r="E18" s="2">
        <v>31127.67</v>
      </c>
      <c r="F18" s="2">
        <v>223767.4</v>
      </c>
      <c r="G18" s="2">
        <v>63529.219999999994</v>
      </c>
      <c r="H18" s="2">
        <v>105521.82</v>
      </c>
      <c r="I18" s="2">
        <v>0</v>
      </c>
      <c r="J18" s="2">
        <v>22717.86</v>
      </c>
      <c r="K18" s="2">
        <v>212755.02</v>
      </c>
      <c r="L18" s="2">
        <v>0</v>
      </c>
      <c r="M18" s="2">
        <v>201168.7</v>
      </c>
      <c r="N18" s="2">
        <v>434811.35</v>
      </c>
      <c r="O18" s="2">
        <f t="shared" si="1"/>
        <v>2115194.94</v>
      </c>
    </row>
    <row r="19" spans="2:15">
      <c r="B19" s="8" t="s">
        <v>12</v>
      </c>
      <c r="C19" s="2">
        <v>0</v>
      </c>
      <c r="D19" s="2">
        <v>374946</v>
      </c>
      <c r="E19" s="2">
        <v>374946</v>
      </c>
      <c r="F19" s="2">
        <v>374946</v>
      </c>
      <c r="G19" s="2">
        <v>374946</v>
      </c>
      <c r="H19" s="2">
        <v>0</v>
      </c>
      <c r="I19" s="2">
        <v>374946</v>
      </c>
      <c r="J19" s="2">
        <v>374946</v>
      </c>
      <c r="K19" s="2">
        <v>374946</v>
      </c>
      <c r="L19" s="2">
        <v>374946</v>
      </c>
      <c r="M19" s="2">
        <v>1000</v>
      </c>
      <c r="N19" s="2">
        <v>371779.75</v>
      </c>
      <c r="O19" s="2">
        <f t="shared" si="1"/>
        <v>3372347.75</v>
      </c>
    </row>
    <row r="20" spans="2:15">
      <c r="B20" s="8" t="s">
        <v>13</v>
      </c>
      <c r="C20" s="2">
        <v>0</v>
      </c>
      <c r="D20" s="2">
        <v>434087.8</v>
      </c>
      <c r="E20" s="2">
        <v>272160</v>
      </c>
      <c r="F20" s="2">
        <v>165160</v>
      </c>
      <c r="G20" s="2">
        <v>173817.21</v>
      </c>
      <c r="H20" s="2">
        <v>174609.49</v>
      </c>
      <c r="I20" s="2">
        <v>165160</v>
      </c>
      <c r="J20" s="2">
        <v>592160</v>
      </c>
      <c r="K20" s="2">
        <v>510741.53</v>
      </c>
      <c r="L20" s="2">
        <v>272160</v>
      </c>
      <c r="M20" s="2">
        <v>275846.71000000002</v>
      </c>
      <c r="N20" s="2">
        <v>638205.12</v>
      </c>
      <c r="O20" s="2">
        <f t="shared" si="1"/>
        <v>3674107.8600000003</v>
      </c>
    </row>
    <row r="21" spans="2:15">
      <c r="B21" s="8" t="s">
        <v>14</v>
      </c>
      <c r="C21" s="2">
        <v>0</v>
      </c>
      <c r="D21" s="2">
        <v>1239976.69</v>
      </c>
      <c r="E21" s="2">
        <v>812320</v>
      </c>
      <c r="F21" s="2">
        <v>872124.12</v>
      </c>
      <c r="G21" s="2">
        <v>812320</v>
      </c>
      <c r="H21" s="2">
        <v>812320</v>
      </c>
      <c r="I21" s="2">
        <v>812320</v>
      </c>
      <c r="J21" s="2">
        <v>812320</v>
      </c>
      <c r="K21" s="2">
        <v>883939.94</v>
      </c>
      <c r="L21" s="2">
        <v>863302.48</v>
      </c>
      <c r="M21" s="2">
        <v>880050.86</v>
      </c>
      <c r="N21" s="2">
        <v>1786979.3</v>
      </c>
      <c r="O21" s="2">
        <f t="shared" si="1"/>
        <v>10587973.390000001</v>
      </c>
    </row>
    <row r="22" spans="2:15">
      <c r="B22" s="8" t="s">
        <v>15</v>
      </c>
      <c r="C22" s="2">
        <v>0</v>
      </c>
      <c r="D22" s="2">
        <v>257971.99999999997</v>
      </c>
      <c r="E22" s="2">
        <v>257971.99999999997</v>
      </c>
      <c r="F22" s="2">
        <v>257971.99999999997</v>
      </c>
      <c r="G22" s="2">
        <v>257971.99999999997</v>
      </c>
      <c r="H22" s="2">
        <v>3287890.64</v>
      </c>
      <c r="I22" s="2">
        <v>0</v>
      </c>
      <c r="J22" s="2">
        <v>27765347.870000001</v>
      </c>
      <c r="K22" s="2">
        <v>257971.99999999997</v>
      </c>
      <c r="L22" s="2">
        <v>257971.99999999997</v>
      </c>
      <c r="M22" s="2">
        <v>28023319.870000001</v>
      </c>
      <c r="N22" s="2">
        <v>515943.99999999994</v>
      </c>
      <c r="O22" s="2">
        <f t="shared" si="1"/>
        <v>61140334.380000003</v>
      </c>
    </row>
    <row r="23" spans="2:15">
      <c r="B23" s="8" t="s">
        <v>16</v>
      </c>
      <c r="C23" s="2">
        <v>0</v>
      </c>
      <c r="D23" s="2">
        <v>421170.06</v>
      </c>
      <c r="E23" s="2">
        <v>333683.46999999997</v>
      </c>
      <c r="F23" s="2">
        <v>284470</v>
      </c>
      <c r="G23" s="2">
        <v>284470</v>
      </c>
      <c r="H23" s="2">
        <v>287182.93</v>
      </c>
      <c r="I23" s="2">
        <v>284470</v>
      </c>
      <c r="J23" s="2">
        <v>284470</v>
      </c>
      <c r="K23" s="2">
        <v>331115.61</v>
      </c>
      <c r="L23" s="2">
        <v>284470</v>
      </c>
      <c r="M23" s="2">
        <v>284470</v>
      </c>
      <c r="N23" s="2">
        <v>535785.53</v>
      </c>
      <c r="O23" s="2">
        <f t="shared" si="1"/>
        <v>3615757.5999999996</v>
      </c>
    </row>
    <row r="24" spans="2:15">
      <c r="B24" s="8" t="s">
        <v>17</v>
      </c>
      <c r="C24" s="2">
        <v>0</v>
      </c>
      <c r="D24" s="2">
        <v>236776</v>
      </c>
      <c r="E24" s="2">
        <v>236776</v>
      </c>
      <c r="F24" s="2">
        <v>236776</v>
      </c>
      <c r="G24" s="2">
        <v>236776</v>
      </c>
      <c r="H24" s="2">
        <v>236776</v>
      </c>
      <c r="I24" s="2">
        <v>236776</v>
      </c>
      <c r="J24" s="2">
        <v>236776</v>
      </c>
      <c r="K24" s="2">
        <v>236776</v>
      </c>
      <c r="L24" s="2">
        <v>236776</v>
      </c>
      <c r="M24" s="2">
        <v>236776</v>
      </c>
      <c r="N24" s="2">
        <v>473552</v>
      </c>
      <c r="O24" s="2">
        <f t="shared" si="1"/>
        <v>2841312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26830706.350000001</v>
      </c>
      <c r="E25" s="3">
        <f t="shared" si="3"/>
        <v>11735916.890000001</v>
      </c>
      <c r="F25" s="3">
        <f t="shared" si="3"/>
        <v>11789994.109999999</v>
      </c>
      <c r="G25" s="3">
        <f t="shared" si="3"/>
        <v>12687724.34</v>
      </c>
      <c r="H25" s="3">
        <f t="shared" si="3"/>
        <v>9895725.0300000012</v>
      </c>
      <c r="I25" s="3">
        <f t="shared" si="3"/>
        <v>9538473</v>
      </c>
      <c r="J25" s="3">
        <f t="shared" si="3"/>
        <v>10728473</v>
      </c>
      <c r="K25" s="3">
        <f t="shared" si="3"/>
        <v>12070996.65</v>
      </c>
      <c r="L25" s="3">
        <f t="shared" si="3"/>
        <v>13560950.65</v>
      </c>
      <c r="M25" s="3">
        <f t="shared" si="3"/>
        <v>11996803.460000001</v>
      </c>
      <c r="N25" s="3">
        <f t="shared" si="3"/>
        <v>19208762.379999999</v>
      </c>
      <c r="O25" s="3">
        <f t="shared" si="1"/>
        <v>150044525.86000001</v>
      </c>
    </row>
    <row r="26" spans="2:15">
      <c r="B26" s="8" t="s">
        <v>19</v>
      </c>
      <c r="C26" s="2">
        <v>0</v>
      </c>
      <c r="D26" s="2">
        <v>1004488</v>
      </c>
      <c r="E26" s="2">
        <v>502244</v>
      </c>
      <c r="F26" s="2">
        <v>502244</v>
      </c>
      <c r="G26" s="2">
        <v>502244</v>
      </c>
      <c r="H26" s="2">
        <v>802244</v>
      </c>
      <c r="I26" s="2">
        <v>502244</v>
      </c>
      <c r="J26" s="2">
        <v>502244</v>
      </c>
      <c r="K26" s="2">
        <v>502244</v>
      </c>
      <c r="L26" s="2">
        <v>502244</v>
      </c>
      <c r="M26" s="2">
        <v>502244</v>
      </c>
      <c r="N26" s="2">
        <v>1104488</v>
      </c>
      <c r="O26" s="2">
        <f t="shared" si="1"/>
        <v>6929172</v>
      </c>
    </row>
    <row r="27" spans="2:15">
      <c r="B27" s="8" t="s">
        <v>20</v>
      </c>
      <c r="C27" s="2">
        <v>0</v>
      </c>
      <c r="D27" s="2">
        <v>3972858</v>
      </c>
      <c r="E27" s="2">
        <v>1986429</v>
      </c>
      <c r="F27" s="2">
        <v>1986429</v>
      </c>
      <c r="G27" s="2">
        <v>1986429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1301000</v>
      </c>
      <c r="N27" s="2">
        <v>1987429.34</v>
      </c>
      <c r="O27" s="2">
        <f t="shared" si="1"/>
        <v>13220574.34</v>
      </c>
    </row>
    <row r="28" spans="2:15">
      <c r="B28" s="8" t="s">
        <v>21</v>
      </c>
      <c r="C28" s="2">
        <v>0</v>
      </c>
      <c r="D28" s="2">
        <v>4147852.0000000005</v>
      </c>
      <c r="E28" s="2">
        <v>2073926.0000000002</v>
      </c>
      <c r="F28" s="2">
        <v>2073926.0000000002</v>
      </c>
      <c r="G28" s="2">
        <v>2073926.0000000002</v>
      </c>
      <c r="H28" s="2">
        <v>2073926.0000000002</v>
      </c>
      <c r="I28" s="2">
        <v>2073926.0000000002</v>
      </c>
      <c r="J28" s="2">
        <v>3073926</v>
      </c>
      <c r="K28" s="2">
        <v>3573926</v>
      </c>
      <c r="L28" s="2">
        <v>5224531</v>
      </c>
      <c r="M28" s="2">
        <v>2423321</v>
      </c>
      <c r="N28" s="2">
        <v>4962516</v>
      </c>
      <c r="O28" s="2">
        <f t="shared" si="1"/>
        <v>33775702</v>
      </c>
    </row>
    <row r="29" spans="2:15">
      <c r="B29" s="8" t="s">
        <v>22</v>
      </c>
      <c r="C29" s="2">
        <v>0</v>
      </c>
      <c r="D29" s="2">
        <v>17705508.350000001</v>
      </c>
      <c r="E29" s="2">
        <v>7173317.8899999997</v>
      </c>
      <c r="F29" s="2">
        <v>7227395.1100000003</v>
      </c>
      <c r="G29" s="2">
        <v>8125125.3399999999</v>
      </c>
      <c r="H29" s="2">
        <v>7019555.0300000003</v>
      </c>
      <c r="I29" s="2">
        <v>6962303</v>
      </c>
      <c r="J29" s="2">
        <v>7152303</v>
      </c>
      <c r="K29" s="2">
        <v>7994826.6500000004</v>
      </c>
      <c r="L29" s="2">
        <v>7834175.6500000004</v>
      </c>
      <c r="M29" s="2">
        <v>7770238.46</v>
      </c>
      <c r="N29" s="2">
        <v>11154329.039999999</v>
      </c>
      <c r="O29" s="2">
        <f t="shared" si="1"/>
        <v>96119077.520000011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5304993.17</v>
      </c>
      <c r="E30" s="3">
        <f t="shared" si="4"/>
        <v>3539148.07</v>
      </c>
      <c r="F30" s="3">
        <f t="shared" si="4"/>
        <v>3271130.61</v>
      </c>
      <c r="G30" s="3">
        <f t="shared" si="4"/>
        <v>3268251.49</v>
      </c>
      <c r="H30" s="3">
        <f t="shared" si="4"/>
        <v>3582461</v>
      </c>
      <c r="I30" s="3">
        <f t="shared" si="4"/>
        <v>3792461</v>
      </c>
      <c r="J30" s="3">
        <f t="shared" si="4"/>
        <v>3042461</v>
      </c>
      <c r="K30" s="3">
        <f t="shared" si="4"/>
        <v>3224550.45</v>
      </c>
      <c r="L30" s="3">
        <f t="shared" si="4"/>
        <v>3106810.8</v>
      </c>
      <c r="M30" s="3">
        <f t="shared" si="4"/>
        <v>4397184.4000000004</v>
      </c>
      <c r="N30" s="3">
        <f t="shared" si="4"/>
        <v>7331029.7299999995</v>
      </c>
      <c r="O30" s="3">
        <f t="shared" si="1"/>
        <v>43860481.719999999</v>
      </c>
    </row>
    <row r="31" spans="2:15">
      <c r="B31" s="8" t="s">
        <v>24</v>
      </c>
      <c r="C31" s="2">
        <v>0</v>
      </c>
      <c r="D31" s="2">
        <v>3681214</v>
      </c>
      <c r="E31" s="2">
        <v>1840607</v>
      </c>
      <c r="F31" s="2">
        <v>1840607</v>
      </c>
      <c r="G31" s="2">
        <v>1840607</v>
      </c>
      <c r="H31" s="2">
        <v>2380607</v>
      </c>
      <c r="I31" s="2">
        <v>2590607</v>
      </c>
      <c r="J31" s="2">
        <v>1840607</v>
      </c>
      <c r="K31" s="2">
        <v>1840607</v>
      </c>
      <c r="L31" s="2">
        <v>1840607</v>
      </c>
      <c r="M31" s="2">
        <v>3040607</v>
      </c>
      <c r="N31" s="2">
        <v>4078560.9999999995</v>
      </c>
      <c r="O31" s="2">
        <f t="shared" si="1"/>
        <v>26815238</v>
      </c>
    </row>
    <row r="32" spans="2:15">
      <c r="B32" s="8" t="s">
        <v>25</v>
      </c>
      <c r="C32" s="2">
        <v>0</v>
      </c>
      <c r="D32" s="2">
        <v>421925.17</v>
      </c>
      <c r="E32" s="2">
        <v>496687.07</v>
      </c>
      <c r="F32" s="2">
        <v>228669.61</v>
      </c>
      <c r="G32" s="2">
        <v>225790.49</v>
      </c>
      <c r="H32" s="2">
        <v>0</v>
      </c>
      <c r="I32" s="2">
        <v>0</v>
      </c>
      <c r="J32" s="2">
        <v>0</v>
      </c>
      <c r="K32" s="2">
        <v>182089.45</v>
      </c>
      <c r="L32" s="2">
        <v>64349.799999999996</v>
      </c>
      <c r="M32" s="2">
        <v>154723.4</v>
      </c>
      <c r="N32" s="2">
        <v>378760.73</v>
      </c>
      <c r="O32" s="2">
        <f t="shared" si="1"/>
        <v>2152995.7199999997</v>
      </c>
    </row>
    <row r="33" spans="2:15">
      <c r="B33" s="8" t="s">
        <v>26</v>
      </c>
      <c r="C33" s="2">
        <v>0</v>
      </c>
      <c r="D33" s="2">
        <v>1201854</v>
      </c>
      <c r="E33" s="2">
        <v>1201854</v>
      </c>
      <c r="F33" s="2">
        <v>1201854</v>
      </c>
      <c r="G33" s="2">
        <v>1201854</v>
      </c>
      <c r="H33" s="2">
        <v>1201854</v>
      </c>
      <c r="I33" s="2">
        <v>1201854</v>
      </c>
      <c r="J33" s="2">
        <v>1201854</v>
      </c>
      <c r="K33" s="2">
        <v>1201854</v>
      </c>
      <c r="L33" s="2">
        <v>1201854</v>
      </c>
      <c r="M33" s="2">
        <v>1201854</v>
      </c>
      <c r="N33" s="2">
        <v>2873708</v>
      </c>
      <c r="O33" s="2">
        <f t="shared" si="1"/>
        <v>14892248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4625892.1899999995</v>
      </c>
      <c r="E34" s="3">
        <f t="shared" si="5"/>
        <v>1787083.85</v>
      </c>
      <c r="F34" s="3">
        <f t="shared" si="5"/>
        <v>1559969.75</v>
      </c>
      <c r="G34" s="3">
        <f t="shared" si="5"/>
        <v>1588106.5699999998</v>
      </c>
      <c r="H34" s="3">
        <f t="shared" si="5"/>
        <v>1846883</v>
      </c>
      <c r="I34" s="3">
        <f t="shared" si="5"/>
        <v>2655372.08</v>
      </c>
      <c r="J34" s="3">
        <f t="shared" si="5"/>
        <v>2182604.4299999997</v>
      </c>
      <c r="K34" s="3">
        <f t="shared" si="5"/>
        <v>2129933.1999999997</v>
      </c>
      <c r="L34" s="3">
        <f t="shared" si="5"/>
        <v>1518325.8599999999</v>
      </c>
      <c r="M34" s="3">
        <f t="shared" si="5"/>
        <v>1691283.83</v>
      </c>
      <c r="N34" s="3">
        <f t="shared" si="5"/>
        <v>4541621.68</v>
      </c>
      <c r="O34" s="3">
        <f t="shared" si="1"/>
        <v>26127076.439999998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1190435.74</v>
      </c>
      <c r="E36" s="2">
        <v>172338.49</v>
      </c>
      <c r="F36" s="2">
        <v>35730</v>
      </c>
      <c r="G36" s="2">
        <v>52361.54</v>
      </c>
      <c r="H36" s="2">
        <v>0</v>
      </c>
      <c r="I36" s="2">
        <v>8489.08</v>
      </c>
      <c r="J36" s="2">
        <v>35721.43</v>
      </c>
      <c r="K36" s="2">
        <v>260298.73999999996</v>
      </c>
      <c r="L36" s="2">
        <v>71442.86</v>
      </c>
      <c r="M36" s="2">
        <v>108014.8</v>
      </c>
      <c r="N36" s="2">
        <v>354681.83</v>
      </c>
      <c r="O36" s="2">
        <f t="shared" si="1"/>
        <v>2289514.5100000002</v>
      </c>
    </row>
    <row r="37" spans="2:15">
      <c r="B37" s="8" t="s">
        <v>30</v>
      </c>
      <c r="C37" s="2">
        <v>0</v>
      </c>
      <c r="D37" s="2">
        <v>1821771.06</v>
      </c>
      <c r="E37" s="2">
        <v>701465.57</v>
      </c>
      <c r="F37" s="2">
        <v>721557.94</v>
      </c>
      <c r="G37" s="2">
        <v>696035.19</v>
      </c>
      <c r="H37" s="2">
        <v>693320</v>
      </c>
      <c r="I37" s="2">
        <v>1593320</v>
      </c>
      <c r="J37" s="2">
        <v>1093320</v>
      </c>
      <c r="K37" s="2">
        <v>1043626.7399999999</v>
      </c>
      <c r="L37" s="2">
        <v>693320</v>
      </c>
      <c r="M37" s="2">
        <v>691070</v>
      </c>
      <c r="N37" s="2">
        <v>1568385.01</v>
      </c>
      <c r="O37" s="2">
        <f t="shared" si="1"/>
        <v>11317191.51</v>
      </c>
    </row>
    <row r="38" spans="2:15" ht="14.25" thickBot="1">
      <c r="B38" s="8" t="s">
        <v>31</v>
      </c>
      <c r="C38" s="2">
        <v>0</v>
      </c>
      <c r="D38" s="2">
        <v>1613685.39</v>
      </c>
      <c r="E38" s="2">
        <v>913279.79</v>
      </c>
      <c r="F38" s="2">
        <v>802681.81</v>
      </c>
      <c r="G38" s="2">
        <v>839709.84</v>
      </c>
      <c r="H38" s="2">
        <v>1153563</v>
      </c>
      <c r="I38" s="2">
        <v>1053563</v>
      </c>
      <c r="J38" s="2">
        <v>1053563</v>
      </c>
      <c r="K38" s="2">
        <v>826007.72</v>
      </c>
      <c r="L38" s="2">
        <v>753563</v>
      </c>
      <c r="M38" s="2">
        <v>892199.03</v>
      </c>
      <c r="N38" s="2">
        <v>2618554.84</v>
      </c>
      <c r="O38" s="2">
        <f t="shared" si="1"/>
        <v>12520370.42</v>
      </c>
    </row>
    <row r="39" spans="2:15" ht="15">
      <c r="B39" s="10" t="s">
        <v>32</v>
      </c>
      <c r="C39" s="1">
        <f>C7+C15+C25+C30+C34</f>
        <v>0</v>
      </c>
      <c r="D39" s="1">
        <f t="shared" ref="D39:N39" si="6">D7+D15+D25+D30+D34</f>
        <v>45003718.160000004</v>
      </c>
      <c r="E39" s="1">
        <f t="shared" si="6"/>
        <v>22525782.930000003</v>
      </c>
      <c r="F39" s="1">
        <f t="shared" si="6"/>
        <v>21869194.829999998</v>
      </c>
      <c r="G39" s="1">
        <f t="shared" si="6"/>
        <v>26449988.350000001</v>
      </c>
      <c r="H39" s="1">
        <f t="shared" si="6"/>
        <v>23057938.32</v>
      </c>
      <c r="I39" s="1">
        <f t="shared" si="6"/>
        <v>20344798.079999998</v>
      </c>
      <c r="J39" s="1">
        <f t="shared" si="6"/>
        <v>48376506.160000004</v>
      </c>
      <c r="K39" s="1">
        <f t="shared" si="6"/>
        <v>22380846.399999999</v>
      </c>
      <c r="L39" s="1">
        <f t="shared" si="6"/>
        <v>24795334.59</v>
      </c>
      <c r="M39" s="1">
        <f t="shared" si="6"/>
        <v>49449978.439999998</v>
      </c>
      <c r="N39" s="1">
        <f t="shared" si="6"/>
        <v>71566907.780000001</v>
      </c>
      <c r="O39" s="1">
        <f t="shared" si="1"/>
        <v>375820994.03999996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E9903-5735-4DF2-B9DC-789C991318D7}">
  <sheetPr>
    <tabColor theme="3" tint="0.39997558519241921"/>
    <pageSetUpPr fitToPage="1"/>
  </sheetPr>
  <dimension ref="B3:O40"/>
  <sheetViews>
    <sheetView workbookViewId="0">
      <pane xSplit="2" ySplit="6" topLeftCell="C10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64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44</v>
      </c>
      <c r="O6" s="14" t="s">
        <v>45</v>
      </c>
    </row>
    <row r="7" spans="2:15" ht="15">
      <c r="B7" s="7" t="s">
        <v>0</v>
      </c>
      <c r="C7" s="1">
        <f>SUM(C8:C14)</f>
        <v>44917931.759999998</v>
      </c>
      <c r="D7" s="1">
        <f t="shared" ref="D7:N7" si="0">SUM(D8:D14)</f>
        <v>2826250</v>
      </c>
      <c r="E7" s="1">
        <f t="shared" si="0"/>
        <v>6310000</v>
      </c>
      <c r="F7" s="1">
        <f t="shared" si="0"/>
        <v>21380000</v>
      </c>
      <c r="G7" s="1">
        <f t="shared" si="0"/>
        <v>15994226</v>
      </c>
      <c r="H7" s="1">
        <f t="shared" si="0"/>
        <v>2134700</v>
      </c>
      <c r="I7" s="1">
        <f t="shared" si="0"/>
        <v>11860000</v>
      </c>
      <c r="J7" s="1">
        <f t="shared" si="0"/>
        <v>6061999</v>
      </c>
      <c r="K7" s="1">
        <f t="shared" si="0"/>
        <v>2520000</v>
      </c>
      <c r="L7" s="1">
        <f t="shared" si="0"/>
        <v>1200000</v>
      </c>
      <c r="M7" s="1">
        <f t="shared" si="0"/>
        <v>7562536.5</v>
      </c>
      <c r="N7" s="1">
        <f t="shared" si="0"/>
        <v>6976954</v>
      </c>
      <c r="O7" s="1">
        <f>SUM(C7:N7)</f>
        <v>129744597.25999999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1760000</v>
      </c>
      <c r="G8" s="2">
        <v>2620000</v>
      </c>
      <c r="H8" s="2">
        <v>0</v>
      </c>
      <c r="I8" s="2">
        <v>400000</v>
      </c>
      <c r="J8" s="2">
        <v>1710000</v>
      </c>
      <c r="K8" s="2">
        <v>360000</v>
      </c>
      <c r="L8" s="2">
        <v>0</v>
      </c>
      <c r="M8" s="2">
        <v>2135036.5</v>
      </c>
      <c r="N8" s="2">
        <v>436000</v>
      </c>
      <c r="O8" s="2">
        <f t="shared" ref="O8:O39" si="1">SUM(C8:N8)</f>
        <v>9421036.5</v>
      </c>
    </row>
    <row r="9" spans="2:15">
      <c r="B9" s="8" t="s">
        <v>2</v>
      </c>
      <c r="C9" s="2">
        <v>43417931.759999998</v>
      </c>
      <c r="D9" s="2">
        <v>300000</v>
      </c>
      <c r="E9" s="2">
        <v>0</v>
      </c>
      <c r="F9" s="2">
        <v>3200000</v>
      </c>
      <c r="G9" s="2">
        <v>1000000</v>
      </c>
      <c r="H9" s="2">
        <v>284700</v>
      </c>
      <c r="I9" s="2">
        <v>0</v>
      </c>
      <c r="J9" s="2">
        <v>584000</v>
      </c>
      <c r="K9" s="2">
        <v>0</v>
      </c>
      <c r="L9" s="2">
        <v>0</v>
      </c>
      <c r="M9" s="2">
        <v>247500</v>
      </c>
      <c r="N9" s="2">
        <v>916000</v>
      </c>
      <c r="O9" s="2">
        <f t="shared" si="1"/>
        <v>49950131.759999998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560000</v>
      </c>
      <c r="J10" s="2">
        <v>600000</v>
      </c>
      <c r="K10" s="2">
        <v>0</v>
      </c>
      <c r="L10" s="2">
        <v>0</v>
      </c>
      <c r="M10" s="2">
        <v>2000000</v>
      </c>
      <c r="N10" s="2">
        <v>2960000</v>
      </c>
      <c r="O10" s="2">
        <f t="shared" si="1"/>
        <v>6120000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1"/>
        <v>0</v>
      </c>
    </row>
    <row r="12" spans="2:15">
      <c r="B12" s="8" t="s">
        <v>5</v>
      </c>
      <c r="C12" s="2">
        <v>0</v>
      </c>
      <c r="D12" s="2">
        <v>450000</v>
      </c>
      <c r="E12" s="2">
        <v>510000</v>
      </c>
      <c r="F12" s="2">
        <v>2570000</v>
      </c>
      <c r="G12" s="2">
        <v>0</v>
      </c>
      <c r="H12" s="2">
        <v>650000</v>
      </c>
      <c r="I12" s="2">
        <v>3400000</v>
      </c>
      <c r="J12" s="2">
        <v>2168000</v>
      </c>
      <c r="K12" s="2">
        <v>960000</v>
      </c>
      <c r="L12" s="2">
        <v>0</v>
      </c>
      <c r="M12" s="2">
        <v>3020000</v>
      </c>
      <c r="N12" s="2">
        <v>840000</v>
      </c>
      <c r="O12" s="2">
        <f t="shared" si="1"/>
        <v>14568000</v>
      </c>
    </row>
    <row r="13" spans="2:15">
      <c r="B13" s="8" t="s">
        <v>6</v>
      </c>
      <c r="C13" s="2">
        <v>1500000</v>
      </c>
      <c r="D13" s="2">
        <v>2076250</v>
      </c>
      <c r="E13" s="2">
        <v>5800000</v>
      </c>
      <c r="F13" s="2">
        <v>13850000</v>
      </c>
      <c r="G13" s="2">
        <v>12374226</v>
      </c>
      <c r="H13" s="2">
        <v>1200000</v>
      </c>
      <c r="I13" s="2">
        <v>7500000</v>
      </c>
      <c r="J13" s="2">
        <v>999999</v>
      </c>
      <c r="K13" s="2">
        <v>1200000</v>
      </c>
      <c r="L13" s="2">
        <v>1200000</v>
      </c>
      <c r="M13" s="2">
        <v>160000</v>
      </c>
      <c r="N13" s="2">
        <v>1824954</v>
      </c>
      <c r="O13" s="2">
        <f t="shared" si="1"/>
        <v>49685429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259661.66</v>
      </c>
      <c r="D15" s="3">
        <f t="shared" ref="D15:N15" si="2">SUM(D16:D24)</f>
        <v>1123568.56</v>
      </c>
      <c r="E15" s="3">
        <f t="shared" si="2"/>
        <v>969094.42</v>
      </c>
      <c r="F15" s="3">
        <f t="shared" si="2"/>
        <v>889538</v>
      </c>
      <c r="G15" s="3">
        <f t="shared" si="2"/>
        <v>1369368.67</v>
      </c>
      <c r="H15" s="3">
        <f t="shared" si="2"/>
        <v>3249209.4499999997</v>
      </c>
      <c r="I15" s="3">
        <f t="shared" si="2"/>
        <v>1858110</v>
      </c>
      <c r="J15" s="3">
        <f t="shared" si="2"/>
        <v>1420634.2</v>
      </c>
      <c r="K15" s="3">
        <f t="shared" si="2"/>
        <v>889538</v>
      </c>
      <c r="L15" s="3">
        <f t="shared" si="2"/>
        <v>889538</v>
      </c>
      <c r="M15" s="3">
        <f t="shared" si="2"/>
        <v>889538</v>
      </c>
      <c r="N15" s="3">
        <f t="shared" si="2"/>
        <v>1812956.57</v>
      </c>
      <c r="O15" s="3">
        <f t="shared" si="1"/>
        <v>15620755.529999999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172140.81</v>
      </c>
      <c r="D17" s="2">
        <v>0</v>
      </c>
      <c r="E17" s="2">
        <v>79556.42</v>
      </c>
      <c r="F17" s="2">
        <v>0</v>
      </c>
      <c r="G17" s="2">
        <v>473349.69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f t="shared" si="1"/>
        <v>725046.91999999993</v>
      </c>
    </row>
    <row r="18" spans="2:15">
      <c r="B18" s="8" t="s">
        <v>11</v>
      </c>
      <c r="C18" s="2">
        <v>0</v>
      </c>
      <c r="D18" s="2">
        <v>889538</v>
      </c>
      <c r="E18" s="2">
        <v>889538</v>
      </c>
      <c r="F18" s="2">
        <v>889538</v>
      </c>
      <c r="G18" s="2">
        <v>889538</v>
      </c>
      <c r="H18" s="2">
        <v>2389538</v>
      </c>
      <c r="I18" s="2">
        <v>1858110</v>
      </c>
      <c r="J18" s="2">
        <v>1409538</v>
      </c>
      <c r="K18" s="2">
        <v>889538</v>
      </c>
      <c r="L18" s="2">
        <v>889538</v>
      </c>
      <c r="M18" s="2">
        <v>889538</v>
      </c>
      <c r="N18" s="2">
        <v>1779076.25</v>
      </c>
      <c r="O18" s="2">
        <f t="shared" si="1"/>
        <v>13663028.25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395431.3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395431.3</v>
      </c>
    </row>
    <row r="21" spans="2:15">
      <c r="B21" s="8" t="s">
        <v>14</v>
      </c>
      <c r="C21" s="2">
        <v>87520.85</v>
      </c>
      <c r="D21" s="2">
        <v>234030.56</v>
      </c>
      <c r="E21" s="2">
        <v>0</v>
      </c>
      <c r="F21" s="2">
        <v>0</v>
      </c>
      <c r="G21" s="2">
        <v>6480.98</v>
      </c>
      <c r="H21" s="2">
        <v>77193.149999999994</v>
      </c>
      <c r="I21" s="2">
        <v>0</v>
      </c>
      <c r="J21" s="2">
        <v>11096.2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416321.74000000005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f t="shared" si="1"/>
        <v>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316720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si="1"/>
        <v>316720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70327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33880.32</v>
      </c>
      <c r="O24" s="2">
        <f t="shared" si="1"/>
        <v>104207.32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0</v>
      </c>
      <c r="H25" s="3">
        <f t="shared" si="3"/>
        <v>0</v>
      </c>
      <c r="I25" s="3">
        <f t="shared" si="3"/>
        <v>0</v>
      </c>
      <c r="J25" s="3">
        <f t="shared" si="3"/>
        <v>0</v>
      </c>
      <c r="K25" s="3">
        <f t="shared" si="3"/>
        <v>0</v>
      </c>
      <c r="L25" s="3">
        <f t="shared" si="3"/>
        <v>700000</v>
      </c>
      <c r="M25" s="3">
        <f t="shared" si="3"/>
        <v>0</v>
      </c>
      <c r="N25" s="3">
        <f t="shared" si="3"/>
        <v>5862993.1400000006</v>
      </c>
      <c r="O25" s="3">
        <f t="shared" si="1"/>
        <v>6562993.1400000006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f t="shared" si="1"/>
        <v>0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700000</v>
      </c>
      <c r="M27" s="2">
        <v>0</v>
      </c>
      <c r="N27" s="2">
        <v>4707375.8600000003</v>
      </c>
      <c r="O27" s="2">
        <f t="shared" si="1"/>
        <v>5407375.8600000003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1"/>
        <v>0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1155617.28</v>
      </c>
      <c r="O29" s="2">
        <f t="shared" si="1"/>
        <v>1155617.28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0</v>
      </c>
      <c r="H30" s="3">
        <f t="shared" si="4"/>
        <v>0</v>
      </c>
      <c r="I30" s="3">
        <f t="shared" si="4"/>
        <v>0</v>
      </c>
      <c r="J30" s="3">
        <f t="shared" si="4"/>
        <v>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0</v>
      </c>
      <c r="O30" s="3">
        <f t="shared" si="1"/>
        <v>0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1"/>
        <v>0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1"/>
        <v>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440000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540000</v>
      </c>
      <c r="O34" s="3">
        <f t="shared" si="1"/>
        <v>980000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f t="shared" si="1"/>
        <v>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f t="shared" si="1"/>
        <v>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440000</v>
      </c>
      <c r="K38" s="2">
        <v>0</v>
      </c>
      <c r="L38" s="2">
        <v>0</v>
      </c>
      <c r="M38" s="2">
        <v>0</v>
      </c>
      <c r="N38" s="2">
        <v>540000</v>
      </c>
      <c r="O38" s="2">
        <f t="shared" si="1"/>
        <v>980000</v>
      </c>
    </row>
    <row r="39" spans="2:15" ht="15">
      <c r="B39" s="10" t="s">
        <v>32</v>
      </c>
      <c r="C39" s="1">
        <f>C7+C15+C25+C30+C34</f>
        <v>45177593.419999994</v>
      </c>
      <c r="D39" s="1">
        <f t="shared" ref="D39:N39" si="6">D7+D15+D25+D30+D34</f>
        <v>3949818.56</v>
      </c>
      <c r="E39" s="1">
        <f t="shared" si="6"/>
        <v>7279094.4199999999</v>
      </c>
      <c r="F39" s="1">
        <f t="shared" si="6"/>
        <v>22269538</v>
      </c>
      <c r="G39" s="1">
        <f t="shared" si="6"/>
        <v>17363594.670000002</v>
      </c>
      <c r="H39" s="1">
        <f t="shared" si="6"/>
        <v>5383909.4499999993</v>
      </c>
      <c r="I39" s="1">
        <f t="shared" si="6"/>
        <v>13718110</v>
      </c>
      <c r="J39" s="1">
        <f t="shared" si="6"/>
        <v>7922633.2000000002</v>
      </c>
      <c r="K39" s="1">
        <f t="shared" si="6"/>
        <v>3409538</v>
      </c>
      <c r="L39" s="1">
        <f t="shared" si="6"/>
        <v>2789538</v>
      </c>
      <c r="M39" s="1">
        <f t="shared" si="6"/>
        <v>8452074.5</v>
      </c>
      <c r="N39" s="1">
        <f t="shared" si="6"/>
        <v>15192903.710000001</v>
      </c>
      <c r="O39" s="1">
        <f t="shared" si="1"/>
        <v>152908345.93000004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3E19-150D-42E5-AFA6-C0CBFAC67349}">
  <sheetPr>
    <pageSetUpPr fitToPage="1"/>
  </sheetPr>
  <dimension ref="B3:O40"/>
  <sheetViews>
    <sheetView workbookViewId="0">
      <pane xSplit="2" ySplit="6" topLeftCell="C12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63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611193.75</v>
      </c>
      <c r="E7" s="3">
        <f t="shared" si="0"/>
        <v>0</v>
      </c>
      <c r="F7" s="3">
        <f t="shared" si="0"/>
        <v>8634480</v>
      </c>
      <c r="G7" s="3">
        <f t="shared" si="0"/>
        <v>1240000</v>
      </c>
      <c r="H7" s="3">
        <f t="shared" si="0"/>
        <v>456058.28</v>
      </c>
      <c r="I7" s="3">
        <f t="shared" si="0"/>
        <v>0</v>
      </c>
      <c r="J7" s="3">
        <f t="shared" si="0"/>
        <v>33499442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1023897</v>
      </c>
      <c r="O7" s="3">
        <f>SUM(C7:N7)</f>
        <v>45465071.030000001</v>
      </c>
    </row>
    <row r="8" spans="2:15">
      <c r="B8" s="8" t="s">
        <v>1</v>
      </c>
      <c r="C8" s="2">
        <v>0</v>
      </c>
      <c r="D8" s="2">
        <v>250000</v>
      </c>
      <c r="E8" s="2">
        <v>0</v>
      </c>
      <c r="F8" s="2">
        <v>3300000</v>
      </c>
      <c r="G8" s="2">
        <v>150000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49980</v>
      </c>
      <c r="O8" s="2">
        <f t="shared" ref="O8:O39" si="1">SUM(C8:N8)</f>
        <v>3749980</v>
      </c>
    </row>
    <row r="9" spans="2:15">
      <c r="B9" s="8" t="s">
        <v>2</v>
      </c>
      <c r="C9" s="2">
        <v>0</v>
      </c>
      <c r="D9" s="2">
        <v>130396.75</v>
      </c>
      <c r="E9" s="2">
        <v>0</v>
      </c>
      <c r="F9" s="2">
        <v>0</v>
      </c>
      <c r="G9" s="2">
        <v>940000</v>
      </c>
      <c r="H9" s="2">
        <v>171538.39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364940</v>
      </c>
      <c r="O9" s="2">
        <f t="shared" si="1"/>
        <v>1606875.1400000001</v>
      </c>
    </row>
    <row r="10" spans="2:15">
      <c r="B10" s="8" t="s">
        <v>3</v>
      </c>
      <c r="C10" s="2">
        <v>0</v>
      </c>
      <c r="D10" s="2">
        <v>84997</v>
      </c>
      <c r="E10" s="2">
        <v>0</v>
      </c>
      <c r="F10" s="2">
        <v>4414480</v>
      </c>
      <c r="G10" s="2">
        <v>0</v>
      </c>
      <c r="H10" s="2">
        <v>0</v>
      </c>
      <c r="I10" s="2">
        <v>0</v>
      </c>
      <c r="J10" s="2">
        <v>491950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4991427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50000</v>
      </c>
      <c r="H11" s="2">
        <v>50000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274277</v>
      </c>
      <c r="O11" s="2">
        <f t="shared" si="1"/>
        <v>374277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234519.89</v>
      </c>
      <c r="I12" s="2">
        <v>0</v>
      </c>
      <c r="J12" s="2">
        <v>3252332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3486851.89</v>
      </c>
    </row>
    <row r="13" spans="2:15">
      <c r="B13" s="8" t="s">
        <v>6</v>
      </c>
      <c r="C13" s="2">
        <v>0</v>
      </c>
      <c r="D13" s="2">
        <v>145800</v>
      </c>
      <c r="E13" s="2">
        <v>0</v>
      </c>
      <c r="F13" s="2">
        <v>0</v>
      </c>
      <c r="G13" s="2">
        <v>100000</v>
      </c>
      <c r="H13" s="2">
        <v>0</v>
      </c>
      <c r="I13" s="2">
        <v>0</v>
      </c>
      <c r="J13" s="2">
        <v>4142940.0000000005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4388740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920000</v>
      </c>
      <c r="G14" s="2">
        <v>0</v>
      </c>
      <c r="H14" s="2">
        <v>0</v>
      </c>
      <c r="I14" s="2">
        <v>0</v>
      </c>
      <c r="J14" s="2">
        <v>25612220</v>
      </c>
      <c r="K14" s="2">
        <v>0</v>
      </c>
      <c r="L14" s="2">
        <v>0</v>
      </c>
      <c r="M14" s="2">
        <v>0</v>
      </c>
      <c r="N14" s="2">
        <v>334700</v>
      </c>
      <c r="O14" s="2">
        <f t="shared" si="1"/>
        <v>26866920</v>
      </c>
    </row>
    <row r="15" spans="2:15" ht="15">
      <c r="B15" s="9" t="s">
        <v>8</v>
      </c>
      <c r="C15" s="3">
        <f>SUM(C16:C24)</f>
        <v>15697480</v>
      </c>
      <c r="D15" s="3">
        <f t="shared" ref="D15:N15" si="2">SUM(D16:D24)</f>
        <v>213834.96</v>
      </c>
      <c r="E15" s="3">
        <f t="shared" si="2"/>
        <v>999731.19999999995</v>
      </c>
      <c r="F15" s="3">
        <f t="shared" si="2"/>
        <v>828808</v>
      </c>
      <c r="G15" s="3">
        <f t="shared" si="2"/>
        <v>353639.31</v>
      </c>
      <c r="H15" s="3">
        <f t="shared" si="2"/>
        <v>0</v>
      </c>
      <c r="I15" s="3">
        <f t="shared" si="2"/>
        <v>89920</v>
      </c>
      <c r="J15" s="3">
        <f t="shared" si="2"/>
        <v>16925674</v>
      </c>
      <c r="K15" s="3">
        <f t="shared" si="2"/>
        <v>0</v>
      </c>
      <c r="L15" s="3">
        <f t="shared" si="2"/>
        <v>0</v>
      </c>
      <c r="M15" s="3">
        <f t="shared" si="2"/>
        <v>420000</v>
      </c>
      <c r="N15" s="3">
        <f t="shared" si="2"/>
        <v>26641272.710000001</v>
      </c>
      <c r="O15" s="3">
        <f t="shared" si="1"/>
        <v>62170360.18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169980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169980</v>
      </c>
    </row>
    <row r="17" spans="2:15">
      <c r="B17" s="8" t="s">
        <v>10</v>
      </c>
      <c r="C17" s="2">
        <v>0</v>
      </c>
      <c r="D17" s="2">
        <v>0</v>
      </c>
      <c r="E17" s="2">
        <v>999731.19999999995</v>
      </c>
      <c r="F17" s="2">
        <v>0</v>
      </c>
      <c r="G17" s="2">
        <v>100000</v>
      </c>
      <c r="H17" s="2">
        <v>0</v>
      </c>
      <c r="I17" s="2">
        <v>0</v>
      </c>
      <c r="J17" s="2">
        <v>1828725</v>
      </c>
      <c r="K17" s="2">
        <v>0</v>
      </c>
      <c r="L17" s="2">
        <v>0</v>
      </c>
      <c r="M17" s="2">
        <v>0</v>
      </c>
      <c r="N17" s="2">
        <v>742228.71</v>
      </c>
      <c r="O17" s="2">
        <f t="shared" si="1"/>
        <v>3670684.91</v>
      </c>
    </row>
    <row r="18" spans="2:15">
      <c r="B18" s="8" t="s">
        <v>11</v>
      </c>
      <c r="C18" s="2">
        <v>0</v>
      </c>
      <c r="D18" s="2">
        <v>38118.46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420000</v>
      </c>
      <c r="N18" s="2">
        <v>100000</v>
      </c>
      <c r="O18" s="2">
        <f t="shared" si="1"/>
        <v>558118.46</v>
      </c>
    </row>
    <row r="19" spans="2:15">
      <c r="B19" s="8" t="s">
        <v>12</v>
      </c>
      <c r="C19" s="2">
        <v>15000000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701000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15701000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0</v>
      </c>
      <c r="D21" s="2">
        <v>175716.5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12835632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13011348.5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828808</v>
      </c>
      <c r="G22" s="2">
        <v>253639.31</v>
      </c>
      <c r="H22" s="2">
        <v>0</v>
      </c>
      <c r="I22" s="2">
        <v>0</v>
      </c>
      <c r="J22" s="2">
        <v>1123137</v>
      </c>
      <c r="K22" s="2">
        <v>0</v>
      </c>
      <c r="L22" s="2">
        <v>0</v>
      </c>
      <c r="M22" s="2">
        <v>0</v>
      </c>
      <c r="N22" s="2">
        <v>25335604</v>
      </c>
      <c r="O22" s="2">
        <f t="shared" si="1"/>
        <v>27541188.309999999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89920</v>
      </c>
      <c r="J23" s="2">
        <v>97200</v>
      </c>
      <c r="K23" s="2">
        <v>0</v>
      </c>
      <c r="L23" s="2">
        <v>0</v>
      </c>
      <c r="M23" s="2">
        <v>0</v>
      </c>
      <c r="N23" s="2">
        <v>463440</v>
      </c>
      <c r="O23" s="2">
        <f t="shared" si="1"/>
        <v>650560</v>
      </c>
    </row>
    <row r="24" spans="2:15">
      <c r="B24" s="8" t="s">
        <v>17</v>
      </c>
      <c r="C24" s="2">
        <v>697480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170000</v>
      </c>
      <c r="K24" s="2">
        <v>0</v>
      </c>
      <c r="L24" s="2">
        <v>0</v>
      </c>
      <c r="M24" s="2">
        <v>0</v>
      </c>
      <c r="N24" s="2">
        <v>0</v>
      </c>
      <c r="O24" s="2">
        <f t="shared" si="1"/>
        <v>867480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285828</v>
      </c>
      <c r="E25" s="3">
        <f t="shared" si="3"/>
        <v>0</v>
      </c>
      <c r="F25" s="3">
        <f t="shared" si="3"/>
        <v>5095103.88</v>
      </c>
      <c r="G25" s="3">
        <f t="shared" si="3"/>
        <v>182844</v>
      </c>
      <c r="H25" s="3">
        <f t="shared" si="3"/>
        <v>950333.33000000007</v>
      </c>
      <c r="I25" s="3">
        <f t="shared" si="3"/>
        <v>671218.12</v>
      </c>
      <c r="J25" s="3">
        <f t="shared" si="3"/>
        <v>2700309.66</v>
      </c>
      <c r="K25" s="3">
        <f t="shared" si="3"/>
        <v>0</v>
      </c>
      <c r="L25" s="3">
        <f t="shared" si="3"/>
        <v>60023.040000000001</v>
      </c>
      <c r="M25" s="3">
        <f t="shared" si="3"/>
        <v>96632.86</v>
      </c>
      <c r="N25" s="3">
        <f t="shared" si="3"/>
        <v>9021259.3499999996</v>
      </c>
      <c r="O25" s="3">
        <f t="shared" si="1"/>
        <v>19063552.239999998</v>
      </c>
    </row>
    <row r="26" spans="2:15">
      <c r="B26" s="8" t="s">
        <v>19</v>
      </c>
      <c r="C26" s="2">
        <v>0</v>
      </c>
      <c r="D26" s="2">
        <v>99868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1215515</v>
      </c>
      <c r="K26" s="2">
        <v>0</v>
      </c>
      <c r="L26" s="2">
        <v>0</v>
      </c>
      <c r="M26" s="2">
        <v>0</v>
      </c>
      <c r="N26" s="2">
        <v>0</v>
      </c>
      <c r="O26" s="2">
        <f t="shared" si="1"/>
        <v>1315383</v>
      </c>
    </row>
    <row r="27" spans="2:15">
      <c r="B27" s="8" t="s">
        <v>20</v>
      </c>
      <c r="C27" s="2">
        <v>0</v>
      </c>
      <c r="D27" s="2">
        <v>50000</v>
      </c>
      <c r="E27" s="2">
        <v>0</v>
      </c>
      <c r="F27" s="2">
        <v>86751</v>
      </c>
      <c r="G27" s="2">
        <v>50000</v>
      </c>
      <c r="H27" s="2">
        <v>472340.95</v>
      </c>
      <c r="I27" s="2">
        <v>184494.96</v>
      </c>
      <c r="J27" s="2">
        <v>0</v>
      </c>
      <c r="K27" s="2">
        <v>0</v>
      </c>
      <c r="L27" s="2">
        <v>0</v>
      </c>
      <c r="M27" s="2">
        <v>0</v>
      </c>
      <c r="N27" s="2">
        <v>1575560.91</v>
      </c>
      <c r="O27" s="2">
        <f t="shared" si="1"/>
        <v>2419147.8199999998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1"/>
        <v>0</v>
      </c>
    </row>
    <row r="29" spans="2:15">
      <c r="B29" s="8" t="s">
        <v>22</v>
      </c>
      <c r="C29" s="2">
        <v>0</v>
      </c>
      <c r="D29" s="2">
        <v>135960</v>
      </c>
      <c r="E29" s="2">
        <v>0</v>
      </c>
      <c r="F29" s="2">
        <v>5008352.88</v>
      </c>
      <c r="G29" s="2">
        <v>132844</v>
      </c>
      <c r="H29" s="2">
        <v>477992.38</v>
      </c>
      <c r="I29" s="2">
        <v>486723.16</v>
      </c>
      <c r="J29" s="2">
        <v>1484794.66</v>
      </c>
      <c r="K29" s="2">
        <v>0</v>
      </c>
      <c r="L29" s="2">
        <v>60023.040000000001</v>
      </c>
      <c r="M29" s="2">
        <v>96632.86</v>
      </c>
      <c r="N29" s="2">
        <v>7445698.4400000004</v>
      </c>
      <c r="O29" s="2">
        <f t="shared" si="1"/>
        <v>15329021.420000002</v>
      </c>
    </row>
    <row r="30" spans="2:15" ht="15">
      <c r="B30" s="9" t="s">
        <v>23</v>
      </c>
      <c r="C30" s="3">
        <f>SUM(C31:C33)</f>
        <v>36710280</v>
      </c>
      <c r="D30" s="3">
        <f t="shared" ref="D30:N30" si="4">SUM(D31:D33)</f>
        <v>0</v>
      </c>
      <c r="E30" s="3">
        <f t="shared" si="4"/>
        <v>0</v>
      </c>
      <c r="F30" s="3">
        <f t="shared" si="4"/>
        <v>9900000</v>
      </c>
      <c r="G30" s="3">
        <f t="shared" si="4"/>
        <v>50000</v>
      </c>
      <c r="H30" s="3">
        <f t="shared" si="4"/>
        <v>1250000</v>
      </c>
      <c r="I30" s="3">
        <f t="shared" si="4"/>
        <v>0</v>
      </c>
      <c r="J30" s="3">
        <f t="shared" si="4"/>
        <v>169970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294820.03000000003</v>
      </c>
      <c r="O30" s="3">
        <f t="shared" si="1"/>
        <v>48375070.030000001</v>
      </c>
    </row>
    <row r="31" spans="2:15">
      <c r="B31" s="8" t="s">
        <v>24</v>
      </c>
      <c r="C31" s="2">
        <v>100000</v>
      </c>
      <c r="D31" s="2">
        <v>0</v>
      </c>
      <c r="E31" s="2">
        <v>0</v>
      </c>
      <c r="F31" s="2">
        <v>0</v>
      </c>
      <c r="G31" s="2">
        <v>50000</v>
      </c>
      <c r="H31" s="2">
        <v>1250000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144720.03</v>
      </c>
      <c r="O31" s="2">
        <f t="shared" si="1"/>
        <v>1544720.03</v>
      </c>
    </row>
    <row r="32" spans="2:15">
      <c r="B32" s="8" t="s">
        <v>25</v>
      </c>
      <c r="C32" s="2">
        <v>36610280</v>
      </c>
      <c r="D32" s="2">
        <v>0</v>
      </c>
      <c r="E32" s="2">
        <v>0</v>
      </c>
      <c r="F32" s="2">
        <v>9900000</v>
      </c>
      <c r="G32" s="2">
        <v>0</v>
      </c>
      <c r="H32" s="2">
        <v>0</v>
      </c>
      <c r="I32" s="2">
        <v>0</v>
      </c>
      <c r="J32" s="2">
        <v>169970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46680250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150100</v>
      </c>
      <c r="O33" s="2">
        <f t="shared" si="1"/>
        <v>150100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8333349.9999999991</v>
      </c>
      <c r="F34" s="3">
        <f t="shared" si="5"/>
        <v>15570000</v>
      </c>
      <c r="G34" s="3">
        <f t="shared" si="5"/>
        <v>100000</v>
      </c>
      <c r="H34" s="3">
        <f t="shared" si="5"/>
        <v>229982</v>
      </c>
      <c r="I34" s="3">
        <f t="shared" si="5"/>
        <v>0</v>
      </c>
      <c r="J34" s="3">
        <f t="shared" si="5"/>
        <v>53206986</v>
      </c>
      <c r="K34" s="3">
        <f t="shared" si="5"/>
        <v>446400</v>
      </c>
      <c r="L34" s="3">
        <f t="shared" si="5"/>
        <v>0</v>
      </c>
      <c r="M34" s="3">
        <f t="shared" si="5"/>
        <v>462400</v>
      </c>
      <c r="N34" s="3">
        <f t="shared" si="5"/>
        <v>13565488</v>
      </c>
      <c r="O34" s="3">
        <f t="shared" si="1"/>
        <v>91914606</v>
      </c>
    </row>
    <row r="35" spans="2:15">
      <c r="B35" s="8" t="s">
        <v>28</v>
      </c>
      <c r="C35" s="2">
        <v>0</v>
      </c>
      <c r="D35" s="2">
        <v>0</v>
      </c>
      <c r="E35" s="2">
        <v>8333349.9999999991</v>
      </c>
      <c r="F35" s="2">
        <v>0</v>
      </c>
      <c r="G35" s="2">
        <v>50000</v>
      </c>
      <c r="H35" s="2">
        <v>50000</v>
      </c>
      <c r="I35" s="2">
        <v>0</v>
      </c>
      <c r="J35" s="2">
        <v>502510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8935860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320000</v>
      </c>
      <c r="G36" s="2">
        <v>50000</v>
      </c>
      <c r="H36" s="2">
        <v>0</v>
      </c>
      <c r="I36" s="2">
        <v>0</v>
      </c>
      <c r="J36" s="2">
        <v>3019020</v>
      </c>
      <c r="K36" s="2">
        <v>446400</v>
      </c>
      <c r="L36" s="2">
        <v>0</v>
      </c>
      <c r="M36" s="2">
        <v>462400</v>
      </c>
      <c r="N36" s="2">
        <v>13465600</v>
      </c>
      <c r="O36" s="2">
        <f t="shared" si="1"/>
        <v>17763420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15250000</v>
      </c>
      <c r="G37" s="2">
        <v>0</v>
      </c>
      <c r="H37" s="2">
        <v>179982</v>
      </c>
      <c r="I37" s="2">
        <v>0</v>
      </c>
      <c r="J37" s="2">
        <v>49685456</v>
      </c>
      <c r="K37" s="2">
        <v>0</v>
      </c>
      <c r="L37" s="2">
        <v>0</v>
      </c>
      <c r="M37" s="2">
        <v>0</v>
      </c>
      <c r="N37" s="2">
        <v>99888</v>
      </c>
      <c r="O37" s="2">
        <f t="shared" si="1"/>
        <v>65215326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52407760</v>
      </c>
      <c r="D39" s="1">
        <f t="shared" ref="D39:N39" si="6">D7+D15+D25+D30+D34</f>
        <v>1110856.71</v>
      </c>
      <c r="E39" s="1">
        <f t="shared" si="6"/>
        <v>9333081.1999999993</v>
      </c>
      <c r="F39" s="1">
        <f t="shared" si="6"/>
        <v>40028391.879999995</v>
      </c>
      <c r="G39" s="1">
        <f t="shared" si="6"/>
        <v>1926483.31</v>
      </c>
      <c r="H39" s="1">
        <f t="shared" si="6"/>
        <v>2886373.6100000003</v>
      </c>
      <c r="I39" s="1">
        <f t="shared" si="6"/>
        <v>761138.12</v>
      </c>
      <c r="J39" s="1">
        <f t="shared" si="6"/>
        <v>106502381.66</v>
      </c>
      <c r="K39" s="1">
        <f t="shared" si="6"/>
        <v>446400</v>
      </c>
      <c r="L39" s="1">
        <f t="shared" si="6"/>
        <v>60023.040000000001</v>
      </c>
      <c r="M39" s="1">
        <f t="shared" si="6"/>
        <v>979032.86</v>
      </c>
      <c r="N39" s="1">
        <f t="shared" si="6"/>
        <v>50546737.090000004</v>
      </c>
      <c r="O39" s="1">
        <f t="shared" si="1"/>
        <v>266988659.48000002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9D31-63B0-43E0-AAA3-772EC77AFB95}">
  <sheetPr>
    <pageSetUpPr fitToPage="1"/>
  </sheetPr>
  <dimension ref="B3:O40"/>
  <sheetViews>
    <sheetView workbookViewId="0">
      <pane xSplit="2" ySplit="6" topLeftCell="C19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3" width="14.125" customWidth="1"/>
    <col min="14" max="15" width="16" bestFit="1" customWidth="1"/>
  </cols>
  <sheetData>
    <row r="3" spans="2:15">
      <c r="C3" t="s">
        <v>62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150102584.38000003</v>
      </c>
      <c r="D7" s="3">
        <f t="shared" ref="D7:N7" si="0">SUM(D8:D14)</f>
        <v>290722374.04000002</v>
      </c>
      <c r="E7" s="3">
        <f t="shared" si="0"/>
        <v>308395888.92000002</v>
      </c>
      <c r="F7" s="3">
        <f t="shared" si="0"/>
        <v>300838952.27999997</v>
      </c>
      <c r="G7" s="3">
        <f t="shared" si="0"/>
        <v>303210416.31</v>
      </c>
      <c r="H7" s="3">
        <f t="shared" si="0"/>
        <v>306111750.11000001</v>
      </c>
      <c r="I7" s="3">
        <f t="shared" si="0"/>
        <v>313074849.75</v>
      </c>
      <c r="J7" s="3">
        <f t="shared" si="0"/>
        <v>306314751.12999994</v>
      </c>
      <c r="K7" s="3">
        <f t="shared" si="0"/>
        <v>327362673.12</v>
      </c>
      <c r="L7" s="3">
        <f t="shared" si="0"/>
        <v>330424035.75999999</v>
      </c>
      <c r="M7" s="3">
        <f t="shared" si="0"/>
        <v>320157375.34000003</v>
      </c>
      <c r="N7" s="3">
        <f t="shared" si="0"/>
        <v>478367753.76999998</v>
      </c>
      <c r="O7" s="3">
        <f>SUM(C7:N7)</f>
        <v>3735083404.9100003</v>
      </c>
    </row>
    <row r="8" spans="2:15">
      <c r="B8" s="8" t="s">
        <v>1</v>
      </c>
      <c r="C8" s="2">
        <v>2062448.4000000001</v>
      </c>
      <c r="D8" s="2">
        <v>9252802.6500000004</v>
      </c>
      <c r="E8" s="2">
        <v>9598076.4900000002</v>
      </c>
      <c r="F8" s="2">
        <v>9627967.6400000006</v>
      </c>
      <c r="G8" s="2">
        <v>9786822.0800000001</v>
      </c>
      <c r="H8" s="2">
        <v>10107641.65</v>
      </c>
      <c r="I8" s="2">
        <v>10447617.890000001</v>
      </c>
      <c r="J8" s="2">
        <v>9816633.8900000006</v>
      </c>
      <c r="K8" s="2">
        <v>11088573.779999999</v>
      </c>
      <c r="L8" s="2">
        <v>11268618.26</v>
      </c>
      <c r="M8" s="2">
        <v>10974256.380000001</v>
      </c>
      <c r="N8" s="2">
        <v>19489302.129999999</v>
      </c>
      <c r="O8" s="2">
        <f t="shared" ref="O8:O39" si="1">SUM(C8:N8)</f>
        <v>123520761.23999999</v>
      </c>
    </row>
    <row r="9" spans="2:15">
      <c r="B9" s="8" t="s">
        <v>2</v>
      </c>
      <c r="C9" s="2">
        <v>19650793.66</v>
      </c>
      <c r="D9" s="2">
        <v>48578824.920000002</v>
      </c>
      <c r="E9" s="2">
        <v>56621834.57</v>
      </c>
      <c r="F9" s="2">
        <v>52751113.829999998</v>
      </c>
      <c r="G9" s="2">
        <v>54147854.170000002</v>
      </c>
      <c r="H9" s="2">
        <v>55706116.810000002</v>
      </c>
      <c r="I9" s="2">
        <v>56832050</v>
      </c>
      <c r="J9" s="2">
        <v>56952480.479999997</v>
      </c>
      <c r="K9" s="2">
        <v>62085535.640000001</v>
      </c>
      <c r="L9" s="2">
        <v>62567671.119999997</v>
      </c>
      <c r="M9" s="2">
        <v>58559213.340000004</v>
      </c>
      <c r="N9" s="2">
        <v>86126862.689999998</v>
      </c>
      <c r="O9" s="2">
        <f t="shared" si="1"/>
        <v>670580351.23000002</v>
      </c>
    </row>
    <row r="10" spans="2:15">
      <c r="B10" s="8" t="s">
        <v>3</v>
      </c>
      <c r="C10" s="2">
        <v>3147796.2</v>
      </c>
      <c r="D10" s="2">
        <v>7620799.5199999996</v>
      </c>
      <c r="E10" s="2">
        <v>8432817.75</v>
      </c>
      <c r="F10" s="2">
        <v>8193377.2999999998</v>
      </c>
      <c r="G10" s="2">
        <v>8156614.080000001</v>
      </c>
      <c r="H10" s="2">
        <v>8530107.2599999998</v>
      </c>
      <c r="I10" s="2">
        <v>7626099.4199999999</v>
      </c>
      <c r="J10" s="2">
        <v>8348405.959999999</v>
      </c>
      <c r="K10" s="2">
        <v>9330878.6699999999</v>
      </c>
      <c r="L10" s="2">
        <v>9300543.5999999996</v>
      </c>
      <c r="M10" s="2">
        <v>9265447.1699999999</v>
      </c>
      <c r="N10" s="2">
        <v>14622801.18</v>
      </c>
      <c r="O10" s="2">
        <f t="shared" si="1"/>
        <v>102575688.10999998</v>
      </c>
    </row>
    <row r="11" spans="2:15">
      <c r="B11" s="8" t="s">
        <v>4</v>
      </c>
      <c r="C11" s="2">
        <v>87793971.230000004</v>
      </c>
      <c r="D11" s="2">
        <v>152230372.80000001</v>
      </c>
      <c r="E11" s="2">
        <v>157444598.03</v>
      </c>
      <c r="F11" s="2">
        <v>155843631.94</v>
      </c>
      <c r="G11" s="2">
        <v>156315801.66999999</v>
      </c>
      <c r="H11" s="2">
        <v>156285184.94999999</v>
      </c>
      <c r="I11" s="2">
        <v>160832017.63999999</v>
      </c>
      <c r="J11" s="2">
        <v>155536312.25999999</v>
      </c>
      <c r="K11" s="2">
        <v>164204120.40000001</v>
      </c>
      <c r="L11" s="2">
        <v>165529100.53</v>
      </c>
      <c r="M11" s="2">
        <v>162638282.05000001</v>
      </c>
      <c r="N11" s="2">
        <v>238816446.96000001</v>
      </c>
      <c r="O11" s="2">
        <f t="shared" si="1"/>
        <v>1913469840.46</v>
      </c>
    </row>
    <row r="12" spans="2:15">
      <c r="B12" s="8" t="s">
        <v>5</v>
      </c>
      <c r="C12" s="2">
        <v>17297740.719999999</v>
      </c>
      <c r="D12" s="2">
        <v>30621781.579999998</v>
      </c>
      <c r="E12" s="2">
        <v>32487640.829999998</v>
      </c>
      <c r="F12" s="2">
        <v>31063632.460000001</v>
      </c>
      <c r="G12" s="2">
        <v>31832044.149999999</v>
      </c>
      <c r="H12" s="2">
        <v>31535848.079999998</v>
      </c>
      <c r="I12" s="2">
        <v>32404198.940000001</v>
      </c>
      <c r="J12" s="2">
        <v>32011983.530000001</v>
      </c>
      <c r="K12" s="2">
        <v>34077707.079999998</v>
      </c>
      <c r="L12" s="2">
        <v>33861722.530000001</v>
      </c>
      <c r="M12" s="2">
        <v>33098087.260000002</v>
      </c>
      <c r="N12" s="2">
        <v>50028390.890000001</v>
      </c>
      <c r="O12" s="2">
        <f t="shared" si="1"/>
        <v>390320778.04999995</v>
      </c>
    </row>
    <row r="13" spans="2:15">
      <c r="B13" s="8" t="s">
        <v>6</v>
      </c>
      <c r="C13" s="2">
        <v>4940002.8</v>
      </c>
      <c r="D13" s="2">
        <v>9074658.4800000004</v>
      </c>
      <c r="E13" s="2">
        <v>9403807.8699999992</v>
      </c>
      <c r="F13" s="2">
        <v>9321893.1600000001</v>
      </c>
      <c r="G13" s="2">
        <v>9170493.9100000001</v>
      </c>
      <c r="H13" s="2">
        <v>9448335.2599999998</v>
      </c>
      <c r="I13" s="2">
        <v>9599928.2599999998</v>
      </c>
      <c r="J13" s="2">
        <v>9388152.6199999992</v>
      </c>
      <c r="K13" s="2">
        <v>10269276.359999999</v>
      </c>
      <c r="L13" s="2">
        <v>10344067.039999999</v>
      </c>
      <c r="M13" s="2">
        <v>10203035.67</v>
      </c>
      <c r="N13" s="2">
        <v>14659119.76</v>
      </c>
      <c r="O13" s="2">
        <f t="shared" si="1"/>
        <v>115822771.19</v>
      </c>
    </row>
    <row r="14" spans="2:15">
      <c r="B14" s="8" t="s">
        <v>7</v>
      </c>
      <c r="C14" s="2">
        <v>15209831.369999999</v>
      </c>
      <c r="D14" s="2">
        <v>33343134.09</v>
      </c>
      <c r="E14" s="2">
        <v>34407113.380000003</v>
      </c>
      <c r="F14" s="2">
        <v>34037335.950000003</v>
      </c>
      <c r="G14" s="2">
        <v>33800786.25</v>
      </c>
      <c r="H14" s="2">
        <v>34498516.100000001</v>
      </c>
      <c r="I14" s="2">
        <v>35332937.600000001</v>
      </c>
      <c r="J14" s="2">
        <v>34260782.390000001</v>
      </c>
      <c r="K14" s="2">
        <v>36306581.189999998</v>
      </c>
      <c r="L14" s="2">
        <v>37552312.68</v>
      </c>
      <c r="M14" s="2">
        <v>35419053.469999999</v>
      </c>
      <c r="N14" s="2">
        <v>54624830.159999996</v>
      </c>
      <c r="O14" s="2">
        <f t="shared" si="1"/>
        <v>418793214.63</v>
      </c>
    </row>
    <row r="15" spans="2:15" ht="15">
      <c r="B15" s="9" t="s">
        <v>8</v>
      </c>
      <c r="C15" s="3">
        <f>SUM(C16:C24)</f>
        <v>679940414.92999995</v>
      </c>
      <c r="D15" s="3">
        <f t="shared" ref="D15:N15" si="2">SUM(D16:D24)</f>
        <v>1308188440.1299999</v>
      </c>
      <c r="E15" s="3">
        <f t="shared" si="2"/>
        <v>1332336086.3499999</v>
      </c>
      <c r="F15" s="3">
        <f t="shared" si="2"/>
        <v>1329852079.72</v>
      </c>
      <c r="G15" s="3">
        <f t="shared" si="2"/>
        <v>1334136604.0899999</v>
      </c>
      <c r="H15" s="3">
        <f t="shared" si="2"/>
        <v>1333768771.7400002</v>
      </c>
      <c r="I15" s="3">
        <f t="shared" si="2"/>
        <v>1351361762.3900001</v>
      </c>
      <c r="J15" s="3">
        <f t="shared" si="2"/>
        <v>1371152491.1900001</v>
      </c>
      <c r="K15" s="3">
        <f t="shared" si="2"/>
        <v>1367802252.8100002</v>
      </c>
      <c r="L15" s="3">
        <f t="shared" si="2"/>
        <v>1396721721.8599999</v>
      </c>
      <c r="M15" s="3">
        <f t="shared" si="2"/>
        <v>1366677800.9000001</v>
      </c>
      <c r="N15" s="3">
        <f t="shared" si="2"/>
        <v>2009237504.4799995</v>
      </c>
      <c r="O15" s="3">
        <f t="shared" si="1"/>
        <v>16181175930.59</v>
      </c>
    </row>
    <row r="16" spans="2:15">
      <c r="B16" s="8" t="s">
        <v>9</v>
      </c>
      <c r="C16" s="2">
        <v>58349412.549999997</v>
      </c>
      <c r="D16" s="2">
        <v>96602056.560000002</v>
      </c>
      <c r="E16" s="2">
        <v>94405248.859999999</v>
      </c>
      <c r="F16" s="2">
        <v>93455501.430000007</v>
      </c>
      <c r="G16" s="2">
        <v>93825857.890000001</v>
      </c>
      <c r="H16" s="2">
        <v>93291238.5</v>
      </c>
      <c r="I16" s="2">
        <v>95319948.219999999</v>
      </c>
      <c r="J16" s="2">
        <v>132787324.04000002</v>
      </c>
      <c r="K16" s="2">
        <v>94381195.439999998</v>
      </c>
      <c r="L16" s="2">
        <v>95648002.659999996</v>
      </c>
      <c r="M16" s="2">
        <v>94335248.099999994</v>
      </c>
      <c r="N16" s="2">
        <v>128832601.55</v>
      </c>
      <c r="O16" s="2">
        <f t="shared" si="1"/>
        <v>1171233635.8</v>
      </c>
    </row>
    <row r="17" spans="2:15">
      <c r="B17" s="8" t="s">
        <v>10</v>
      </c>
      <c r="C17" s="2">
        <v>165731268.25999999</v>
      </c>
      <c r="D17" s="2">
        <v>309584272.37</v>
      </c>
      <c r="E17" s="2">
        <v>322010024.48000002</v>
      </c>
      <c r="F17" s="2">
        <v>322222464.80000001</v>
      </c>
      <c r="G17" s="2">
        <v>320905599.11000001</v>
      </c>
      <c r="H17" s="2">
        <v>321364477.37</v>
      </c>
      <c r="I17" s="2">
        <v>324880218.25</v>
      </c>
      <c r="J17" s="2">
        <v>320163800.42000002</v>
      </c>
      <c r="K17" s="2">
        <v>328846164.13999999</v>
      </c>
      <c r="L17" s="2">
        <v>339193261.69999999</v>
      </c>
      <c r="M17" s="2">
        <v>338459795.88999999</v>
      </c>
      <c r="N17" s="2">
        <v>486930829.97000003</v>
      </c>
      <c r="O17" s="2">
        <f t="shared" si="1"/>
        <v>3900292176.7599993</v>
      </c>
    </row>
    <row r="18" spans="2:15">
      <c r="B18" s="8" t="s">
        <v>11</v>
      </c>
      <c r="C18" s="2">
        <v>131402178.70999999</v>
      </c>
      <c r="D18" s="2">
        <v>240079667.28999999</v>
      </c>
      <c r="E18" s="2">
        <v>244235277.11000001</v>
      </c>
      <c r="F18" s="2">
        <v>242313436.33000001</v>
      </c>
      <c r="G18" s="2">
        <v>245427015.21000001</v>
      </c>
      <c r="H18" s="2">
        <v>244328082.75999999</v>
      </c>
      <c r="I18" s="2">
        <v>247256898.87</v>
      </c>
      <c r="J18" s="2">
        <v>241224765.25999999</v>
      </c>
      <c r="K18" s="2">
        <v>248577154.16</v>
      </c>
      <c r="L18" s="2">
        <v>249070188.31</v>
      </c>
      <c r="M18" s="2">
        <v>245669271.96000001</v>
      </c>
      <c r="N18" s="2">
        <v>342341026.57999998</v>
      </c>
      <c r="O18" s="2">
        <f t="shared" si="1"/>
        <v>2921924962.5500002</v>
      </c>
    </row>
    <row r="19" spans="2:15">
      <c r="B19" s="8" t="s">
        <v>12</v>
      </c>
      <c r="C19" s="2">
        <v>74921502.980000004</v>
      </c>
      <c r="D19" s="2">
        <v>147219367.75999999</v>
      </c>
      <c r="E19" s="2">
        <v>150672396.44</v>
      </c>
      <c r="F19" s="2">
        <v>150942423.84</v>
      </c>
      <c r="G19" s="2">
        <v>150031339.96000001</v>
      </c>
      <c r="H19" s="2">
        <v>151811079.05000001</v>
      </c>
      <c r="I19" s="2">
        <v>152982054.47</v>
      </c>
      <c r="J19" s="2">
        <v>158328132.22</v>
      </c>
      <c r="K19" s="2">
        <v>160041327.11000001</v>
      </c>
      <c r="L19" s="2">
        <v>165568186.80000001</v>
      </c>
      <c r="M19" s="2">
        <v>158955586.06</v>
      </c>
      <c r="N19" s="2">
        <v>245685827.27000001</v>
      </c>
      <c r="O19" s="2">
        <f t="shared" si="1"/>
        <v>1867159223.9599998</v>
      </c>
    </row>
    <row r="20" spans="2:15">
      <c r="B20" s="8" t="s">
        <v>13</v>
      </c>
      <c r="C20" s="2">
        <v>60516099.219999999</v>
      </c>
      <c r="D20" s="2">
        <v>118727360.56999999</v>
      </c>
      <c r="E20" s="2">
        <v>118933229.54000001</v>
      </c>
      <c r="F20" s="2">
        <v>118954805.27</v>
      </c>
      <c r="G20" s="2">
        <v>118985037.36</v>
      </c>
      <c r="H20" s="2">
        <v>118524447.09999999</v>
      </c>
      <c r="I20" s="2">
        <v>116598145.95</v>
      </c>
      <c r="J20" s="2">
        <v>115039349.45999999</v>
      </c>
      <c r="K20" s="2">
        <v>120770265.72</v>
      </c>
      <c r="L20" s="2">
        <v>124160869.5</v>
      </c>
      <c r="M20" s="2">
        <v>119618354.45</v>
      </c>
      <c r="N20" s="2">
        <v>177790222.28999999</v>
      </c>
      <c r="O20" s="2">
        <f t="shared" si="1"/>
        <v>1428618186.4300001</v>
      </c>
    </row>
    <row r="21" spans="2:15">
      <c r="B21" s="8" t="s">
        <v>14</v>
      </c>
      <c r="C21" s="2">
        <v>88229218.200000003</v>
      </c>
      <c r="D21" s="2">
        <v>178831205.56</v>
      </c>
      <c r="E21" s="2">
        <v>181654538.53</v>
      </c>
      <c r="F21" s="2">
        <v>180550113.69</v>
      </c>
      <c r="G21" s="2">
        <v>182094580.65000001</v>
      </c>
      <c r="H21" s="2">
        <v>181734893.36000001</v>
      </c>
      <c r="I21" s="2">
        <v>186901667.88999999</v>
      </c>
      <c r="J21" s="2">
        <v>181136423.97999999</v>
      </c>
      <c r="K21" s="2">
        <v>187278941.28999999</v>
      </c>
      <c r="L21" s="2">
        <v>186825697.00999999</v>
      </c>
      <c r="M21" s="2">
        <v>183076200.78</v>
      </c>
      <c r="N21" s="2">
        <v>276418747.06</v>
      </c>
      <c r="O21" s="2">
        <f t="shared" si="1"/>
        <v>2194732228</v>
      </c>
    </row>
    <row r="22" spans="2:15">
      <c r="B22" s="8" t="s">
        <v>15</v>
      </c>
      <c r="C22" s="2">
        <v>44565563.409999996</v>
      </c>
      <c r="D22" s="2">
        <v>95206834.090000004</v>
      </c>
      <c r="E22" s="2">
        <v>95160242.609999999</v>
      </c>
      <c r="F22" s="2">
        <v>97643831.870000005</v>
      </c>
      <c r="G22" s="2">
        <v>97412132.879999995</v>
      </c>
      <c r="H22" s="2">
        <v>98826391.140000001</v>
      </c>
      <c r="I22" s="2">
        <v>99578387.980000004</v>
      </c>
      <c r="J22" s="2">
        <v>97918283.060000002</v>
      </c>
      <c r="K22" s="2">
        <v>99017811.099999994</v>
      </c>
      <c r="L22" s="2">
        <v>104356083.34999999</v>
      </c>
      <c r="M22" s="2">
        <v>98543318.560000002</v>
      </c>
      <c r="N22" s="2">
        <v>158716762.09</v>
      </c>
      <c r="O22" s="2">
        <f t="shared" si="1"/>
        <v>1186945642.1399999</v>
      </c>
    </row>
    <row r="23" spans="2:15">
      <c r="B23" s="8" t="s">
        <v>16</v>
      </c>
      <c r="C23" s="2">
        <v>37480177.170000002</v>
      </c>
      <c r="D23" s="2">
        <v>79840284.709999993</v>
      </c>
      <c r="E23" s="2">
        <v>79447276.189999998</v>
      </c>
      <c r="F23" s="2">
        <v>79628594.670000002</v>
      </c>
      <c r="G23" s="2">
        <v>81128111.609999999</v>
      </c>
      <c r="H23" s="2">
        <v>79712121.409999996</v>
      </c>
      <c r="I23" s="2">
        <v>83042807.430000007</v>
      </c>
      <c r="J23" s="2">
        <v>80534020.459999993</v>
      </c>
      <c r="K23" s="2">
        <v>83393268.909999996</v>
      </c>
      <c r="L23" s="2">
        <v>84745143.719999999</v>
      </c>
      <c r="M23" s="2">
        <v>82557336.909999996</v>
      </c>
      <c r="N23" s="2">
        <v>122086533.55</v>
      </c>
      <c r="O23" s="2">
        <f t="shared" si="1"/>
        <v>973595676.73999989</v>
      </c>
    </row>
    <row r="24" spans="2:15">
      <c r="B24" s="8" t="s">
        <v>17</v>
      </c>
      <c r="C24" s="2">
        <v>18744994.43</v>
      </c>
      <c r="D24" s="2">
        <v>42097391.219999999</v>
      </c>
      <c r="E24" s="2">
        <v>45817852.590000004</v>
      </c>
      <c r="F24" s="2">
        <v>44140907.82</v>
      </c>
      <c r="G24" s="2">
        <v>44326929.420000002</v>
      </c>
      <c r="H24" s="2">
        <v>44176041.049999997</v>
      </c>
      <c r="I24" s="2">
        <v>44801633.329999998</v>
      </c>
      <c r="J24" s="2">
        <v>44020392.289999999</v>
      </c>
      <c r="K24" s="2">
        <v>45496124.939999998</v>
      </c>
      <c r="L24" s="2">
        <v>47154288.810000002</v>
      </c>
      <c r="M24" s="2">
        <v>45462688.189999998</v>
      </c>
      <c r="N24" s="2">
        <v>70434954.120000005</v>
      </c>
      <c r="O24" s="2">
        <f t="shared" si="1"/>
        <v>536674198.21000004</v>
      </c>
    </row>
    <row r="25" spans="2:15" ht="15">
      <c r="B25" s="9" t="s">
        <v>18</v>
      </c>
      <c r="C25" s="3">
        <f>SUM(C26:C29)</f>
        <v>1221957084.03</v>
      </c>
      <c r="D25" s="3">
        <f t="shared" ref="D25:N25" si="3">SUM(D26:D29)</f>
        <v>1782707602.8400002</v>
      </c>
      <c r="E25" s="3">
        <f t="shared" si="3"/>
        <v>1821847924.4000001</v>
      </c>
      <c r="F25" s="3">
        <f t="shared" si="3"/>
        <v>1814329673.9300001</v>
      </c>
      <c r="G25" s="3">
        <f t="shared" si="3"/>
        <v>1833205979.28</v>
      </c>
      <c r="H25" s="3">
        <f t="shared" si="3"/>
        <v>1828992134.6599998</v>
      </c>
      <c r="I25" s="3">
        <f t="shared" si="3"/>
        <v>1857723240.3400002</v>
      </c>
      <c r="J25" s="3">
        <f t="shared" si="3"/>
        <v>1821656840.0799999</v>
      </c>
      <c r="K25" s="3">
        <f t="shared" si="3"/>
        <v>1870839431.3200002</v>
      </c>
      <c r="L25" s="3">
        <f t="shared" si="3"/>
        <v>1882193080.1799998</v>
      </c>
      <c r="M25" s="3">
        <f t="shared" si="3"/>
        <v>1869055589.2399998</v>
      </c>
      <c r="N25" s="3">
        <f t="shared" si="3"/>
        <v>2490179719.5500002</v>
      </c>
      <c r="O25" s="3">
        <f t="shared" si="1"/>
        <v>22094688299.849995</v>
      </c>
    </row>
    <row r="26" spans="2:15">
      <c r="B26" s="8" t="s">
        <v>19</v>
      </c>
      <c r="C26" s="2">
        <v>28760848.629999999</v>
      </c>
      <c r="D26" s="2">
        <v>56868192.469999999</v>
      </c>
      <c r="E26" s="2">
        <v>58918277.770000003</v>
      </c>
      <c r="F26" s="2">
        <v>57850812.329999998</v>
      </c>
      <c r="G26" s="2">
        <v>58085802.189999998</v>
      </c>
      <c r="H26" s="2">
        <v>58042697.799999997</v>
      </c>
      <c r="I26" s="2">
        <v>59408334.82</v>
      </c>
      <c r="J26" s="2">
        <v>58696563.799999997</v>
      </c>
      <c r="K26" s="2">
        <v>61894476.490000002</v>
      </c>
      <c r="L26" s="2">
        <v>61784813.609999999</v>
      </c>
      <c r="M26" s="2">
        <v>62103932.030000001</v>
      </c>
      <c r="N26" s="2">
        <v>93518509.629999995</v>
      </c>
      <c r="O26" s="2">
        <f t="shared" si="1"/>
        <v>715933261.56999993</v>
      </c>
    </row>
    <row r="27" spans="2:15">
      <c r="B27" s="8" t="s">
        <v>20</v>
      </c>
      <c r="C27" s="2">
        <v>372932658.82999998</v>
      </c>
      <c r="D27" s="2">
        <v>604817419.23000002</v>
      </c>
      <c r="E27" s="2">
        <v>611219576.25</v>
      </c>
      <c r="F27" s="2">
        <v>618434388.74000001</v>
      </c>
      <c r="G27" s="2">
        <v>618153520.32000005</v>
      </c>
      <c r="H27" s="2">
        <v>619883601.74000001</v>
      </c>
      <c r="I27" s="2">
        <v>628364677.86000001</v>
      </c>
      <c r="J27" s="2">
        <v>614662761.14999998</v>
      </c>
      <c r="K27" s="2">
        <v>634057417.57000005</v>
      </c>
      <c r="L27" s="2">
        <v>639226309.30999994</v>
      </c>
      <c r="M27" s="2">
        <v>630067920.19000006</v>
      </c>
      <c r="N27" s="2">
        <v>859512708.98000002</v>
      </c>
      <c r="O27" s="2">
        <f t="shared" si="1"/>
        <v>7451332960.1700001</v>
      </c>
    </row>
    <row r="28" spans="2:15">
      <c r="B28" s="8" t="s">
        <v>21</v>
      </c>
      <c r="C28" s="2">
        <v>254483346.75999999</v>
      </c>
      <c r="D28" s="2">
        <v>374005947.92000002</v>
      </c>
      <c r="E28" s="2">
        <v>381796032.42000002</v>
      </c>
      <c r="F28" s="2">
        <v>376762842.60000002</v>
      </c>
      <c r="G28" s="2">
        <v>382619094.73000002</v>
      </c>
      <c r="H28" s="2">
        <v>380438224.94999999</v>
      </c>
      <c r="I28" s="2">
        <v>383480208.63999999</v>
      </c>
      <c r="J28" s="2">
        <v>375917948.86000001</v>
      </c>
      <c r="K28" s="2">
        <v>385863904.16000003</v>
      </c>
      <c r="L28" s="2">
        <v>385631946.63</v>
      </c>
      <c r="M28" s="2">
        <v>384819538.33999997</v>
      </c>
      <c r="N28" s="2">
        <v>486721862.31999999</v>
      </c>
      <c r="O28" s="2">
        <f t="shared" si="1"/>
        <v>4552540898.3299999</v>
      </c>
    </row>
    <row r="29" spans="2:15">
      <c r="B29" s="8" t="s">
        <v>22</v>
      </c>
      <c r="C29" s="2">
        <v>565780229.80999994</v>
      </c>
      <c r="D29" s="2">
        <v>747016043.22000003</v>
      </c>
      <c r="E29" s="2">
        <v>769914037.96000004</v>
      </c>
      <c r="F29" s="2">
        <v>761281630.25999999</v>
      </c>
      <c r="G29" s="2">
        <v>774347562.03999996</v>
      </c>
      <c r="H29" s="2">
        <v>770627610.16999996</v>
      </c>
      <c r="I29" s="2">
        <v>786470019.01999998</v>
      </c>
      <c r="J29" s="2">
        <v>772379566.26999998</v>
      </c>
      <c r="K29" s="2">
        <v>789023633.10000002</v>
      </c>
      <c r="L29" s="2">
        <v>795550010.63</v>
      </c>
      <c r="M29" s="2">
        <v>792064198.67999995</v>
      </c>
      <c r="N29" s="2">
        <v>1050426638.62</v>
      </c>
      <c r="O29" s="2">
        <f t="shared" si="1"/>
        <v>9374881179.7800007</v>
      </c>
    </row>
    <row r="30" spans="2:15" ht="15">
      <c r="B30" s="9" t="s">
        <v>23</v>
      </c>
      <c r="C30" s="3">
        <f>SUM(C31:C33)</f>
        <v>399507660.30999994</v>
      </c>
      <c r="D30" s="3">
        <f t="shared" ref="D30:N30" si="4">SUM(D31:D33)</f>
        <v>657555687.62</v>
      </c>
      <c r="E30" s="3">
        <f t="shared" si="4"/>
        <v>666826878.52999997</v>
      </c>
      <c r="F30" s="3">
        <f t="shared" si="4"/>
        <v>666457480.61000001</v>
      </c>
      <c r="G30" s="3">
        <f t="shared" si="4"/>
        <v>674223140.18999994</v>
      </c>
      <c r="H30" s="3">
        <f t="shared" si="4"/>
        <v>680259203.67000008</v>
      </c>
      <c r="I30" s="3">
        <f t="shared" si="4"/>
        <v>695588491.20000005</v>
      </c>
      <c r="J30" s="3">
        <f t="shared" si="4"/>
        <v>673849479.37</v>
      </c>
      <c r="K30" s="3">
        <f t="shared" si="4"/>
        <v>684079206.29999995</v>
      </c>
      <c r="L30" s="3">
        <f t="shared" si="4"/>
        <v>692986306.73000002</v>
      </c>
      <c r="M30" s="3">
        <f t="shared" si="4"/>
        <v>686754752.22000003</v>
      </c>
      <c r="N30" s="3">
        <f t="shared" si="4"/>
        <v>977314681.61000001</v>
      </c>
      <c r="O30" s="3">
        <f t="shared" si="1"/>
        <v>8155402968.3600006</v>
      </c>
    </row>
    <row r="31" spans="2:15">
      <c r="B31" s="8" t="s">
        <v>24</v>
      </c>
      <c r="C31" s="2">
        <v>142879570.28</v>
      </c>
      <c r="D31" s="2">
        <v>237529925.69</v>
      </c>
      <c r="E31" s="2">
        <v>242285403.66999999</v>
      </c>
      <c r="F31" s="2">
        <v>240819252.13</v>
      </c>
      <c r="G31" s="2">
        <v>246383107.09999999</v>
      </c>
      <c r="H31" s="2">
        <v>246824091.84999999</v>
      </c>
      <c r="I31" s="2">
        <v>248656913.75999999</v>
      </c>
      <c r="J31" s="2">
        <v>245533598.12</v>
      </c>
      <c r="K31" s="2">
        <v>249390147.53</v>
      </c>
      <c r="L31" s="2">
        <v>253299861.03999999</v>
      </c>
      <c r="M31" s="2">
        <v>251367927.03</v>
      </c>
      <c r="N31" s="2">
        <v>381512095.27999997</v>
      </c>
      <c r="O31" s="2">
        <f t="shared" si="1"/>
        <v>2986481893.4800005</v>
      </c>
    </row>
    <row r="32" spans="2:15">
      <c r="B32" s="8" t="s">
        <v>25</v>
      </c>
      <c r="C32" s="2">
        <v>160769485.5</v>
      </c>
      <c r="D32" s="2">
        <v>246576931.93000001</v>
      </c>
      <c r="E32" s="2">
        <v>251849416.78</v>
      </c>
      <c r="F32" s="2">
        <v>250550425.58000001</v>
      </c>
      <c r="G32" s="2">
        <v>251358866.31</v>
      </c>
      <c r="H32" s="2">
        <v>252230036.61000001</v>
      </c>
      <c r="I32" s="2">
        <v>257005490.69999999</v>
      </c>
      <c r="J32" s="2">
        <v>250325300.15000001</v>
      </c>
      <c r="K32" s="2">
        <v>256927080.5</v>
      </c>
      <c r="L32" s="2">
        <v>259393332.31</v>
      </c>
      <c r="M32" s="2">
        <v>252612930.84</v>
      </c>
      <c r="N32" s="2">
        <v>340914991.67000002</v>
      </c>
      <c r="O32" s="2">
        <f t="shared" si="1"/>
        <v>3030514288.8800006</v>
      </c>
    </row>
    <row r="33" spans="2:15">
      <c r="B33" s="8" t="s">
        <v>26</v>
      </c>
      <c r="C33" s="2">
        <v>95858604.530000001</v>
      </c>
      <c r="D33" s="2">
        <v>173448830</v>
      </c>
      <c r="E33" s="2">
        <v>172692058.08000001</v>
      </c>
      <c r="F33" s="2">
        <v>175087802.90000001</v>
      </c>
      <c r="G33" s="2">
        <v>176481166.78</v>
      </c>
      <c r="H33" s="2">
        <v>181205075.21000001</v>
      </c>
      <c r="I33" s="2">
        <v>189926086.74000001</v>
      </c>
      <c r="J33" s="2">
        <v>177990581.09999999</v>
      </c>
      <c r="K33" s="2">
        <v>177761978.27000001</v>
      </c>
      <c r="L33" s="2">
        <v>180293113.38</v>
      </c>
      <c r="M33" s="2">
        <v>182773894.34999999</v>
      </c>
      <c r="N33" s="2">
        <v>254887594.66</v>
      </c>
      <c r="O33" s="2">
        <f t="shared" si="1"/>
        <v>2138406785.9999998</v>
      </c>
    </row>
    <row r="34" spans="2:15" ht="15">
      <c r="B34" s="9" t="s">
        <v>27</v>
      </c>
      <c r="C34" s="3">
        <f>SUM(C35:C38)</f>
        <v>206542621.45000002</v>
      </c>
      <c r="D34" s="3">
        <f t="shared" ref="D34:N34" si="5">SUM(D35:D38)</f>
        <v>336285342.55999994</v>
      </c>
      <c r="E34" s="3">
        <f t="shared" si="5"/>
        <v>338765617.24000001</v>
      </c>
      <c r="F34" s="3">
        <f t="shared" si="5"/>
        <v>340629899.51999998</v>
      </c>
      <c r="G34" s="3">
        <f t="shared" si="5"/>
        <v>342996461.44999999</v>
      </c>
      <c r="H34" s="3">
        <f t="shared" si="5"/>
        <v>340641528.10000002</v>
      </c>
      <c r="I34" s="3">
        <f t="shared" si="5"/>
        <v>347705239.36000001</v>
      </c>
      <c r="J34" s="3">
        <f t="shared" si="5"/>
        <v>346784286.31</v>
      </c>
      <c r="K34" s="3">
        <f t="shared" si="5"/>
        <v>350868802.68000001</v>
      </c>
      <c r="L34" s="3">
        <f t="shared" si="5"/>
        <v>355246783.91000003</v>
      </c>
      <c r="M34" s="3">
        <f t="shared" si="5"/>
        <v>352438191.74000001</v>
      </c>
      <c r="N34" s="3">
        <f t="shared" si="5"/>
        <v>511691183.03999996</v>
      </c>
      <c r="O34" s="3">
        <f t="shared" si="1"/>
        <v>4170595957.3599997</v>
      </c>
    </row>
    <row r="35" spans="2:15">
      <c r="B35" s="8" t="s">
        <v>28</v>
      </c>
      <c r="C35" s="2">
        <v>3026978.06</v>
      </c>
      <c r="D35" s="2">
        <v>3041698.06</v>
      </c>
      <c r="E35" s="2">
        <v>3034123.06</v>
      </c>
      <c r="F35" s="2">
        <v>3159947.06</v>
      </c>
      <c r="G35" s="2">
        <v>3060867.06</v>
      </c>
      <c r="H35" s="2">
        <v>3064548.06</v>
      </c>
      <c r="I35" s="2">
        <v>3066603.06</v>
      </c>
      <c r="J35" s="2">
        <v>3064959.06</v>
      </c>
      <c r="K35" s="2">
        <v>3065728.56</v>
      </c>
      <c r="L35" s="2">
        <v>3065728.56</v>
      </c>
      <c r="M35" s="2">
        <v>3065728.56</v>
      </c>
      <c r="N35" s="2">
        <v>3065728.56</v>
      </c>
      <c r="O35" s="2">
        <f t="shared" si="1"/>
        <v>36782637.719999999</v>
      </c>
    </row>
    <row r="36" spans="2:15">
      <c r="B36" s="8" t="s">
        <v>29</v>
      </c>
      <c r="C36" s="2">
        <v>112073389.23</v>
      </c>
      <c r="D36" s="2">
        <v>179828007.03999999</v>
      </c>
      <c r="E36" s="2">
        <v>181625849.44999999</v>
      </c>
      <c r="F36" s="2">
        <v>182544927.15000001</v>
      </c>
      <c r="G36" s="2">
        <v>184295607.5</v>
      </c>
      <c r="H36" s="2">
        <v>181768620.08000001</v>
      </c>
      <c r="I36" s="2">
        <v>185203369.78999999</v>
      </c>
      <c r="J36" s="2">
        <v>179378299.12</v>
      </c>
      <c r="K36" s="2">
        <v>184922195.49000001</v>
      </c>
      <c r="L36" s="2">
        <v>189997286.31</v>
      </c>
      <c r="M36" s="2">
        <v>189691149.84999999</v>
      </c>
      <c r="N36" s="2">
        <v>269325114.31999999</v>
      </c>
      <c r="O36" s="2">
        <f t="shared" si="1"/>
        <v>2220653815.3299999</v>
      </c>
    </row>
    <row r="37" spans="2:15">
      <c r="B37" s="8" t="s">
        <v>30</v>
      </c>
      <c r="C37" s="2">
        <v>46388727.5</v>
      </c>
      <c r="D37" s="2">
        <v>75917257.609999999</v>
      </c>
      <c r="E37" s="2">
        <v>76214640.819999993</v>
      </c>
      <c r="F37" s="2">
        <v>77532268.420000002</v>
      </c>
      <c r="G37" s="2">
        <v>78024282.569999993</v>
      </c>
      <c r="H37" s="2">
        <v>78233197.290000007</v>
      </c>
      <c r="I37" s="2">
        <v>79936096.329999998</v>
      </c>
      <c r="J37" s="2">
        <v>78316078.200000003</v>
      </c>
      <c r="K37" s="2">
        <v>82095343.620000005</v>
      </c>
      <c r="L37" s="2">
        <v>80389373.969999999</v>
      </c>
      <c r="M37" s="2">
        <v>79970323.989999995</v>
      </c>
      <c r="N37" s="2">
        <v>129675923.14000002</v>
      </c>
      <c r="O37" s="2">
        <f t="shared" si="1"/>
        <v>962693513.46000004</v>
      </c>
    </row>
    <row r="38" spans="2:15" ht="14.25" thickBot="1">
      <c r="B38" s="8" t="s">
        <v>31</v>
      </c>
      <c r="C38" s="2">
        <v>45053526.659999996</v>
      </c>
      <c r="D38" s="2">
        <v>77498379.849999994</v>
      </c>
      <c r="E38" s="2">
        <v>77891003.909999996</v>
      </c>
      <c r="F38" s="2">
        <v>77392756.890000001</v>
      </c>
      <c r="G38" s="2">
        <v>77615704.319999993</v>
      </c>
      <c r="H38" s="2">
        <v>77575162.670000002</v>
      </c>
      <c r="I38" s="2">
        <v>79499170.180000007</v>
      </c>
      <c r="J38" s="2">
        <v>86024949.930000007</v>
      </c>
      <c r="K38" s="2">
        <v>80785535.010000005</v>
      </c>
      <c r="L38" s="2">
        <v>81794395.069999993</v>
      </c>
      <c r="M38" s="2">
        <v>79710989.340000004</v>
      </c>
      <c r="N38" s="2">
        <v>109624417.02</v>
      </c>
      <c r="O38" s="2">
        <f t="shared" si="1"/>
        <v>950465990.85000002</v>
      </c>
    </row>
    <row r="39" spans="2:15" ht="15">
      <c r="B39" s="10" t="s">
        <v>32</v>
      </c>
      <c r="C39" s="1">
        <f>C7+C15+C25+C30+C34</f>
        <v>2658050365.0999994</v>
      </c>
      <c r="D39" s="1">
        <f t="shared" ref="D39:N39" si="6">D7+D15+D25+D30+D34</f>
        <v>4375459447.1900005</v>
      </c>
      <c r="E39" s="1">
        <f t="shared" si="6"/>
        <v>4468172395.4399996</v>
      </c>
      <c r="F39" s="1">
        <f t="shared" si="6"/>
        <v>4452108086.0600004</v>
      </c>
      <c r="G39" s="1">
        <f t="shared" si="6"/>
        <v>4487772601.3199997</v>
      </c>
      <c r="H39" s="1">
        <f t="shared" si="6"/>
        <v>4489773388.2800007</v>
      </c>
      <c r="I39" s="1">
        <f t="shared" si="6"/>
        <v>4565453583.04</v>
      </c>
      <c r="J39" s="1">
        <f t="shared" si="6"/>
        <v>4519757848.0799999</v>
      </c>
      <c r="K39" s="1">
        <f t="shared" si="6"/>
        <v>4600952366.2300005</v>
      </c>
      <c r="L39" s="1">
        <f t="shared" si="6"/>
        <v>4657571928.4399996</v>
      </c>
      <c r="M39" s="1">
        <f t="shared" si="6"/>
        <v>4595083709.4399996</v>
      </c>
      <c r="N39" s="1">
        <f t="shared" si="6"/>
        <v>6466790842.4499989</v>
      </c>
      <c r="O39" s="1">
        <f t="shared" si="1"/>
        <v>54336946561.070007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4" orientation="landscape" verticalDpi="0" r:id="rId1"/>
  <headerFooter>
    <oddHeader>&amp;LSTN/SURIN/COINT/GERED&amp;R&amp;D</oddHeader>
    <oddFooter>&amp;L&amp;F/&amp;A&amp;R&amp;P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65DF-F205-4E30-9B73-02A106D539A2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72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 t="shared" si="0"/>
        <v>0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3775000</v>
      </c>
      <c r="O7" s="3">
        <f>SUM(C7:N7)</f>
        <v>3775000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775000</v>
      </c>
      <c r="O8" s="2">
        <f t="shared" ref="O8:O39" si="1">SUM(C8:N8)</f>
        <v>775000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si="1"/>
        <v>0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3000000</v>
      </c>
      <c r="O11" s="2">
        <f t="shared" si="1"/>
        <v>3000000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0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0</v>
      </c>
      <c r="E15" s="3">
        <f t="shared" si="2"/>
        <v>0</v>
      </c>
      <c r="F15" s="3">
        <f t="shared" si="2"/>
        <v>0</v>
      </c>
      <c r="G15" s="3">
        <f t="shared" si="2"/>
        <v>0</v>
      </c>
      <c r="H15" s="3">
        <f t="shared" si="2"/>
        <v>0</v>
      </c>
      <c r="I15" s="3">
        <f t="shared" si="2"/>
        <v>0</v>
      </c>
      <c r="J15" s="3">
        <f t="shared" si="2"/>
        <v>0</v>
      </c>
      <c r="K15" s="3">
        <f t="shared" si="2"/>
        <v>0</v>
      </c>
      <c r="L15" s="3">
        <f t="shared" si="2"/>
        <v>0</v>
      </c>
      <c r="M15" s="3">
        <f t="shared" si="2"/>
        <v>0</v>
      </c>
      <c r="N15" s="3">
        <f t="shared" si="2"/>
        <v>6200000</v>
      </c>
      <c r="O15" s="3">
        <f t="shared" si="1"/>
        <v>6200000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f t="shared" si="1"/>
        <v>0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f t="shared" si="1"/>
        <v>0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0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6000000</v>
      </c>
      <c r="O22" s="2">
        <f t="shared" si="1"/>
        <v>6000000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si="1"/>
        <v>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200000</v>
      </c>
      <c r="O24" s="2">
        <f t="shared" si="1"/>
        <v>200000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0</v>
      </c>
      <c r="H25" s="3">
        <f t="shared" si="3"/>
        <v>0</v>
      </c>
      <c r="I25" s="3">
        <f t="shared" si="3"/>
        <v>0</v>
      </c>
      <c r="J25" s="3">
        <f t="shared" si="3"/>
        <v>0</v>
      </c>
      <c r="K25" s="3">
        <f t="shared" si="3"/>
        <v>0</v>
      </c>
      <c r="L25" s="3">
        <f t="shared" si="3"/>
        <v>0</v>
      </c>
      <c r="M25" s="3">
        <f t="shared" si="3"/>
        <v>0</v>
      </c>
      <c r="N25" s="3">
        <f t="shared" si="3"/>
        <v>0</v>
      </c>
      <c r="O25" s="3">
        <f t="shared" si="1"/>
        <v>0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f t="shared" si="1"/>
        <v>0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f t="shared" si="1"/>
        <v>0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1"/>
        <v>0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f t="shared" si="1"/>
        <v>0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0</v>
      </c>
      <c r="H30" s="3">
        <f t="shared" si="4"/>
        <v>0</v>
      </c>
      <c r="I30" s="3">
        <f t="shared" si="4"/>
        <v>0</v>
      </c>
      <c r="J30" s="3">
        <f t="shared" si="4"/>
        <v>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0</v>
      </c>
      <c r="O30" s="3">
        <f t="shared" si="1"/>
        <v>0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1"/>
        <v>0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1"/>
        <v>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0</v>
      </c>
      <c r="O34" s="3">
        <f t="shared" si="1"/>
        <v>0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f t="shared" si="1"/>
        <v>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f t="shared" si="1"/>
        <v>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0</v>
      </c>
      <c r="D39" s="1">
        <f t="shared" ref="D39:N39" si="6">D7+D15+D25+D30+D34</f>
        <v>0</v>
      </c>
      <c r="E39" s="1">
        <f t="shared" si="6"/>
        <v>0</v>
      </c>
      <c r="F39" s="1">
        <f t="shared" si="6"/>
        <v>0</v>
      </c>
      <c r="G39" s="1">
        <f t="shared" si="6"/>
        <v>0</v>
      </c>
      <c r="H39" s="1">
        <f t="shared" si="6"/>
        <v>0</v>
      </c>
      <c r="I39" s="1">
        <f t="shared" si="6"/>
        <v>0</v>
      </c>
      <c r="J39" s="1">
        <f t="shared" si="6"/>
        <v>0</v>
      </c>
      <c r="K39" s="1">
        <f t="shared" si="6"/>
        <v>0</v>
      </c>
      <c r="L39" s="1">
        <f t="shared" si="6"/>
        <v>0</v>
      </c>
      <c r="M39" s="1">
        <f t="shared" si="6"/>
        <v>0</v>
      </c>
      <c r="N39" s="1">
        <f t="shared" si="6"/>
        <v>9975000</v>
      </c>
      <c r="O39" s="1">
        <f t="shared" si="1"/>
        <v>9975000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0C3E5-687D-4EA0-82F5-DB2B458743AC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61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4219344.26</v>
      </c>
      <c r="D7" s="3">
        <f t="shared" ref="D7:N7" si="0">SUM(D8:D14)</f>
        <v>505320</v>
      </c>
      <c r="E7" s="3">
        <f t="shared" si="0"/>
        <v>3053767.97</v>
      </c>
      <c r="F7" s="3">
        <f t="shared" si="0"/>
        <v>6540</v>
      </c>
      <c r="G7" s="3">
        <f t="shared" si="0"/>
        <v>0</v>
      </c>
      <c r="H7" s="3">
        <f t="shared" si="0"/>
        <v>1000000</v>
      </c>
      <c r="I7" s="3">
        <f t="shared" si="0"/>
        <v>2390000</v>
      </c>
      <c r="J7" s="3">
        <f t="shared" si="0"/>
        <v>890144</v>
      </c>
      <c r="K7" s="3">
        <f t="shared" si="0"/>
        <v>0</v>
      </c>
      <c r="L7" s="3">
        <f t="shared" si="0"/>
        <v>0</v>
      </c>
      <c r="M7" s="3">
        <f t="shared" si="0"/>
        <v>370000</v>
      </c>
      <c r="N7" s="3">
        <f t="shared" si="0"/>
        <v>4363744.26</v>
      </c>
      <c r="O7" s="3">
        <f>SUM(C7:N7)</f>
        <v>16798860.490000002</v>
      </c>
    </row>
    <row r="8" spans="2:15">
      <c r="B8" s="8" t="s">
        <v>1</v>
      </c>
      <c r="C8" s="2">
        <v>242500</v>
      </c>
      <c r="D8" s="2">
        <v>0</v>
      </c>
      <c r="E8" s="2">
        <v>190788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270000</v>
      </c>
      <c r="N8" s="2">
        <v>180000</v>
      </c>
      <c r="O8" s="2">
        <f t="shared" ref="O8:O39" si="1">SUM(C8:N8)</f>
        <v>883288</v>
      </c>
    </row>
    <row r="9" spans="2:15">
      <c r="B9" s="8" t="s">
        <v>2</v>
      </c>
      <c r="C9" s="2">
        <v>588851.38</v>
      </c>
      <c r="D9" s="2">
        <v>0</v>
      </c>
      <c r="E9" s="2">
        <v>569059.38</v>
      </c>
      <c r="F9" s="2">
        <v>0</v>
      </c>
      <c r="G9" s="2">
        <v>0</v>
      </c>
      <c r="H9" s="2">
        <v>0</v>
      </c>
      <c r="I9" s="2">
        <v>270000</v>
      </c>
      <c r="J9" s="2">
        <v>0</v>
      </c>
      <c r="K9" s="2">
        <v>0</v>
      </c>
      <c r="L9" s="2">
        <v>0</v>
      </c>
      <c r="M9" s="2">
        <v>0</v>
      </c>
      <c r="N9" s="2">
        <v>2172000</v>
      </c>
      <c r="O9" s="2">
        <f t="shared" si="1"/>
        <v>3599910.76</v>
      </c>
    </row>
    <row r="10" spans="2:15">
      <c r="B10" s="8" t="s">
        <v>3</v>
      </c>
      <c r="C10" s="2">
        <v>116364</v>
      </c>
      <c r="D10" s="2">
        <v>0</v>
      </c>
      <c r="E10" s="2">
        <v>95130</v>
      </c>
      <c r="F10" s="2">
        <v>0</v>
      </c>
      <c r="G10" s="2">
        <v>0</v>
      </c>
      <c r="H10" s="2">
        <v>1000000</v>
      </c>
      <c r="I10" s="2">
        <v>700000</v>
      </c>
      <c r="J10" s="2">
        <v>0</v>
      </c>
      <c r="K10" s="2">
        <v>0</v>
      </c>
      <c r="L10" s="2">
        <v>0</v>
      </c>
      <c r="M10" s="2">
        <v>50000</v>
      </c>
      <c r="N10" s="2">
        <v>150000</v>
      </c>
      <c r="O10" s="2">
        <f t="shared" si="1"/>
        <v>2111494</v>
      </c>
    </row>
    <row r="11" spans="2:15">
      <c r="B11" s="8" t="s">
        <v>4</v>
      </c>
      <c r="C11" s="2">
        <v>1584578.45</v>
      </c>
      <c r="D11" s="2">
        <v>93750</v>
      </c>
      <c r="E11" s="2">
        <v>1496670.59</v>
      </c>
      <c r="F11" s="2">
        <v>0</v>
      </c>
      <c r="G11" s="2">
        <v>0</v>
      </c>
      <c r="H11" s="2">
        <v>0</v>
      </c>
      <c r="I11" s="2">
        <v>210000</v>
      </c>
      <c r="J11" s="2">
        <v>611000</v>
      </c>
      <c r="K11" s="2">
        <v>0</v>
      </c>
      <c r="L11" s="2">
        <v>0</v>
      </c>
      <c r="M11" s="2">
        <v>0</v>
      </c>
      <c r="N11" s="2">
        <v>636744.26</v>
      </c>
      <c r="O11" s="2">
        <f t="shared" si="1"/>
        <v>4632743.3</v>
      </c>
    </row>
    <row r="12" spans="2:15">
      <c r="B12" s="8" t="s">
        <v>5</v>
      </c>
      <c r="C12" s="2">
        <v>240866</v>
      </c>
      <c r="D12" s="2">
        <v>0</v>
      </c>
      <c r="E12" s="2">
        <v>113046</v>
      </c>
      <c r="F12" s="2">
        <v>0</v>
      </c>
      <c r="G12" s="2">
        <v>0</v>
      </c>
      <c r="H12" s="2">
        <v>0</v>
      </c>
      <c r="I12" s="2">
        <v>0</v>
      </c>
      <c r="J12" s="2">
        <v>279144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633056</v>
      </c>
    </row>
    <row r="13" spans="2:15">
      <c r="B13" s="8" t="s">
        <v>6</v>
      </c>
      <c r="C13" s="2">
        <v>1388644.43</v>
      </c>
      <c r="D13" s="2">
        <v>0</v>
      </c>
      <c r="E13" s="2">
        <v>186234</v>
      </c>
      <c r="F13" s="2">
        <v>6540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1581418.43</v>
      </c>
    </row>
    <row r="14" spans="2:15">
      <c r="B14" s="8" t="s">
        <v>7</v>
      </c>
      <c r="C14" s="2">
        <v>57540</v>
      </c>
      <c r="D14" s="2">
        <v>411570</v>
      </c>
      <c r="E14" s="2">
        <v>402840</v>
      </c>
      <c r="F14" s="2">
        <v>0</v>
      </c>
      <c r="G14" s="2">
        <v>0</v>
      </c>
      <c r="H14" s="2">
        <v>0</v>
      </c>
      <c r="I14" s="2">
        <v>1210000</v>
      </c>
      <c r="J14" s="2">
        <v>0</v>
      </c>
      <c r="K14" s="2">
        <v>0</v>
      </c>
      <c r="L14" s="2">
        <v>0</v>
      </c>
      <c r="M14" s="2">
        <v>50000</v>
      </c>
      <c r="N14" s="2">
        <v>1225000</v>
      </c>
      <c r="O14" s="2">
        <f t="shared" si="1"/>
        <v>3356950</v>
      </c>
    </row>
    <row r="15" spans="2:15" ht="15">
      <c r="B15" s="9" t="s">
        <v>8</v>
      </c>
      <c r="C15" s="3">
        <f>SUM(C16:C24)</f>
        <v>32138924.469999999</v>
      </c>
      <c r="D15" s="3">
        <f t="shared" ref="D15:N15" si="2">SUM(D16:D24)</f>
        <v>3041416.83</v>
      </c>
      <c r="E15" s="3">
        <f t="shared" si="2"/>
        <v>20320320.34</v>
      </c>
      <c r="F15" s="3">
        <f t="shared" si="2"/>
        <v>179076</v>
      </c>
      <c r="G15" s="3">
        <f t="shared" si="2"/>
        <v>0</v>
      </c>
      <c r="H15" s="3">
        <f t="shared" si="2"/>
        <v>21984</v>
      </c>
      <c r="I15" s="3">
        <f t="shared" si="2"/>
        <v>1672507.2000000002</v>
      </c>
      <c r="J15" s="3">
        <f t="shared" si="2"/>
        <v>4328799.5999999996</v>
      </c>
      <c r="K15" s="3">
        <f t="shared" si="2"/>
        <v>0</v>
      </c>
      <c r="L15" s="3">
        <f t="shared" si="2"/>
        <v>0</v>
      </c>
      <c r="M15" s="3">
        <f t="shared" si="2"/>
        <v>684566.39999999991</v>
      </c>
      <c r="N15" s="3">
        <f t="shared" si="2"/>
        <v>12939878.08</v>
      </c>
      <c r="O15" s="3">
        <f t="shared" si="1"/>
        <v>75327472.920000002</v>
      </c>
    </row>
    <row r="16" spans="2:15">
      <c r="B16" s="8" t="s">
        <v>9</v>
      </c>
      <c r="C16" s="2">
        <v>1538433.13</v>
      </c>
      <c r="D16" s="2">
        <v>0</v>
      </c>
      <c r="E16" s="2">
        <v>1388361.75</v>
      </c>
      <c r="F16" s="2">
        <v>0</v>
      </c>
      <c r="G16" s="2">
        <v>0</v>
      </c>
      <c r="H16" s="2">
        <v>0</v>
      </c>
      <c r="I16" s="2">
        <v>210000</v>
      </c>
      <c r="J16" s="2">
        <v>0</v>
      </c>
      <c r="K16" s="2">
        <v>0</v>
      </c>
      <c r="L16" s="2">
        <v>0</v>
      </c>
      <c r="M16" s="2">
        <v>420000</v>
      </c>
      <c r="N16" s="2">
        <v>190577.29</v>
      </c>
      <c r="O16" s="2">
        <f t="shared" si="1"/>
        <v>3747372.17</v>
      </c>
    </row>
    <row r="17" spans="2:15">
      <c r="B17" s="8" t="s">
        <v>10</v>
      </c>
      <c r="C17" s="2">
        <v>4512013.84</v>
      </c>
      <c r="D17" s="2">
        <v>66000</v>
      </c>
      <c r="E17" s="2">
        <v>3944766.56</v>
      </c>
      <c r="F17" s="2">
        <v>0</v>
      </c>
      <c r="G17" s="2">
        <v>0</v>
      </c>
      <c r="H17" s="2">
        <v>10734</v>
      </c>
      <c r="I17" s="2">
        <v>0</v>
      </c>
      <c r="J17" s="2">
        <v>1308799.6000000001</v>
      </c>
      <c r="K17" s="2">
        <v>0</v>
      </c>
      <c r="L17" s="2">
        <v>0</v>
      </c>
      <c r="M17" s="2">
        <v>0</v>
      </c>
      <c r="N17" s="2">
        <v>4227231.2</v>
      </c>
      <c r="O17" s="2">
        <f t="shared" si="1"/>
        <v>14069545.199999999</v>
      </c>
    </row>
    <row r="18" spans="2:15">
      <c r="B18" s="8" t="s">
        <v>11</v>
      </c>
      <c r="C18" s="2">
        <v>3283437.14</v>
      </c>
      <c r="D18" s="2">
        <v>0</v>
      </c>
      <c r="E18" s="2">
        <v>3025219.88</v>
      </c>
      <c r="F18" s="2">
        <v>0</v>
      </c>
      <c r="G18" s="2">
        <v>0</v>
      </c>
      <c r="H18" s="2">
        <v>0</v>
      </c>
      <c r="I18" s="2">
        <v>210000</v>
      </c>
      <c r="J18" s="2">
        <v>710000</v>
      </c>
      <c r="K18" s="2">
        <v>0</v>
      </c>
      <c r="L18" s="2">
        <v>0</v>
      </c>
      <c r="M18" s="2">
        <v>0</v>
      </c>
      <c r="N18" s="2">
        <v>1004248.3499999999</v>
      </c>
      <c r="O18" s="2">
        <f t="shared" si="1"/>
        <v>8232905.3699999992</v>
      </c>
    </row>
    <row r="19" spans="2:15">
      <c r="B19" s="8" t="s">
        <v>12</v>
      </c>
      <c r="C19" s="2">
        <v>3192338.73</v>
      </c>
      <c r="D19" s="2">
        <v>213750</v>
      </c>
      <c r="E19" s="2">
        <v>3186947.33</v>
      </c>
      <c r="F19" s="2">
        <v>0</v>
      </c>
      <c r="G19" s="2">
        <v>0</v>
      </c>
      <c r="H19" s="2">
        <v>11250</v>
      </c>
      <c r="I19" s="2">
        <v>270000</v>
      </c>
      <c r="J19" s="2">
        <v>260000</v>
      </c>
      <c r="K19" s="2">
        <v>0</v>
      </c>
      <c r="L19" s="2">
        <v>0</v>
      </c>
      <c r="M19" s="2">
        <v>0</v>
      </c>
      <c r="N19" s="2">
        <v>933650</v>
      </c>
      <c r="O19" s="2">
        <f t="shared" si="1"/>
        <v>8067936.0600000005</v>
      </c>
    </row>
    <row r="20" spans="2:15">
      <c r="B20" s="8" t="s">
        <v>13</v>
      </c>
      <c r="C20" s="2">
        <v>12067960</v>
      </c>
      <c r="D20" s="2">
        <v>2508533.67</v>
      </c>
      <c r="E20" s="2">
        <v>2301770.15</v>
      </c>
      <c r="F20" s="2">
        <v>179076</v>
      </c>
      <c r="G20" s="2">
        <v>0</v>
      </c>
      <c r="H20" s="2">
        <v>0</v>
      </c>
      <c r="I20" s="2">
        <v>182142.17</v>
      </c>
      <c r="J20" s="2">
        <v>805000</v>
      </c>
      <c r="K20" s="2">
        <v>0</v>
      </c>
      <c r="L20" s="2">
        <v>0</v>
      </c>
      <c r="M20" s="2">
        <v>136795.20000000001</v>
      </c>
      <c r="N20" s="2">
        <v>1559714.73</v>
      </c>
      <c r="O20" s="2">
        <f t="shared" si="1"/>
        <v>19740991.920000002</v>
      </c>
    </row>
    <row r="21" spans="2:15">
      <c r="B21" s="8" t="s">
        <v>14</v>
      </c>
      <c r="C21" s="2">
        <v>2646087.37</v>
      </c>
      <c r="D21" s="2">
        <v>187500</v>
      </c>
      <c r="E21" s="2">
        <v>2356982.5499999998</v>
      </c>
      <c r="F21" s="2">
        <v>0</v>
      </c>
      <c r="G21" s="2">
        <v>0</v>
      </c>
      <c r="H21" s="2">
        <v>0</v>
      </c>
      <c r="I21" s="2">
        <v>0</v>
      </c>
      <c r="J21" s="2">
        <v>240000</v>
      </c>
      <c r="K21" s="2">
        <v>0</v>
      </c>
      <c r="L21" s="2">
        <v>0</v>
      </c>
      <c r="M21" s="2">
        <v>0</v>
      </c>
      <c r="N21" s="2">
        <v>870211.71</v>
      </c>
      <c r="O21" s="2">
        <f t="shared" si="1"/>
        <v>6300781.6299999999</v>
      </c>
    </row>
    <row r="22" spans="2:15">
      <c r="B22" s="8" t="s">
        <v>15</v>
      </c>
      <c r="C22" s="2">
        <v>2413692.88</v>
      </c>
      <c r="D22" s="2">
        <v>65633.16</v>
      </c>
      <c r="E22" s="2">
        <v>2152371.7400000002</v>
      </c>
      <c r="F22" s="2">
        <v>0</v>
      </c>
      <c r="G22" s="2">
        <v>0</v>
      </c>
      <c r="H22" s="2">
        <v>0</v>
      </c>
      <c r="I22" s="2">
        <v>551656.80000000005</v>
      </c>
      <c r="J22" s="2">
        <v>0</v>
      </c>
      <c r="K22" s="2">
        <v>0</v>
      </c>
      <c r="L22" s="2">
        <v>0</v>
      </c>
      <c r="M22" s="2">
        <v>0</v>
      </c>
      <c r="N22" s="2">
        <v>352771.2</v>
      </c>
      <c r="O22" s="2">
        <f t="shared" si="1"/>
        <v>5536125.7800000003</v>
      </c>
    </row>
    <row r="23" spans="2:15">
      <c r="B23" s="8" t="s">
        <v>16</v>
      </c>
      <c r="C23" s="2">
        <v>1745730</v>
      </c>
      <c r="D23" s="2">
        <v>0</v>
      </c>
      <c r="E23" s="2">
        <v>1332561</v>
      </c>
      <c r="F23" s="2">
        <v>0</v>
      </c>
      <c r="G23" s="2">
        <v>0</v>
      </c>
      <c r="H23" s="2">
        <v>0</v>
      </c>
      <c r="I23" s="2">
        <v>248708.23</v>
      </c>
      <c r="J23" s="2">
        <v>1004999.9999999999</v>
      </c>
      <c r="K23" s="2">
        <v>0</v>
      </c>
      <c r="L23" s="2">
        <v>0</v>
      </c>
      <c r="M23" s="2">
        <v>0</v>
      </c>
      <c r="N23" s="2">
        <v>1050000</v>
      </c>
      <c r="O23" s="2">
        <f t="shared" si="1"/>
        <v>5381999.2299999995</v>
      </c>
    </row>
    <row r="24" spans="2:15">
      <c r="B24" s="8" t="s">
        <v>17</v>
      </c>
      <c r="C24" s="2">
        <v>739231.38</v>
      </c>
      <c r="D24" s="2">
        <v>0</v>
      </c>
      <c r="E24" s="2">
        <v>631339.38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127771.2</v>
      </c>
      <c r="N24" s="2">
        <v>2751473.6</v>
      </c>
      <c r="O24" s="2">
        <f t="shared" si="1"/>
        <v>4249815.5600000005</v>
      </c>
    </row>
    <row r="25" spans="2:15" ht="15">
      <c r="B25" s="9" t="s">
        <v>18</v>
      </c>
      <c r="C25" s="3">
        <f>SUM(C26:C29)</f>
        <v>5070859.32</v>
      </c>
      <c r="D25" s="3">
        <f t="shared" ref="D25:N25" si="3">SUM(D26:D29)</f>
        <v>620882.29</v>
      </c>
      <c r="E25" s="3">
        <f t="shared" si="3"/>
        <v>3878336.15</v>
      </c>
      <c r="F25" s="3">
        <f t="shared" si="3"/>
        <v>0</v>
      </c>
      <c r="G25" s="3">
        <f t="shared" si="3"/>
        <v>0</v>
      </c>
      <c r="H25" s="3">
        <f t="shared" si="3"/>
        <v>1578750</v>
      </c>
      <c r="I25" s="3">
        <f t="shared" si="3"/>
        <v>1607469.29</v>
      </c>
      <c r="J25" s="3">
        <f t="shared" si="3"/>
        <v>5332212.1899999995</v>
      </c>
      <c r="K25" s="3">
        <f t="shared" si="3"/>
        <v>0</v>
      </c>
      <c r="L25" s="3">
        <f t="shared" si="3"/>
        <v>0</v>
      </c>
      <c r="M25" s="3">
        <f t="shared" si="3"/>
        <v>486748.49</v>
      </c>
      <c r="N25" s="3">
        <f t="shared" si="3"/>
        <v>9951191.5500000007</v>
      </c>
      <c r="O25" s="3">
        <f t="shared" si="1"/>
        <v>28526449.280000001</v>
      </c>
    </row>
    <row r="26" spans="2:15">
      <c r="B26" s="8" t="s">
        <v>19</v>
      </c>
      <c r="C26" s="2">
        <v>76400</v>
      </c>
      <c r="D26" s="2">
        <v>107437.38</v>
      </c>
      <c r="E26" s="2">
        <v>106537.38</v>
      </c>
      <c r="F26" s="2">
        <v>0</v>
      </c>
      <c r="G26" s="2">
        <v>0</v>
      </c>
      <c r="H26" s="2">
        <v>0</v>
      </c>
      <c r="I26" s="2">
        <v>257622.74000000002</v>
      </c>
      <c r="J26" s="2">
        <v>140000</v>
      </c>
      <c r="K26" s="2">
        <v>0</v>
      </c>
      <c r="L26" s="2">
        <v>0</v>
      </c>
      <c r="M26" s="2">
        <v>81748.490000000005</v>
      </c>
      <c r="N26" s="2">
        <v>240000</v>
      </c>
      <c r="O26" s="2">
        <f t="shared" si="1"/>
        <v>1009745.99</v>
      </c>
    </row>
    <row r="27" spans="2:15">
      <c r="B27" s="8" t="s">
        <v>20</v>
      </c>
      <c r="C27" s="2">
        <v>3140328.46</v>
      </c>
      <c r="D27" s="2">
        <v>90000</v>
      </c>
      <c r="E27" s="2">
        <v>2214589.85</v>
      </c>
      <c r="F27" s="2">
        <v>0</v>
      </c>
      <c r="G27" s="2">
        <v>0</v>
      </c>
      <c r="H27" s="2">
        <v>1500000</v>
      </c>
      <c r="I27" s="2">
        <v>959846.55</v>
      </c>
      <c r="J27" s="2">
        <v>2716160</v>
      </c>
      <c r="K27" s="2">
        <v>0</v>
      </c>
      <c r="L27" s="2">
        <v>0</v>
      </c>
      <c r="M27" s="2">
        <v>135000</v>
      </c>
      <c r="N27" s="2">
        <v>4475500</v>
      </c>
      <c r="O27" s="2">
        <f t="shared" si="1"/>
        <v>15231424.859999999</v>
      </c>
    </row>
    <row r="28" spans="2:15">
      <c r="B28" s="8" t="s">
        <v>21</v>
      </c>
      <c r="C28" s="2">
        <v>273390</v>
      </c>
      <c r="D28" s="2">
        <v>423444.91</v>
      </c>
      <c r="E28" s="2">
        <v>463591.3</v>
      </c>
      <c r="F28" s="2">
        <v>0</v>
      </c>
      <c r="G28" s="2">
        <v>0</v>
      </c>
      <c r="H28" s="2">
        <v>0</v>
      </c>
      <c r="I28" s="2">
        <v>0</v>
      </c>
      <c r="J28" s="2">
        <v>457576.82</v>
      </c>
      <c r="K28" s="2">
        <v>0</v>
      </c>
      <c r="L28" s="2">
        <v>0</v>
      </c>
      <c r="M28" s="2">
        <v>0</v>
      </c>
      <c r="N28" s="2">
        <v>1895717.88</v>
      </c>
      <c r="O28" s="2">
        <f t="shared" si="1"/>
        <v>3513720.91</v>
      </c>
    </row>
    <row r="29" spans="2:15">
      <c r="B29" s="8" t="s">
        <v>22</v>
      </c>
      <c r="C29" s="2">
        <v>1580740.86</v>
      </c>
      <c r="D29" s="2">
        <v>0</v>
      </c>
      <c r="E29" s="2">
        <v>1093617.6200000001</v>
      </c>
      <c r="F29" s="2">
        <v>0</v>
      </c>
      <c r="G29" s="2">
        <v>0</v>
      </c>
      <c r="H29" s="2">
        <v>78750</v>
      </c>
      <c r="I29" s="2">
        <v>390000</v>
      </c>
      <c r="J29" s="2">
        <v>2018475.3699999999</v>
      </c>
      <c r="K29" s="2">
        <v>0</v>
      </c>
      <c r="L29" s="2">
        <v>0</v>
      </c>
      <c r="M29" s="2">
        <v>270000</v>
      </c>
      <c r="N29" s="2">
        <v>3339973.67</v>
      </c>
      <c r="O29" s="2">
        <f t="shared" si="1"/>
        <v>8771557.5199999996</v>
      </c>
    </row>
    <row r="30" spans="2:15" ht="15">
      <c r="B30" s="9" t="s">
        <v>23</v>
      </c>
      <c r="C30" s="3">
        <f>SUM(C31:C33)</f>
        <v>3010324.77</v>
      </c>
      <c r="D30" s="3">
        <f t="shared" ref="D30:N30" si="4">SUM(D31:D33)</f>
        <v>27990</v>
      </c>
      <c r="E30" s="3">
        <f t="shared" si="4"/>
        <v>762890.77</v>
      </c>
      <c r="F30" s="3">
        <f t="shared" si="4"/>
        <v>0</v>
      </c>
      <c r="G30" s="3">
        <f t="shared" si="4"/>
        <v>0</v>
      </c>
      <c r="H30" s="3">
        <f t="shared" si="4"/>
        <v>604834.19999999995</v>
      </c>
      <c r="I30" s="3">
        <f t="shared" si="4"/>
        <v>6752056.1500000004</v>
      </c>
      <c r="J30" s="3">
        <f t="shared" si="4"/>
        <v>3448260.6</v>
      </c>
      <c r="K30" s="3">
        <f t="shared" si="4"/>
        <v>400000</v>
      </c>
      <c r="L30" s="3">
        <f t="shared" si="4"/>
        <v>0</v>
      </c>
      <c r="M30" s="3">
        <f t="shared" si="4"/>
        <v>1257417.6000000001</v>
      </c>
      <c r="N30" s="3">
        <f t="shared" si="4"/>
        <v>12519225.970000001</v>
      </c>
      <c r="O30" s="3">
        <f t="shared" si="1"/>
        <v>28783000.060000002</v>
      </c>
    </row>
    <row r="31" spans="2:15">
      <c r="B31" s="8" t="s">
        <v>24</v>
      </c>
      <c r="C31" s="2">
        <v>766236</v>
      </c>
      <c r="D31" s="2">
        <v>0</v>
      </c>
      <c r="E31" s="2">
        <v>208686</v>
      </c>
      <c r="F31" s="2">
        <v>0</v>
      </c>
      <c r="G31" s="2">
        <v>0</v>
      </c>
      <c r="H31" s="2">
        <v>210000</v>
      </c>
      <c r="I31" s="2">
        <v>1783313.6</v>
      </c>
      <c r="J31" s="2">
        <v>863961.59999999998</v>
      </c>
      <c r="K31" s="2">
        <v>0</v>
      </c>
      <c r="L31" s="2">
        <v>0</v>
      </c>
      <c r="M31" s="2">
        <v>365618.4</v>
      </c>
      <c r="N31" s="2">
        <v>2631664.0699999998</v>
      </c>
      <c r="O31" s="2">
        <f t="shared" si="1"/>
        <v>6829479.6699999999</v>
      </c>
    </row>
    <row r="32" spans="2:15">
      <c r="B32" s="8" t="s">
        <v>25</v>
      </c>
      <c r="C32" s="2">
        <v>2225088.77</v>
      </c>
      <c r="D32" s="2">
        <v>0</v>
      </c>
      <c r="E32" s="2">
        <v>533468.77</v>
      </c>
      <c r="F32" s="2">
        <v>0</v>
      </c>
      <c r="G32" s="2">
        <v>0</v>
      </c>
      <c r="H32" s="2">
        <v>394834.2</v>
      </c>
      <c r="I32" s="2">
        <v>3762619.55</v>
      </c>
      <c r="J32" s="2">
        <v>1289514</v>
      </c>
      <c r="K32" s="2">
        <v>250000</v>
      </c>
      <c r="L32" s="2">
        <v>0</v>
      </c>
      <c r="M32" s="2">
        <v>707285.2</v>
      </c>
      <c r="N32" s="2">
        <v>4978559.9000000004</v>
      </c>
      <c r="O32" s="2">
        <f t="shared" si="1"/>
        <v>14141370.389999999</v>
      </c>
    </row>
    <row r="33" spans="2:15">
      <c r="B33" s="8" t="s">
        <v>26</v>
      </c>
      <c r="C33" s="2">
        <v>19000</v>
      </c>
      <c r="D33" s="2">
        <v>27990</v>
      </c>
      <c r="E33" s="2">
        <v>20736</v>
      </c>
      <c r="F33" s="2">
        <v>0</v>
      </c>
      <c r="G33" s="2">
        <v>0</v>
      </c>
      <c r="H33" s="2">
        <v>0</v>
      </c>
      <c r="I33" s="2">
        <v>1206123</v>
      </c>
      <c r="J33" s="2">
        <v>1294785</v>
      </c>
      <c r="K33" s="2">
        <v>150000</v>
      </c>
      <c r="L33" s="2">
        <v>0</v>
      </c>
      <c r="M33" s="2">
        <v>184514</v>
      </c>
      <c r="N33" s="2">
        <v>4909002</v>
      </c>
      <c r="O33" s="2">
        <f t="shared" si="1"/>
        <v>7812150</v>
      </c>
    </row>
    <row r="34" spans="2:15" ht="15">
      <c r="B34" s="9" t="s">
        <v>27</v>
      </c>
      <c r="C34" s="3">
        <f>SUM(C35:C38)</f>
        <v>1570610.49</v>
      </c>
      <c r="D34" s="3">
        <f t="shared" ref="D34:N34" si="5">SUM(D35:D38)</f>
        <v>0</v>
      </c>
      <c r="E34" s="3">
        <f t="shared" si="5"/>
        <v>1301747.71</v>
      </c>
      <c r="F34" s="3">
        <f t="shared" si="5"/>
        <v>0</v>
      </c>
      <c r="G34" s="3">
        <f t="shared" si="5"/>
        <v>0</v>
      </c>
      <c r="H34" s="3">
        <f t="shared" si="5"/>
        <v>33750</v>
      </c>
      <c r="I34" s="3">
        <f t="shared" si="5"/>
        <v>1614838</v>
      </c>
      <c r="J34" s="3">
        <f t="shared" si="5"/>
        <v>1726794.13</v>
      </c>
      <c r="K34" s="3">
        <f t="shared" si="5"/>
        <v>0</v>
      </c>
      <c r="L34" s="3">
        <f t="shared" si="5"/>
        <v>0</v>
      </c>
      <c r="M34" s="3">
        <f t="shared" si="5"/>
        <v>100000</v>
      </c>
      <c r="N34" s="3">
        <f t="shared" si="5"/>
        <v>1571008.8</v>
      </c>
      <c r="O34" s="3">
        <f t="shared" si="1"/>
        <v>7918749.1299999999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861843.38</v>
      </c>
      <c r="D36" s="2">
        <v>0</v>
      </c>
      <c r="E36" s="2">
        <v>711966.46</v>
      </c>
      <c r="F36" s="2">
        <v>0</v>
      </c>
      <c r="G36" s="2">
        <v>0</v>
      </c>
      <c r="H36" s="2">
        <v>33750</v>
      </c>
      <c r="I36" s="2">
        <v>1464838</v>
      </c>
      <c r="J36" s="2">
        <v>1400000</v>
      </c>
      <c r="K36" s="2">
        <v>0</v>
      </c>
      <c r="L36" s="2">
        <v>0</v>
      </c>
      <c r="M36" s="2">
        <v>50000</v>
      </c>
      <c r="N36" s="2">
        <v>1109352</v>
      </c>
      <c r="O36" s="2">
        <f t="shared" si="1"/>
        <v>5631749.8399999999</v>
      </c>
    </row>
    <row r="37" spans="2:15">
      <c r="B37" s="8" t="s">
        <v>30</v>
      </c>
      <c r="C37" s="2">
        <v>290172.57</v>
      </c>
      <c r="D37" s="2">
        <v>0</v>
      </c>
      <c r="E37" s="2">
        <v>264136.86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270000</v>
      </c>
      <c r="O37" s="2">
        <f t="shared" si="1"/>
        <v>824309.42999999993</v>
      </c>
    </row>
    <row r="38" spans="2:15" ht="14.25" thickBot="1">
      <c r="B38" s="8" t="s">
        <v>31</v>
      </c>
      <c r="C38" s="2">
        <v>418594.54</v>
      </c>
      <c r="D38" s="2">
        <v>0</v>
      </c>
      <c r="E38" s="2">
        <v>325644.39</v>
      </c>
      <c r="F38" s="2">
        <v>0</v>
      </c>
      <c r="G38" s="2">
        <v>0</v>
      </c>
      <c r="H38" s="2">
        <v>0</v>
      </c>
      <c r="I38" s="2">
        <v>150000</v>
      </c>
      <c r="J38" s="2">
        <v>326794.13</v>
      </c>
      <c r="K38" s="2">
        <v>0</v>
      </c>
      <c r="L38" s="2">
        <v>0</v>
      </c>
      <c r="M38" s="2">
        <v>50000</v>
      </c>
      <c r="N38" s="2">
        <v>191656.8</v>
      </c>
      <c r="O38" s="2">
        <f t="shared" si="1"/>
        <v>1462689.86</v>
      </c>
    </row>
    <row r="39" spans="2:15" ht="15">
      <c r="B39" s="10" t="s">
        <v>32</v>
      </c>
      <c r="C39" s="1">
        <f>C7+C15+C25+C30+C34</f>
        <v>46010063.310000002</v>
      </c>
      <c r="D39" s="1">
        <f t="shared" ref="D39:N39" si="6">D7+D15+D25+D30+D34</f>
        <v>4195609.12</v>
      </c>
      <c r="E39" s="1">
        <f t="shared" si="6"/>
        <v>29317062.939999998</v>
      </c>
      <c r="F39" s="1">
        <f t="shared" si="6"/>
        <v>185616</v>
      </c>
      <c r="G39" s="1">
        <f t="shared" si="6"/>
        <v>0</v>
      </c>
      <c r="H39" s="1">
        <f t="shared" si="6"/>
        <v>3239318.2</v>
      </c>
      <c r="I39" s="1">
        <f t="shared" si="6"/>
        <v>14036870.640000001</v>
      </c>
      <c r="J39" s="1">
        <f t="shared" si="6"/>
        <v>15726210.52</v>
      </c>
      <c r="K39" s="1">
        <f t="shared" si="6"/>
        <v>400000</v>
      </c>
      <c r="L39" s="1">
        <f t="shared" si="6"/>
        <v>0</v>
      </c>
      <c r="M39" s="1">
        <f t="shared" si="6"/>
        <v>2898732.49</v>
      </c>
      <c r="N39" s="1">
        <f t="shared" si="6"/>
        <v>41345048.659999996</v>
      </c>
      <c r="O39" s="1">
        <f t="shared" si="1"/>
        <v>157354531.88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3AB42-8C73-4E47-B00C-FD3730569D59}">
  <sheetPr>
    <pageSetUpPr fitToPage="1"/>
  </sheetPr>
  <dimension ref="B3:O40"/>
  <sheetViews>
    <sheetView workbookViewId="0">
      <pane xSplit="2" ySplit="6" topLeftCell="C10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60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 t="shared" si="0"/>
        <v>0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3775000</v>
      </c>
      <c r="O7" s="3">
        <f>SUM(C7:N7)</f>
        <v>3775000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775000</v>
      </c>
      <c r="O8" s="2">
        <f t="shared" ref="O8:O39" si="1">SUM(C8:N8)</f>
        <v>775000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si="1"/>
        <v>0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3000000</v>
      </c>
      <c r="O11" s="2">
        <f t="shared" si="1"/>
        <v>3000000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0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0</v>
      </c>
      <c r="E15" s="3">
        <f t="shared" si="2"/>
        <v>0</v>
      </c>
      <c r="F15" s="3">
        <f t="shared" si="2"/>
        <v>0</v>
      </c>
      <c r="G15" s="3">
        <f t="shared" si="2"/>
        <v>0</v>
      </c>
      <c r="H15" s="3">
        <f t="shared" si="2"/>
        <v>0</v>
      </c>
      <c r="I15" s="3">
        <f t="shared" si="2"/>
        <v>0</v>
      </c>
      <c r="J15" s="3">
        <f t="shared" si="2"/>
        <v>0</v>
      </c>
      <c r="K15" s="3">
        <f t="shared" si="2"/>
        <v>0</v>
      </c>
      <c r="L15" s="3">
        <f t="shared" si="2"/>
        <v>0</v>
      </c>
      <c r="M15" s="3">
        <f t="shared" si="2"/>
        <v>0</v>
      </c>
      <c r="N15" s="3">
        <f t="shared" si="2"/>
        <v>6200000</v>
      </c>
      <c r="O15" s="3">
        <f t="shared" si="1"/>
        <v>6200000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f t="shared" si="1"/>
        <v>0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f t="shared" si="1"/>
        <v>0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0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6000000</v>
      </c>
      <c r="O22" s="2">
        <f t="shared" si="1"/>
        <v>6000000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si="1"/>
        <v>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200000</v>
      </c>
      <c r="O24" s="2">
        <f t="shared" si="1"/>
        <v>200000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0</v>
      </c>
      <c r="H25" s="3">
        <f t="shared" si="3"/>
        <v>0</v>
      </c>
      <c r="I25" s="3">
        <f t="shared" si="3"/>
        <v>0</v>
      </c>
      <c r="J25" s="3">
        <f t="shared" si="3"/>
        <v>0</v>
      </c>
      <c r="K25" s="3">
        <f t="shared" si="3"/>
        <v>0</v>
      </c>
      <c r="L25" s="3">
        <f t="shared" si="3"/>
        <v>0</v>
      </c>
      <c r="M25" s="3">
        <f t="shared" si="3"/>
        <v>0</v>
      </c>
      <c r="N25" s="3">
        <f t="shared" si="3"/>
        <v>0</v>
      </c>
      <c r="O25" s="3">
        <f t="shared" si="1"/>
        <v>0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f t="shared" si="1"/>
        <v>0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f t="shared" si="1"/>
        <v>0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1"/>
        <v>0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f t="shared" si="1"/>
        <v>0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0</v>
      </c>
      <c r="H30" s="3">
        <f t="shared" si="4"/>
        <v>0</v>
      </c>
      <c r="I30" s="3">
        <f t="shared" si="4"/>
        <v>0</v>
      </c>
      <c r="J30" s="3">
        <f t="shared" si="4"/>
        <v>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0</v>
      </c>
      <c r="O30" s="3">
        <f t="shared" si="1"/>
        <v>0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1"/>
        <v>0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1"/>
        <v>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0</v>
      </c>
      <c r="O34" s="3">
        <f t="shared" si="1"/>
        <v>0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f t="shared" si="1"/>
        <v>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f t="shared" si="1"/>
        <v>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0</v>
      </c>
      <c r="D39" s="1">
        <f t="shared" ref="D39:N39" si="6">D7+D15+D25+D30+D34</f>
        <v>0</v>
      </c>
      <c r="E39" s="1">
        <f t="shared" si="6"/>
        <v>0</v>
      </c>
      <c r="F39" s="1">
        <f t="shared" si="6"/>
        <v>0</v>
      </c>
      <c r="G39" s="1">
        <f t="shared" si="6"/>
        <v>0</v>
      </c>
      <c r="H39" s="1">
        <f t="shared" si="6"/>
        <v>0</v>
      </c>
      <c r="I39" s="1">
        <f t="shared" si="6"/>
        <v>0</v>
      </c>
      <c r="J39" s="1">
        <f t="shared" si="6"/>
        <v>0</v>
      </c>
      <c r="K39" s="1">
        <f t="shared" si="6"/>
        <v>0</v>
      </c>
      <c r="L39" s="1">
        <f t="shared" si="6"/>
        <v>0</v>
      </c>
      <c r="M39" s="1">
        <f t="shared" si="6"/>
        <v>0</v>
      </c>
      <c r="N39" s="1">
        <f t="shared" si="6"/>
        <v>9975000</v>
      </c>
      <c r="O39" s="1">
        <f t="shared" si="1"/>
        <v>9975000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6DE8-D95B-42D9-BBC9-6F439D107EB0}">
  <sheetPr>
    <pageSetUpPr fitToPage="1"/>
  </sheetPr>
  <dimension ref="B3:O40"/>
  <sheetViews>
    <sheetView workbookViewId="0">
      <pane xSplit="2" ySplit="6" topLeftCell="C10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60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2966665.22</v>
      </c>
      <c r="D7" s="3">
        <f t="shared" ref="D7:N7" si="0">SUM(D8:D14)</f>
        <v>216130.82</v>
      </c>
      <c r="E7" s="3">
        <f t="shared" si="0"/>
        <v>4110696.92</v>
      </c>
      <c r="F7" s="3">
        <f t="shared" si="0"/>
        <v>514223.27</v>
      </c>
      <c r="G7" s="3">
        <f t="shared" si="0"/>
        <v>1664779.9900000002</v>
      </c>
      <c r="H7" s="3">
        <f t="shared" si="0"/>
        <v>1862153.53</v>
      </c>
      <c r="I7" s="3">
        <f t="shared" si="0"/>
        <v>288867.63</v>
      </c>
      <c r="J7" s="3">
        <f t="shared" si="0"/>
        <v>222722.7</v>
      </c>
      <c r="K7" s="3">
        <f t="shared" si="0"/>
        <v>3329685.48</v>
      </c>
      <c r="L7" s="3">
        <f t="shared" si="0"/>
        <v>3758724.76</v>
      </c>
      <c r="M7" s="3">
        <f t="shared" si="0"/>
        <v>484921.5</v>
      </c>
      <c r="N7" s="3">
        <f t="shared" si="0"/>
        <v>65776282.809999995</v>
      </c>
      <c r="O7" s="3">
        <f>SUM(C7:N7)</f>
        <v>85195854.629999995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23903.69</v>
      </c>
      <c r="M8" s="2">
        <v>0</v>
      </c>
      <c r="N8" s="2">
        <v>4063444.04</v>
      </c>
      <c r="O8" s="2">
        <f t="shared" ref="O8:O39" si="1">SUM(C8:N8)</f>
        <v>4087347.73</v>
      </c>
    </row>
    <row r="9" spans="2:15">
      <c r="B9" s="8" t="s">
        <v>2</v>
      </c>
      <c r="C9" s="2">
        <v>48716.56</v>
      </c>
      <c r="D9" s="2">
        <v>0</v>
      </c>
      <c r="E9" s="2">
        <v>1336708.3400000001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1216055.57</v>
      </c>
      <c r="M9" s="2">
        <v>0</v>
      </c>
      <c r="N9" s="2">
        <v>4957447.4400000004</v>
      </c>
      <c r="O9" s="2">
        <f t="shared" si="1"/>
        <v>7558927.9100000001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219221.57</v>
      </c>
      <c r="G10" s="2">
        <v>685561.86</v>
      </c>
      <c r="H10" s="2">
        <v>555586.99</v>
      </c>
      <c r="I10" s="2">
        <v>0</v>
      </c>
      <c r="J10" s="2">
        <v>126064.33</v>
      </c>
      <c r="K10" s="2">
        <v>57045.62</v>
      </c>
      <c r="L10" s="2">
        <v>227758.63</v>
      </c>
      <c r="M10" s="2">
        <v>484921.5</v>
      </c>
      <c r="N10" s="2">
        <v>23665725.149999999</v>
      </c>
      <c r="O10" s="2">
        <f t="shared" si="1"/>
        <v>26021885.649999999</v>
      </c>
    </row>
    <row r="11" spans="2:15">
      <c r="B11" s="8" t="s">
        <v>4</v>
      </c>
      <c r="C11" s="2">
        <v>2354816.98</v>
      </c>
      <c r="D11" s="2">
        <v>0</v>
      </c>
      <c r="E11" s="2">
        <v>915561.15</v>
      </c>
      <c r="F11" s="2">
        <v>295001.7</v>
      </c>
      <c r="G11" s="2">
        <v>826890.28</v>
      </c>
      <c r="H11" s="2">
        <v>1002679.8800000001</v>
      </c>
      <c r="I11" s="2">
        <v>288867.63</v>
      </c>
      <c r="J11" s="2">
        <v>96658.37</v>
      </c>
      <c r="K11" s="2">
        <v>1991112.44</v>
      </c>
      <c r="L11" s="2">
        <v>2169291.84</v>
      </c>
      <c r="M11" s="2">
        <v>0</v>
      </c>
      <c r="N11" s="2">
        <v>6330398</v>
      </c>
      <c r="O11" s="2">
        <f t="shared" si="1"/>
        <v>16271278.27</v>
      </c>
    </row>
    <row r="12" spans="2:15">
      <c r="B12" s="8" t="s">
        <v>5</v>
      </c>
      <c r="C12" s="2">
        <v>563131.68000000005</v>
      </c>
      <c r="D12" s="2">
        <v>216130.82</v>
      </c>
      <c r="E12" s="2">
        <v>1858427.43</v>
      </c>
      <c r="F12" s="2">
        <v>0</v>
      </c>
      <c r="G12" s="2">
        <v>0</v>
      </c>
      <c r="H12" s="2">
        <v>303886.65999999997</v>
      </c>
      <c r="I12" s="2">
        <v>0</v>
      </c>
      <c r="J12" s="2">
        <v>0</v>
      </c>
      <c r="K12" s="2">
        <v>1281527.42</v>
      </c>
      <c r="L12" s="2">
        <v>121715.03</v>
      </c>
      <c r="M12" s="2">
        <v>0</v>
      </c>
      <c r="N12" s="2">
        <v>21361712.219999999</v>
      </c>
      <c r="O12" s="2">
        <f t="shared" si="1"/>
        <v>25706531.259999998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152327.85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5397555.96</v>
      </c>
      <c r="O14" s="2">
        <f t="shared" si="1"/>
        <v>5549883.8099999996</v>
      </c>
    </row>
    <row r="15" spans="2:15" ht="15">
      <c r="B15" s="9" t="s">
        <v>8</v>
      </c>
      <c r="C15" s="3">
        <f>SUM(C16:C24)</f>
        <v>20542684.989999998</v>
      </c>
      <c r="D15" s="3">
        <f t="shared" ref="D15:N15" si="2">SUM(D16:D24)</f>
        <v>0</v>
      </c>
      <c r="E15" s="3">
        <f t="shared" si="2"/>
        <v>4023195.64</v>
      </c>
      <c r="F15" s="3">
        <f t="shared" si="2"/>
        <v>7167910.3900000006</v>
      </c>
      <c r="G15" s="3">
        <f t="shared" si="2"/>
        <v>5308696.6100000003</v>
      </c>
      <c r="H15" s="3">
        <f t="shared" si="2"/>
        <v>18739061.859999999</v>
      </c>
      <c r="I15" s="3">
        <f t="shared" si="2"/>
        <v>6651537.1099999994</v>
      </c>
      <c r="J15" s="3">
        <f t="shared" si="2"/>
        <v>2000192.23</v>
      </c>
      <c r="K15" s="3">
        <f t="shared" si="2"/>
        <v>2131329.5699999998</v>
      </c>
      <c r="L15" s="3">
        <f t="shared" si="2"/>
        <v>9713624.4900000002</v>
      </c>
      <c r="M15" s="3">
        <f t="shared" si="2"/>
        <v>9521389.2300000004</v>
      </c>
      <c r="N15" s="3">
        <f t="shared" si="2"/>
        <v>157222075.50999999</v>
      </c>
      <c r="O15" s="3">
        <f t="shared" si="1"/>
        <v>243021697.63</v>
      </c>
    </row>
    <row r="16" spans="2:15">
      <c r="B16" s="8" t="s">
        <v>9</v>
      </c>
      <c r="C16" s="2">
        <v>11025429.890000001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9625000</v>
      </c>
      <c r="O16" s="2">
        <f t="shared" si="1"/>
        <v>20650429.890000001</v>
      </c>
    </row>
    <row r="17" spans="2:15">
      <c r="B17" s="8" t="s">
        <v>10</v>
      </c>
      <c r="C17" s="2">
        <v>3251617</v>
      </c>
      <c r="D17" s="2">
        <v>0</v>
      </c>
      <c r="E17" s="2">
        <v>1012904.5700000001</v>
      </c>
      <c r="F17" s="2">
        <v>3166968.58</v>
      </c>
      <c r="G17" s="2">
        <v>3632933.94</v>
      </c>
      <c r="H17" s="2">
        <v>2955962.7</v>
      </c>
      <c r="I17" s="2">
        <v>2409057.15</v>
      </c>
      <c r="J17" s="2">
        <v>894545.45</v>
      </c>
      <c r="K17" s="2">
        <v>1224660.28</v>
      </c>
      <c r="L17" s="2">
        <v>5567165.6499999994</v>
      </c>
      <c r="M17" s="2">
        <v>6181653.1400000006</v>
      </c>
      <c r="N17" s="2">
        <v>48343209.18</v>
      </c>
      <c r="O17" s="2">
        <f t="shared" si="1"/>
        <v>78640677.640000001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329707.33</v>
      </c>
      <c r="I18" s="2">
        <v>1584047.96</v>
      </c>
      <c r="J18" s="2">
        <v>0</v>
      </c>
      <c r="K18" s="2">
        <v>146779.15</v>
      </c>
      <c r="L18" s="2">
        <v>0</v>
      </c>
      <c r="M18" s="2">
        <v>157746.63</v>
      </c>
      <c r="N18" s="2">
        <v>4275598</v>
      </c>
      <c r="O18" s="2">
        <f t="shared" si="1"/>
        <v>6493879.0700000003</v>
      </c>
    </row>
    <row r="19" spans="2:15">
      <c r="B19" s="8" t="s">
        <v>12</v>
      </c>
      <c r="C19" s="2">
        <v>5000000</v>
      </c>
      <c r="D19" s="2">
        <v>0</v>
      </c>
      <c r="E19" s="2">
        <v>106143.62</v>
      </c>
      <c r="F19" s="2">
        <v>389988.93</v>
      </c>
      <c r="G19" s="2">
        <v>0</v>
      </c>
      <c r="H19" s="2">
        <v>43013.61</v>
      </c>
      <c r="I19" s="2">
        <v>0</v>
      </c>
      <c r="J19" s="2">
        <v>0</v>
      </c>
      <c r="K19" s="2">
        <v>759890.14</v>
      </c>
      <c r="L19" s="2">
        <v>0</v>
      </c>
      <c r="M19" s="2">
        <v>0</v>
      </c>
      <c r="N19" s="2">
        <v>4215883.88</v>
      </c>
      <c r="O19" s="2">
        <f t="shared" si="1"/>
        <v>10514920.18</v>
      </c>
    </row>
    <row r="20" spans="2:15">
      <c r="B20" s="8" t="s">
        <v>13</v>
      </c>
      <c r="C20" s="2">
        <v>1103875.81</v>
      </c>
      <c r="D20" s="2">
        <v>0</v>
      </c>
      <c r="E20" s="2">
        <v>0</v>
      </c>
      <c r="F20" s="2">
        <v>1610952.88</v>
      </c>
      <c r="G20" s="2">
        <v>0</v>
      </c>
      <c r="H20" s="2">
        <v>13373961.43</v>
      </c>
      <c r="I20" s="2">
        <v>0</v>
      </c>
      <c r="J20" s="2">
        <v>0</v>
      </c>
      <c r="K20" s="2">
        <v>0</v>
      </c>
      <c r="L20" s="2">
        <v>964687.53</v>
      </c>
      <c r="M20" s="2">
        <v>0</v>
      </c>
      <c r="N20" s="2">
        <v>7240540.9699999997</v>
      </c>
      <c r="O20" s="2">
        <f t="shared" si="1"/>
        <v>24294018.619999997</v>
      </c>
    </row>
    <row r="21" spans="2:15">
      <c r="B21" s="8" t="s">
        <v>14</v>
      </c>
      <c r="C21" s="2">
        <v>0</v>
      </c>
      <c r="D21" s="2">
        <v>0</v>
      </c>
      <c r="E21" s="2">
        <v>2835297.98</v>
      </c>
      <c r="F21" s="2">
        <v>2000000</v>
      </c>
      <c r="G21" s="2">
        <v>184749.01</v>
      </c>
      <c r="H21" s="2">
        <v>2036416.79</v>
      </c>
      <c r="I21" s="2">
        <v>1658432</v>
      </c>
      <c r="J21" s="2">
        <v>105646.78</v>
      </c>
      <c r="K21" s="2">
        <v>0</v>
      </c>
      <c r="L21" s="2">
        <v>0</v>
      </c>
      <c r="M21" s="2">
        <v>2168472.46</v>
      </c>
      <c r="N21" s="2">
        <v>54874691.049999997</v>
      </c>
      <c r="O21" s="2">
        <f t="shared" si="1"/>
        <v>65863706.069999993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3181771.31</v>
      </c>
      <c r="M22" s="2">
        <v>0</v>
      </c>
      <c r="N22" s="2">
        <v>1498375.45</v>
      </c>
      <c r="O22" s="2">
        <f t="shared" si="1"/>
        <v>4680146.76</v>
      </c>
    </row>
    <row r="23" spans="2:15">
      <c r="B23" s="8" t="s">
        <v>16</v>
      </c>
      <c r="C23" s="2">
        <v>0</v>
      </c>
      <c r="D23" s="2">
        <v>0</v>
      </c>
      <c r="E23" s="2">
        <v>68849.47</v>
      </c>
      <c r="F23" s="2">
        <v>0</v>
      </c>
      <c r="G23" s="2">
        <v>726468.71</v>
      </c>
      <c r="H23" s="2">
        <v>0</v>
      </c>
      <c r="I23" s="2">
        <v>1000000</v>
      </c>
      <c r="J23" s="2">
        <v>1000000</v>
      </c>
      <c r="K23" s="2">
        <v>0</v>
      </c>
      <c r="L23" s="2">
        <v>0</v>
      </c>
      <c r="M23" s="2">
        <v>1013517</v>
      </c>
      <c r="N23" s="2">
        <v>14339799.949999999</v>
      </c>
      <c r="O23" s="2">
        <f t="shared" si="1"/>
        <v>18148635.129999999</v>
      </c>
    </row>
    <row r="24" spans="2:15">
      <c r="B24" s="8" t="s">
        <v>17</v>
      </c>
      <c r="C24" s="2">
        <v>161762.29</v>
      </c>
      <c r="D24" s="2">
        <v>0</v>
      </c>
      <c r="E24" s="2">
        <v>0</v>
      </c>
      <c r="F24" s="2">
        <v>0</v>
      </c>
      <c r="G24" s="2">
        <v>764544.95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12808977.029999999</v>
      </c>
      <c r="O24" s="2">
        <f t="shared" si="1"/>
        <v>13735284.27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221967.41</v>
      </c>
      <c r="F25" s="3">
        <f t="shared" si="3"/>
        <v>121720.13</v>
      </c>
      <c r="G25" s="3">
        <f t="shared" si="3"/>
        <v>3232282.7399999998</v>
      </c>
      <c r="H25" s="3">
        <f t="shared" si="3"/>
        <v>163421.43</v>
      </c>
      <c r="I25" s="3">
        <f t="shared" si="3"/>
        <v>3008099.41</v>
      </c>
      <c r="J25" s="3">
        <f t="shared" si="3"/>
        <v>21771.81</v>
      </c>
      <c r="K25" s="3">
        <f t="shared" si="3"/>
        <v>1295726.24</v>
      </c>
      <c r="L25" s="3">
        <f t="shared" si="3"/>
        <v>129527.03999999999</v>
      </c>
      <c r="M25" s="3">
        <f t="shared" si="3"/>
        <v>3561992.3200000003</v>
      </c>
      <c r="N25" s="3">
        <f t="shared" si="3"/>
        <v>92914247.379999995</v>
      </c>
      <c r="O25" s="3">
        <f t="shared" si="1"/>
        <v>104670755.91</v>
      </c>
    </row>
    <row r="26" spans="2:15">
      <c r="B26" s="8" t="s">
        <v>19</v>
      </c>
      <c r="C26" s="2">
        <v>0</v>
      </c>
      <c r="D26" s="2">
        <v>0</v>
      </c>
      <c r="E26" s="2">
        <v>27619.79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482364.15</v>
      </c>
      <c r="L26" s="2">
        <v>120876.09</v>
      </c>
      <c r="M26" s="2">
        <v>2873494.7</v>
      </c>
      <c r="N26" s="2">
        <v>21407146.539999999</v>
      </c>
      <c r="O26" s="2">
        <f t="shared" si="1"/>
        <v>24911501.27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778447.6</v>
      </c>
      <c r="H27" s="2">
        <v>0</v>
      </c>
      <c r="I27" s="2">
        <v>1292561.27</v>
      </c>
      <c r="J27" s="2">
        <v>0</v>
      </c>
      <c r="K27" s="2">
        <v>423343.12</v>
      </c>
      <c r="L27" s="2">
        <v>8650.5</v>
      </c>
      <c r="M27" s="2">
        <v>680055.64</v>
      </c>
      <c r="N27" s="2">
        <v>30696837.740000002</v>
      </c>
      <c r="O27" s="2">
        <f t="shared" si="1"/>
        <v>33879895.870000005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2164365.0299999998</v>
      </c>
      <c r="H28" s="2">
        <v>0</v>
      </c>
      <c r="I28" s="2">
        <v>1569788.37</v>
      </c>
      <c r="J28" s="2">
        <v>0</v>
      </c>
      <c r="K28" s="2">
        <v>0</v>
      </c>
      <c r="L28" s="2">
        <v>0</v>
      </c>
      <c r="M28" s="2">
        <v>0</v>
      </c>
      <c r="N28" s="2">
        <v>40506614.539999999</v>
      </c>
      <c r="O28" s="2">
        <f t="shared" si="1"/>
        <v>44240767.939999998</v>
      </c>
    </row>
    <row r="29" spans="2:15">
      <c r="B29" s="8" t="s">
        <v>22</v>
      </c>
      <c r="C29" s="2">
        <v>0</v>
      </c>
      <c r="D29" s="2">
        <v>0</v>
      </c>
      <c r="E29" s="2">
        <v>194347.62</v>
      </c>
      <c r="F29" s="2">
        <v>121720.13</v>
      </c>
      <c r="G29" s="2">
        <v>289470.11</v>
      </c>
      <c r="H29" s="2">
        <v>163421.43</v>
      </c>
      <c r="I29" s="2">
        <v>145749.76999999999</v>
      </c>
      <c r="J29" s="2">
        <v>21771.81</v>
      </c>
      <c r="K29" s="2">
        <v>390018.97</v>
      </c>
      <c r="L29" s="2">
        <v>0.45</v>
      </c>
      <c r="M29" s="2">
        <v>8441.98</v>
      </c>
      <c r="N29" s="2">
        <v>303648.56</v>
      </c>
      <c r="O29" s="2">
        <f t="shared" si="1"/>
        <v>1638590.83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590532.69999999995</v>
      </c>
      <c r="E30" s="3">
        <f t="shared" si="4"/>
        <v>22865693.030000001</v>
      </c>
      <c r="F30" s="3">
        <f t="shared" si="4"/>
        <v>628454.44999999995</v>
      </c>
      <c r="G30" s="3">
        <f t="shared" si="4"/>
        <v>2273112.91</v>
      </c>
      <c r="H30" s="3">
        <f t="shared" si="4"/>
        <v>2321984.25</v>
      </c>
      <c r="I30" s="3">
        <f t="shared" si="4"/>
        <v>1852703.23</v>
      </c>
      <c r="J30" s="3">
        <f t="shared" si="4"/>
        <v>556739.13</v>
      </c>
      <c r="K30" s="3">
        <f t="shared" si="4"/>
        <v>476847.81</v>
      </c>
      <c r="L30" s="3">
        <f t="shared" si="4"/>
        <v>97107.07</v>
      </c>
      <c r="M30" s="3">
        <f t="shared" si="4"/>
        <v>9959277.1900000013</v>
      </c>
      <c r="N30" s="3">
        <f t="shared" si="4"/>
        <v>17959937.210000001</v>
      </c>
      <c r="O30" s="3">
        <f t="shared" si="1"/>
        <v>59582388.979999997</v>
      </c>
    </row>
    <row r="31" spans="2:15">
      <c r="B31" s="8" t="s">
        <v>24</v>
      </c>
      <c r="C31" s="2">
        <v>0</v>
      </c>
      <c r="D31" s="2">
        <v>590532.69999999995</v>
      </c>
      <c r="E31" s="2">
        <v>1925879.3599999999</v>
      </c>
      <c r="F31" s="2">
        <v>628454.44999999995</v>
      </c>
      <c r="G31" s="2">
        <v>2273112.91</v>
      </c>
      <c r="H31" s="2">
        <v>1777004.55</v>
      </c>
      <c r="I31" s="2">
        <v>1852703.23</v>
      </c>
      <c r="J31" s="2">
        <v>556739.13</v>
      </c>
      <c r="K31" s="2">
        <v>452533.13</v>
      </c>
      <c r="L31" s="2">
        <v>97107.07</v>
      </c>
      <c r="M31" s="2">
        <v>5016114.04</v>
      </c>
      <c r="N31" s="2">
        <v>1993174.45</v>
      </c>
      <c r="O31" s="2">
        <f t="shared" si="1"/>
        <v>17163355.02</v>
      </c>
    </row>
    <row r="32" spans="2:15">
      <c r="B32" s="8" t="s">
        <v>25</v>
      </c>
      <c r="C32" s="2">
        <v>0</v>
      </c>
      <c r="D32" s="2">
        <v>0</v>
      </c>
      <c r="E32" s="2">
        <v>20598474.870000001</v>
      </c>
      <c r="F32" s="2">
        <v>0</v>
      </c>
      <c r="G32" s="2">
        <v>0</v>
      </c>
      <c r="H32" s="2">
        <v>544979.69999999995</v>
      </c>
      <c r="I32" s="2">
        <v>0</v>
      </c>
      <c r="J32" s="2">
        <v>0</v>
      </c>
      <c r="K32" s="2">
        <v>24314.68</v>
      </c>
      <c r="L32" s="2">
        <v>0</v>
      </c>
      <c r="M32" s="2">
        <v>4868163.1500000004</v>
      </c>
      <c r="N32" s="2">
        <v>9148820.6300000008</v>
      </c>
      <c r="O32" s="2">
        <f t="shared" si="1"/>
        <v>35184753.030000001</v>
      </c>
    </row>
    <row r="33" spans="2:15">
      <c r="B33" s="8" t="s">
        <v>26</v>
      </c>
      <c r="C33" s="2">
        <v>0</v>
      </c>
      <c r="D33" s="2">
        <v>0</v>
      </c>
      <c r="E33" s="2">
        <v>341338.8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75000</v>
      </c>
      <c r="N33" s="2">
        <v>6817942.1299999999</v>
      </c>
      <c r="O33" s="2">
        <f t="shared" si="1"/>
        <v>7234280.9299999997</v>
      </c>
    </row>
    <row r="34" spans="2:15" ht="15">
      <c r="B34" s="9" t="s">
        <v>27</v>
      </c>
      <c r="C34" s="3">
        <f>SUM(C35:C38)</f>
        <v>1429461.41</v>
      </c>
      <c r="D34" s="3">
        <f t="shared" ref="D34:N34" si="5">SUM(D35:D38)</f>
        <v>1007562.1299999999</v>
      </c>
      <c r="E34" s="3">
        <f t="shared" si="5"/>
        <v>260307.37</v>
      </c>
      <c r="F34" s="3">
        <f t="shared" si="5"/>
        <v>466378.99</v>
      </c>
      <c r="G34" s="3">
        <f t="shared" si="5"/>
        <v>1583388.81</v>
      </c>
      <c r="H34" s="3">
        <f t="shared" si="5"/>
        <v>0</v>
      </c>
      <c r="I34" s="3">
        <f t="shared" si="5"/>
        <v>4172891.0599999996</v>
      </c>
      <c r="J34" s="3">
        <f t="shared" si="5"/>
        <v>191437.54</v>
      </c>
      <c r="K34" s="3">
        <f t="shared" si="5"/>
        <v>0</v>
      </c>
      <c r="L34" s="3">
        <f t="shared" si="5"/>
        <v>5922961.6600000001</v>
      </c>
      <c r="M34" s="3">
        <f t="shared" si="5"/>
        <v>217622.14</v>
      </c>
      <c r="N34" s="3">
        <f t="shared" si="5"/>
        <v>59227222.730000004</v>
      </c>
      <c r="O34" s="3">
        <f t="shared" si="1"/>
        <v>74479233.840000004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53132612</v>
      </c>
      <c r="O35" s="2">
        <f t="shared" si="1"/>
        <v>53132612</v>
      </c>
    </row>
    <row r="36" spans="2:15">
      <c r="B36" s="8" t="s">
        <v>29</v>
      </c>
      <c r="C36" s="2">
        <v>199461.41</v>
      </c>
      <c r="D36" s="2">
        <v>0</v>
      </c>
      <c r="E36" s="2">
        <v>97063.4</v>
      </c>
      <c r="F36" s="2">
        <v>0</v>
      </c>
      <c r="G36" s="2">
        <v>303683.83</v>
      </c>
      <c r="H36" s="2">
        <v>0</v>
      </c>
      <c r="I36" s="2">
        <v>260598.55</v>
      </c>
      <c r="J36" s="2">
        <v>0</v>
      </c>
      <c r="K36" s="2">
        <v>0</v>
      </c>
      <c r="L36" s="2">
        <v>4744705.6399999997</v>
      </c>
      <c r="M36" s="2">
        <v>0</v>
      </c>
      <c r="N36" s="2">
        <v>3161971.34</v>
      </c>
      <c r="O36" s="2">
        <f t="shared" si="1"/>
        <v>8767484.1699999999</v>
      </c>
    </row>
    <row r="37" spans="2:15">
      <c r="B37" s="8" t="s">
        <v>30</v>
      </c>
      <c r="C37" s="2">
        <v>1230000</v>
      </c>
      <c r="D37" s="2">
        <v>1007562.1299999999</v>
      </c>
      <c r="E37" s="2">
        <v>163243.97</v>
      </c>
      <c r="F37" s="2">
        <v>466378.99</v>
      </c>
      <c r="G37" s="2">
        <v>1279704.98</v>
      </c>
      <c r="H37" s="2">
        <v>0</v>
      </c>
      <c r="I37" s="2">
        <v>3912292.51</v>
      </c>
      <c r="J37" s="2">
        <v>191437.54</v>
      </c>
      <c r="K37" s="2">
        <v>0</v>
      </c>
      <c r="L37" s="2">
        <v>1178256.02</v>
      </c>
      <c r="M37" s="2">
        <v>217622.14</v>
      </c>
      <c r="N37" s="2">
        <v>2932639.39</v>
      </c>
      <c r="O37" s="2">
        <f t="shared" si="1"/>
        <v>12579137.670000002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24938811.619999997</v>
      </c>
      <c r="D39" s="1">
        <f t="shared" ref="D39:N39" si="6">D7+D15+D25+D30+D34</f>
        <v>1814225.65</v>
      </c>
      <c r="E39" s="1">
        <f t="shared" si="6"/>
        <v>31481860.370000001</v>
      </c>
      <c r="F39" s="1">
        <f t="shared" si="6"/>
        <v>8898687.2300000004</v>
      </c>
      <c r="G39" s="1">
        <f t="shared" si="6"/>
        <v>14062261.060000001</v>
      </c>
      <c r="H39" s="1">
        <f t="shared" si="6"/>
        <v>23086621.07</v>
      </c>
      <c r="I39" s="1">
        <f t="shared" si="6"/>
        <v>15974098.439999998</v>
      </c>
      <c r="J39" s="1">
        <f t="shared" si="6"/>
        <v>2992863.41</v>
      </c>
      <c r="K39" s="1">
        <f t="shared" si="6"/>
        <v>7233589.0999999996</v>
      </c>
      <c r="L39" s="1">
        <f t="shared" si="6"/>
        <v>19621945.02</v>
      </c>
      <c r="M39" s="1">
        <f t="shared" si="6"/>
        <v>23745202.380000003</v>
      </c>
      <c r="N39" s="1">
        <f t="shared" si="6"/>
        <v>393099765.63999999</v>
      </c>
      <c r="O39" s="1">
        <f t="shared" si="1"/>
        <v>566949930.99000001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8902-AD80-49C3-9BFA-71BFE7DBF1F3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59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 t="shared" si="0"/>
        <v>0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0</v>
      </c>
      <c r="O7" s="3">
        <f>SUM(C7:N7)</f>
        <v>0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f t="shared" ref="O8:O39" si="1">SUM(C8:N8)</f>
        <v>0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si="1"/>
        <v>0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1"/>
        <v>0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0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0</v>
      </c>
      <c r="E15" s="3">
        <f t="shared" si="2"/>
        <v>36193.160000000003</v>
      </c>
      <c r="F15" s="3">
        <f t="shared" si="2"/>
        <v>0</v>
      </c>
      <c r="G15" s="3">
        <f t="shared" si="2"/>
        <v>0</v>
      </c>
      <c r="H15" s="3">
        <f t="shared" si="2"/>
        <v>0</v>
      </c>
      <c r="I15" s="3">
        <f t="shared" si="2"/>
        <v>0</v>
      </c>
      <c r="J15" s="3">
        <f t="shared" si="2"/>
        <v>0</v>
      </c>
      <c r="K15" s="3">
        <f t="shared" si="2"/>
        <v>0</v>
      </c>
      <c r="L15" s="3">
        <f t="shared" si="2"/>
        <v>4219041.1399999997</v>
      </c>
      <c r="M15" s="3">
        <f t="shared" si="2"/>
        <v>417410.95</v>
      </c>
      <c r="N15" s="3">
        <f t="shared" si="2"/>
        <v>4633989.9400000004</v>
      </c>
      <c r="O15" s="3">
        <f t="shared" si="1"/>
        <v>9306635.1900000013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0</v>
      </c>
      <c r="D17" s="2">
        <v>0</v>
      </c>
      <c r="E17" s="2">
        <v>36193.160000000003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4219041.1399999997</v>
      </c>
      <c r="M17" s="2">
        <v>417410.95</v>
      </c>
      <c r="N17" s="2">
        <v>3135614.49</v>
      </c>
      <c r="O17" s="2">
        <f t="shared" si="1"/>
        <v>7808259.7400000002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f t="shared" si="1"/>
        <v>0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0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1498375.45</v>
      </c>
      <c r="O22" s="2">
        <f t="shared" si="1"/>
        <v>1498375.45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si="1"/>
        <v>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f t="shared" si="1"/>
        <v>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27619.79</v>
      </c>
      <c r="F25" s="3">
        <f t="shared" si="3"/>
        <v>0</v>
      </c>
      <c r="G25" s="3">
        <f t="shared" si="3"/>
        <v>2164365.0299999998</v>
      </c>
      <c r="H25" s="3">
        <f t="shared" si="3"/>
        <v>0</v>
      </c>
      <c r="I25" s="3">
        <f t="shared" si="3"/>
        <v>1569788.37</v>
      </c>
      <c r="J25" s="3">
        <f t="shared" si="3"/>
        <v>0</v>
      </c>
      <c r="K25" s="3">
        <f t="shared" si="3"/>
        <v>482364.15</v>
      </c>
      <c r="L25" s="3">
        <f t="shared" si="3"/>
        <v>120876.54</v>
      </c>
      <c r="M25" s="3">
        <f t="shared" si="3"/>
        <v>207628.83</v>
      </c>
      <c r="N25" s="3">
        <f t="shared" si="3"/>
        <v>47917218.590000004</v>
      </c>
      <c r="O25" s="3">
        <f t="shared" si="1"/>
        <v>52489861.300000004</v>
      </c>
    </row>
    <row r="26" spans="2:15">
      <c r="B26" s="8" t="s">
        <v>19</v>
      </c>
      <c r="C26" s="2">
        <v>0</v>
      </c>
      <c r="D26" s="2">
        <v>0</v>
      </c>
      <c r="E26" s="2">
        <v>27619.79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482364.15</v>
      </c>
      <c r="L26" s="2">
        <v>120876.09</v>
      </c>
      <c r="M26" s="2">
        <v>207628.83</v>
      </c>
      <c r="N26" s="2">
        <v>17367816.09</v>
      </c>
      <c r="O26" s="2">
        <f t="shared" si="1"/>
        <v>18206304.949999999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15494395.76</v>
      </c>
      <c r="O27" s="2">
        <f t="shared" si="1"/>
        <v>15494395.76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2164365.0299999998</v>
      </c>
      <c r="H28" s="2">
        <v>0</v>
      </c>
      <c r="I28" s="2">
        <v>1569788.37</v>
      </c>
      <c r="J28" s="2">
        <v>0</v>
      </c>
      <c r="K28" s="2">
        <v>0</v>
      </c>
      <c r="L28" s="2">
        <v>0</v>
      </c>
      <c r="M28" s="2">
        <v>0</v>
      </c>
      <c r="N28" s="2">
        <v>15055006.74</v>
      </c>
      <c r="O28" s="2">
        <f t="shared" si="1"/>
        <v>18789160.140000001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0.45</v>
      </c>
      <c r="M29" s="2">
        <v>0</v>
      </c>
      <c r="N29" s="2">
        <v>0</v>
      </c>
      <c r="O29" s="2">
        <f t="shared" si="1"/>
        <v>0.45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0</v>
      </c>
      <c r="H30" s="3">
        <f t="shared" si="4"/>
        <v>0</v>
      </c>
      <c r="I30" s="3">
        <f t="shared" si="4"/>
        <v>0</v>
      </c>
      <c r="J30" s="3">
        <f t="shared" si="4"/>
        <v>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0</v>
      </c>
      <c r="O30" s="3">
        <f t="shared" si="1"/>
        <v>0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1"/>
        <v>0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1"/>
        <v>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0</v>
      </c>
      <c r="O34" s="3">
        <f t="shared" si="1"/>
        <v>0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f t="shared" si="1"/>
        <v>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f t="shared" si="1"/>
        <v>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0</v>
      </c>
      <c r="D39" s="1">
        <f t="shared" ref="D39:N39" si="6">D7+D15+D25+D30+D34</f>
        <v>0</v>
      </c>
      <c r="E39" s="1">
        <f t="shared" si="6"/>
        <v>63812.950000000004</v>
      </c>
      <c r="F39" s="1">
        <f t="shared" si="6"/>
        <v>0</v>
      </c>
      <c r="G39" s="1">
        <f t="shared" si="6"/>
        <v>2164365.0299999998</v>
      </c>
      <c r="H39" s="1">
        <f t="shared" si="6"/>
        <v>0</v>
      </c>
      <c r="I39" s="1">
        <f t="shared" si="6"/>
        <v>1569788.37</v>
      </c>
      <c r="J39" s="1">
        <f t="shared" si="6"/>
        <v>0</v>
      </c>
      <c r="K39" s="1">
        <f t="shared" si="6"/>
        <v>482364.15</v>
      </c>
      <c r="L39" s="1">
        <f t="shared" si="6"/>
        <v>4339917.68</v>
      </c>
      <c r="M39" s="1">
        <f t="shared" si="6"/>
        <v>625039.78</v>
      </c>
      <c r="N39" s="1">
        <f t="shared" si="6"/>
        <v>52551208.530000001</v>
      </c>
      <c r="O39" s="1">
        <f t="shared" si="1"/>
        <v>61796496.490000002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C268-FCD3-4C68-81C9-E669798C294B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59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5974606.7000000002</v>
      </c>
      <c r="J7" s="3">
        <f t="shared" si="0"/>
        <v>0</v>
      </c>
      <c r="K7" s="3">
        <f t="shared" si="0"/>
        <v>0</v>
      </c>
      <c r="L7" s="3">
        <f t="shared" si="0"/>
        <v>267179.40999999997</v>
      </c>
      <c r="M7" s="3">
        <f t="shared" si="0"/>
        <v>0</v>
      </c>
      <c r="N7" s="3">
        <f t="shared" si="0"/>
        <v>617128.68000000005</v>
      </c>
      <c r="O7" s="3">
        <f>SUM(C7:N7)</f>
        <v>6858914.79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f t="shared" ref="O8:O39" si="1">SUM(C8:N8)</f>
        <v>0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5600000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si="1"/>
        <v>5600000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1"/>
        <v>0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374606.7</v>
      </c>
      <c r="J12" s="2">
        <v>0</v>
      </c>
      <c r="K12" s="2">
        <v>0</v>
      </c>
      <c r="L12" s="2">
        <v>267179.40999999997</v>
      </c>
      <c r="M12" s="2">
        <v>0</v>
      </c>
      <c r="N12" s="2">
        <v>617128.68000000005</v>
      </c>
      <c r="O12" s="2">
        <f t="shared" si="1"/>
        <v>1258914.79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301707.21999999997</v>
      </c>
      <c r="D15" s="3">
        <f t="shared" ref="D15:N15" si="2">SUM(D16:D24)</f>
        <v>0</v>
      </c>
      <c r="E15" s="3">
        <f t="shared" si="2"/>
        <v>0</v>
      </c>
      <c r="F15" s="3">
        <f t="shared" si="2"/>
        <v>26303.18</v>
      </c>
      <c r="G15" s="3">
        <f t="shared" si="2"/>
        <v>0</v>
      </c>
      <c r="H15" s="3">
        <f t="shared" si="2"/>
        <v>0</v>
      </c>
      <c r="I15" s="3">
        <f t="shared" si="2"/>
        <v>8586565.8499999996</v>
      </c>
      <c r="J15" s="3">
        <f t="shared" si="2"/>
        <v>1667759.94</v>
      </c>
      <c r="K15" s="3">
        <f t="shared" si="2"/>
        <v>833747.52</v>
      </c>
      <c r="L15" s="3">
        <f t="shared" si="2"/>
        <v>2719671.15</v>
      </c>
      <c r="M15" s="3">
        <f t="shared" si="2"/>
        <v>277641.24</v>
      </c>
      <c r="N15" s="3">
        <f t="shared" si="2"/>
        <v>31718859.329999998</v>
      </c>
      <c r="O15" s="3">
        <f t="shared" si="1"/>
        <v>46132255.43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1.18</v>
      </c>
      <c r="O17" s="2">
        <f t="shared" si="1"/>
        <v>1.18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f t="shared" si="1"/>
        <v>0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301707.21999999997</v>
      </c>
      <c r="D21" s="2">
        <v>0</v>
      </c>
      <c r="E21" s="2">
        <v>0</v>
      </c>
      <c r="F21" s="2">
        <v>26303.18</v>
      </c>
      <c r="G21" s="2">
        <v>0</v>
      </c>
      <c r="H21" s="2">
        <v>0</v>
      </c>
      <c r="I21" s="2">
        <v>1994507.48</v>
      </c>
      <c r="J21" s="2">
        <v>0</v>
      </c>
      <c r="K21" s="2">
        <v>0</v>
      </c>
      <c r="L21" s="2">
        <v>0</v>
      </c>
      <c r="M21" s="2">
        <v>277641.24</v>
      </c>
      <c r="N21" s="2">
        <v>29575906.129999999</v>
      </c>
      <c r="O21" s="2">
        <f t="shared" si="1"/>
        <v>32176065.25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f t="shared" si="1"/>
        <v>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6592058.3700000001</v>
      </c>
      <c r="J23" s="2">
        <v>1667759.94</v>
      </c>
      <c r="K23" s="2">
        <v>833747.52</v>
      </c>
      <c r="L23" s="2">
        <v>2719671.15</v>
      </c>
      <c r="M23" s="2">
        <v>0</v>
      </c>
      <c r="N23" s="2">
        <v>2142952.02</v>
      </c>
      <c r="O23" s="2">
        <f t="shared" si="1"/>
        <v>13956189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f t="shared" si="1"/>
        <v>0</v>
      </c>
    </row>
    <row r="25" spans="2:15" ht="15">
      <c r="B25" s="9" t="s">
        <v>18</v>
      </c>
      <c r="C25" s="3">
        <f>SUM(C26:C29)</f>
        <v>0.01</v>
      </c>
      <c r="D25" s="3">
        <f t="shared" ref="D25:N25" si="3">SUM(D26:D29)</f>
        <v>0</v>
      </c>
      <c r="E25" s="3">
        <f t="shared" si="3"/>
        <v>2409375.15</v>
      </c>
      <c r="F25" s="3">
        <f t="shared" si="3"/>
        <v>203270.68</v>
      </c>
      <c r="G25" s="3">
        <f t="shared" si="3"/>
        <v>2699071.32</v>
      </c>
      <c r="H25" s="3">
        <f t="shared" si="3"/>
        <v>4259811.62</v>
      </c>
      <c r="I25" s="3">
        <f t="shared" si="3"/>
        <v>8141703.6300000008</v>
      </c>
      <c r="J25" s="3">
        <f t="shared" si="3"/>
        <v>494200.68</v>
      </c>
      <c r="K25" s="3">
        <f t="shared" si="3"/>
        <v>1100384.08</v>
      </c>
      <c r="L25" s="3">
        <f t="shared" si="3"/>
        <v>5835619.7399999993</v>
      </c>
      <c r="M25" s="3">
        <f t="shared" si="3"/>
        <v>291035.39</v>
      </c>
      <c r="N25" s="3">
        <f t="shared" si="3"/>
        <v>79455824.180000007</v>
      </c>
      <c r="O25" s="3">
        <f t="shared" si="1"/>
        <v>104890296.48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1369820</v>
      </c>
      <c r="O26" s="2">
        <f t="shared" si="1"/>
        <v>1369820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2640216.94</v>
      </c>
      <c r="J27" s="2">
        <v>0</v>
      </c>
      <c r="K27" s="2">
        <v>633145.15</v>
      </c>
      <c r="L27" s="2">
        <v>5650923.0899999999</v>
      </c>
      <c r="M27" s="2">
        <v>291035.39</v>
      </c>
      <c r="N27" s="2">
        <v>27457541.789999999</v>
      </c>
      <c r="O27" s="2">
        <f t="shared" si="1"/>
        <v>36672862.359999999</v>
      </c>
    </row>
    <row r="28" spans="2:15">
      <c r="B28" s="8" t="s">
        <v>21</v>
      </c>
      <c r="C28" s="2">
        <v>0</v>
      </c>
      <c r="D28" s="2">
        <v>0</v>
      </c>
      <c r="E28" s="2">
        <v>447499.27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47358.34</v>
      </c>
      <c r="M28" s="2">
        <v>0</v>
      </c>
      <c r="N28" s="2">
        <v>4796786.3499999996</v>
      </c>
      <c r="O28" s="2">
        <f t="shared" si="1"/>
        <v>5291643.96</v>
      </c>
    </row>
    <row r="29" spans="2:15">
      <c r="B29" s="8" t="s">
        <v>22</v>
      </c>
      <c r="C29" s="2">
        <v>0.01</v>
      </c>
      <c r="D29" s="2">
        <v>0</v>
      </c>
      <c r="E29" s="2">
        <v>1961875.88</v>
      </c>
      <c r="F29" s="2">
        <v>203270.68</v>
      </c>
      <c r="G29" s="2">
        <v>2699071.32</v>
      </c>
      <c r="H29" s="2">
        <v>4259811.62</v>
      </c>
      <c r="I29" s="2">
        <v>5501486.6900000004</v>
      </c>
      <c r="J29" s="2">
        <v>494200.68</v>
      </c>
      <c r="K29" s="2">
        <v>467238.93</v>
      </c>
      <c r="L29" s="2">
        <v>137338.31</v>
      </c>
      <c r="M29" s="2">
        <v>0</v>
      </c>
      <c r="N29" s="2">
        <v>45831676.039999999</v>
      </c>
      <c r="O29" s="2">
        <f t="shared" si="1"/>
        <v>61555970.159999996</v>
      </c>
    </row>
    <row r="30" spans="2:15" ht="15">
      <c r="B30" s="9" t="s">
        <v>23</v>
      </c>
      <c r="C30" s="3">
        <f>SUM(C31:C33)</f>
        <v>5376181.7400000002</v>
      </c>
      <c r="D30" s="3">
        <f t="shared" ref="D30:N30" si="4">SUM(D31:D33)</f>
        <v>0</v>
      </c>
      <c r="E30" s="3">
        <f t="shared" si="4"/>
        <v>36193.160000000003</v>
      </c>
      <c r="F30" s="3">
        <f t="shared" si="4"/>
        <v>0.23</v>
      </c>
      <c r="G30" s="3">
        <f t="shared" si="4"/>
        <v>0</v>
      </c>
      <c r="H30" s="3">
        <f t="shared" si="4"/>
        <v>189237.93</v>
      </c>
      <c r="I30" s="3">
        <f t="shared" si="4"/>
        <v>374861.39</v>
      </c>
      <c r="J30" s="3">
        <f t="shared" si="4"/>
        <v>0.23</v>
      </c>
      <c r="K30" s="3">
        <f t="shared" si="4"/>
        <v>517060.23999999993</v>
      </c>
      <c r="L30" s="3">
        <f t="shared" si="4"/>
        <v>100000.23</v>
      </c>
      <c r="M30" s="3">
        <f t="shared" si="4"/>
        <v>135954.47</v>
      </c>
      <c r="N30" s="3">
        <f t="shared" si="4"/>
        <v>8056609.2800000003</v>
      </c>
      <c r="O30" s="3">
        <f t="shared" si="1"/>
        <v>14786098.900000002</v>
      </c>
    </row>
    <row r="31" spans="2:15">
      <c r="B31" s="8" t="s">
        <v>24</v>
      </c>
      <c r="C31" s="2">
        <v>4675596.9800000004</v>
      </c>
      <c r="D31" s="2">
        <v>0</v>
      </c>
      <c r="E31" s="2">
        <v>36193.160000000003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2000000</v>
      </c>
      <c r="O31" s="2">
        <f t="shared" si="1"/>
        <v>6711790.1400000006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0.23</v>
      </c>
      <c r="G32" s="2">
        <v>0</v>
      </c>
      <c r="H32" s="2">
        <v>0</v>
      </c>
      <c r="I32" s="2">
        <v>0</v>
      </c>
      <c r="J32" s="2">
        <v>0.23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0.46</v>
      </c>
    </row>
    <row r="33" spans="2:15">
      <c r="B33" s="8" t="s">
        <v>26</v>
      </c>
      <c r="C33" s="2">
        <v>700584.76</v>
      </c>
      <c r="D33" s="2">
        <v>0</v>
      </c>
      <c r="E33" s="2">
        <v>0</v>
      </c>
      <c r="F33" s="2">
        <v>0</v>
      </c>
      <c r="G33" s="2">
        <v>0</v>
      </c>
      <c r="H33" s="2">
        <v>189237.93</v>
      </c>
      <c r="I33" s="2">
        <v>374861.39</v>
      </c>
      <c r="J33" s="2">
        <v>0</v>
      </c>
      <c r="K33" s="2">
        <v>517060.23999999993</v>
      </c>
      <c r="L33" s="2">
        <v>100000.23</v>
      </c>
      <c r="M33" s="2">
        <v>135954.47</v>
      </c>
      <c r="N33" s="2">
        <v>6056609.2800000003</v>
      </c>
      <c r="O33" s="2">
        <f t="shared" si="1"/>
        <v>8074308.3000000007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  <c r="K34" s="3">
        <f t="shared" si="5"/>
        <v>0</v>
      </c>
      <c r="L34" s="3">
        <f t="shared" si="5"/>
        <v>0</v>
      </c>
      <c r="M34" s="3">
        <f t="shared" si="5"/>
        <v>36193.160000000003</v>
      </c>
      <c r="N34" s="3">
        <f t="shared" si="5"/>
        <v>24983495.440000001</v>
      </c>
      <c r="O34" s="3">
        <f t="shared" si="1"/>
        <v>25019688.600000001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24983495.440000001</v>
      </c>
      <c r="O36" s="2">
        <f t="shared" si="1"/>
        <v>24983495.440000001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36193.160000000003</v>
      </c>
      <c r="N37" s="2">
        <v>0</v>
      </c>
      <c r="O37" s="2">
        <f t="shared" si="1"/>
        <v>36193.160000000003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5677888.9700000007</v>
      </c>
      <c r="D39" s="1">
        <f t="shared" ref="D39:N39" si="6">D7+D15+D25+D30+D34</f>
        <v>0</v>
      </c>
      <c r="E39" s="1">
        <f t="shared" si="6"/>
        <v>2445568.31</v>
      </c>
      <c r="F39" s="1">
        <f t="shared" si="6"/>
        <v>229574.09</v>
      </c>
      <c r="G39" s="1">
        <f t="shared" si="6"/>
        <v>2699071.32</v>
      </c>
      <c r="H39" s="1">
        <f t="shared" si="6"/>
        <v>4449049.55</v>
      </c>
      <c r="I39" s="1">
        <f t="shared" si="6"/>
        <v>23077737.57</v>
      </c>
      <c r="J39" s="1">
        <f t="shared" si="6"/>
        <v>2161960.85</v>
      </c>
      <c r="K39" s="1">
        <f t="shared" si="6"/>
        <v>2451191.84</v>
      </c>
      <c r="L39" s="1">
        <f t="shared" si="6"/>
        <v>8922470.5299999993</v>
      </c>
      <c r="M39" s="1">
        <f t="shared" si="6"/>
        <v>740824.26</v>
      </c>
      <c r="N39" s="1">
        <f t="shared" si="6"/>
        <v>144831916.91</v>
      </c>
      <c r="O39" s="1">
        <f t="shared" si="1"/>
        <v>197687254.19999999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E9A58-7C7D-4E10-9DDB-78E93C7067AC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58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 t="shared" si="0"/>
        <v>0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0</v>
      </c>
      <c r="O7" s="3">
        <f>SUM(C7:N7)</f>
        <v>0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f t="shared" ref="O8:O39" si="1">SUM(C8:N8)</f>
        <v>0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si="1"/>
        <v>0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1"/>
        <v>0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0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0</v>
      </c>
      <c r="E15" s="3">
        <f t="shared" si="2"/>
        <v>0</v>
      </c>
      <c r="F15" s="3">
        <f t="shared" si="2"/>
        <v>0</v>
      </c>
      <c r="G15" s="3">
        <f t="shared" si="2"/>
        <v>0</v>
      </c>
      <c r="H15" s="3">
        <f t="shared" si="2"/>
        <v>0</v>
      </c>
      <c r="I15" s="3">
        <f t="shared" si="2"/>
        <v>0</v>
      </c>
      <c r="J15" s="3">
        <f t="shared" si="2"/>
        <v>0</v>
      </c>
      <c r="K15" s="3">
        <f t="shared" si="2"/>
        <v>0</v>
      </c>
      <c r="L15" s="3">
        <f t="shared" si="2"/>
        <v>0</v>
      </c>
      <c r="M15" s="3">
        <f t="shared" si="2"/>
        <v>0</v>
      </c>
      <c r="N15" s="3">
        <f t="shared" si="2"/>
        <v>0</v>
      </c>
      <c r="O15" s="3">
        <f t="shared" si="1"/>
        <v>0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f t="shared" si="1"/>
        <v>0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f t="shared" si="1"/>
        <v>0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0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f t="shared" si="1"/>
        <v>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si="1"/>
        <v>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f t="shared" si="1"/>
        <v>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0</v>
      </c>
      <c r="H25" s="3">
        <f t="shared" si="3"/>
        <v>0</v>
      </c>
      <c r="I25" s="3">
        <f t="shared" si="3"/>
        <v>0</v>
      </c>
      <c r="J25" s="3">
        <f t="shared" si="3"/>
        <v>0</v>
      </c>
      <c r="K25" s="3">
        <f t="shared" si="3"/>
        <v>0</v>
      </c>
      <c r="L25" s="3">
        <f t="shared" si="3"/>
        <v>0</v>
      </c>
      <c r="M25" s="3">
        <f t="shared" si="3"/>
        <v>0</v>
      </c>
      <c r="N25" s="3">
        <f t="shared" si="3"/>
        <v>0</v>
      </c>
      <c r="O25" s="3">
        <f t="shared" si="1"/>
        <v>0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f t="shared" si="1"/>
        <v>0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f t="shared" si="1"/>
        <v>0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1"/>
        <v>0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f t="shared" si="1"/>
        <v>0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0</v>
      </c>
      <c r="H30" s="3">
        <f t="shared" si="4"/>
        <v>0</v>
      </c>
      <c r="I30" s="3">
        <f t="shared" si="4"/>
        <v>0</v>
      </c>
      <c r="J30" s="3">
        <f t="shared" si="4"/>
        <v>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0</v>
      </c>
      <c r="O30" s="3">
        <f t="shared" si="1"/>
        <v>0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1"/>
        <v>0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1"/>
        <v>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0</v>
      </c>
      <c r="O34" s="3">
        <f t="shared" si="1"/>
        <v>0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f t="shared" si="1"/>
        <v>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f t="shared" si="1"/>
        <v>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0</v>
      </c>
      <c r="D39" s="1">
        <f t="shared" ref="D39:N39" si="6">D7+D15+D25+D30+D34</f>
        <v>0</v>
      </c>
      <c r="E39" s="1">
        <f t="shared" si="6"/>
        <v>0</v>
      </c>
      <c r="F39" s="1">
        <f t="shared" si="6"/>
        <v>0</v>
      </c>
      <c r="G39" s="1">
        <f t="shared" si="6"/>
        <v>0</v>
      </c>
      <c r="H39" s="1">
        <f t="shared" si="6"/>
        <v>0</v>
      </c>
      <c r="I39" s="1">
        <f t="shared" si="6"/>
        <v>0</v>
      </c>
      <c r="J39" s="1">
        <f t="shared" si="6"/>
        <v>0</v>
      </c>
      <c r="K39" s="1">
        <f t="shared" si="6"/>
        <v>0</v>
      </c>
      <c r="L39" s="1">
        <f t="shared" si="6"/>
        <v>0</v>
      </c>
      <c r="M39" s="1">
        <f t="shared" si="6"/>
        <v>0</v>
      </c>
      <c r="N39" s="1">
        <f t="shared" si="6"/>
        <v>0</v>
      </c>
      <c r="O39" s="1">
        <f t="shared" si="1"/>
        <v>0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6A1F-2812-43F2-8902-30388909DC98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57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 t="shared" si="0"/>
        <v>0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0</v>
      </c>
      <c r="O7" s="3">
        <f>SUM(C7:N7)</f>
        <v>0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f t="shared" ref="O8:O39" si="1">SUM(C8:N8)</f>
        <v>0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si="1"/>
        <v>0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1"/>
        <v>0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0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0</v>
      </c>
      <c r="E15" s="3">
        <f t="shared" si="2"/>
        <v>0</v>
      </c>
      <c r="F15" s="3">
        <f t="shared" si="2"/>
        <v>0</v>
      </c>
      <c r="G15" s="3">
        <f t="shared" si="2"/>
        <v>0</v>
      </c>
      <c r="H15" s="3">
        <f t="shared" si="2"/>
        <v>0</v>
      </c>
      <c r="I15" s="3">
        <f t="shared" si="2"/>
        <v>0</v>
      </c>
      <c r="J15" s="3">
        <f t="shared" si="2"/>
        <v>0</v>
      </c>
      <c r="K15" s="3">
        <f t="shared" si="2"/>
        <v>0</v>
      </c>
      <c r="L15" s="3">
        <f t="shared" si="2"/>
        <v>0</v>
      </c>
      <c r="M15" s="3">
        <f t="shared" si="2"/>
        <v>0</v>
      </c>
      <c r="N15" s="3">
        <f t="shared" si="2"/>
        <v>0</v>
      </c>
      <c r="O15" s="3">
        <f t="shared" si="1"/>
        <v>0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f t="shared" si="1"/>
        <v>0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f t="shared" si="1"/>
        <v>0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0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f t="shared" si="1"/>
        <v>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si="1"/>
        <v>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f t="shared" si="1"/>
        <v>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0</v>
      </c>
      <c r="H25" s="3">
        <f t="shared" si="3"/>
        <v>0</v>
      </c>
      <c r="I25" s="3">
        <f t="shared" si="3"/>
        <v>0</v>
      </c>
      <c r="J25" s="3">
        <f t="shared" si="3"/>
        <v>0</v>
      </c>
      <c r="K25" s="3">
        <f t="shared" si="3"/>
        <v>0</v>
      </c>
      <c r="L25" s="3">
        <f t="shared" si="3"/>
        <v>0</v>
      </c>
      <c r="M25" s="3">
        <f t="shared" si="3"/>
        <v>0</v>
      </c>
      <c r="N25" s="3">
        <f t="shared" si="3"/>
        <v>0</v>
      </c>
      <c r="O25" s="3">
        <f t="shared" si="1"/>
        <v>0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f t="shared" si="1"/>
        <v>0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f t="shared" si="1"/>
        <v>0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1"/>
        <v>0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f t="shared" si="1"/>
        <v>0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0</v>
      </c>
      <c r="H30" s="3">
        <f t="shared" si="4"/>
        <v>0</v>
      </c>
      <c r="I30" s="3">
        <f t="shared" si="4"/>
        <v>0</v>
      </c>
      <c r="J30" s="3">
        <f t="shared" si="4"/>
        <v>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0</v>
      </c>
      <c r="O30" s="3">
        <f t="shared" si="1"/>
        <v>0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1"/>
        <v>0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1"/>
        <v>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0</v>
      </c>
      <c r="O34" s="3">
        <f t="shared" si="1"/>
        <v>0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f t="shared" si="1"/>
        <v>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f t="shared" si="1"/>
        <v>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0</v>
      </c>
      <c r="D39" s="1">
        <f t="shared" ref="D39:N39" si="6">D7+D15+D25+D30+D34</f>
        <v>0</v>
      </c>
      <c r="E39" s="1">
        <f t="shared" si="6"/>
        <v>0</v>
      </c>
      <c r="F39" s="1">
        <f t="shared" si="6"/>
        <v>0</v>
      </c>
      <c r="G39" s="1">
        <f t="shared" si="6"/>
        <v>0</v>
      </c>
      <c r="H39" s="1">
        <f t="shared" si="6"/>
        <v>0</v>
      </c>
      <c r="I39" s="1">
        <f t="shared" si="6"/>
        <v>0</v>
      </c>
      <c r="J39" s="1">
        <f t="shared" si="6"/>
        <v>0</v>
      </c>
      <c r="K39" s="1">
        <f t="shared" si="6"/>
        <v>0</v>
      </c>
      <c r="L39" s="1">
        <f t="shared" si="6"/>
        <v>0</v>
      </c>
      <c r="M39" s="1">
        <f t="shared" si="6"/>
        <v>0</v>
      </c>
      <c r="N39" s="1">
        <f t="shared" si="6"/>
        <v>0</v>
      </c>
      <c r="O39" s="1">
        <f t="shared" si="1"/>
        <v>0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4728-AE17-471A-AE0D-2D4B0739E763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56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100000</v>
      </c>
      <c r="D7" s="3">
        <f t="shared" ref="D7:N7" si="0">SUM(D8:D14)</f>
        <v>0</v>
      </c>
      <c r="E7" s="3">
        <f t="shared" si="0"/>
        <v>80000</v>
      </c>
      <c r="F7" s="3">
        <f t="shared" si="0"/>
        <v>0</v>
      </c>
      <c r="G7" s="3">
        <f t="shared" si="0"/>
        <v>1850809.08</v>
      </c>
      <c r="H7" s="3">
        <f t="shared" si="0"/>
        <v>0</v>
      </c>
      <c r="I7" s="3">
        <f t="shared" si="0"/>
        <v>1192180.43</v>
      </c>
      <c r="J7" s="3">
        <f t="shared" si="0"/>
        <v>1918229.67</v>
      </c>
      <c r="K7" s="3">
        <f t="shared" si="0"/>
        <v>13882686.73</v>
      </c>
      <c r="L7" s="3">
        <f t="shared" si="0"/>
        <v>1321391.8999999999</v>
      </c>
      <c r="M7" s="3">
        <f t="shared" si="0"/>
        <v>572400</v>
      </c>
      <c r="N7" s="3">
        <f t="shared" si="0"/>
        <v>15715250.18</v>
      </c>
      <c r="O7" s="3">
        <f>SUM(C7:N7)</f>
        <v>36632947.989999995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301851.90000000002</v>
      </c>
      <c r="H8" s="2">
        <v>0</v>
      </c>
      <c r="I8" s="2">
        <v>0</v>
      </c>
      <c r="J8" s="2">
        <v>0</v>
      </c>
      <c r="K8" s="2">
        <v>1851771.8</v>
      </c>
      <c r="L8" s="2">
        <v>0</v>
      </c>
      <c r="M8" s="2">
        <v>0</v>
      </c>
      <c r="N8" s="2">
        <v>1702551.73</v>
      </c>
      <c r="O8" s="2">
        <f t="shared" ref="O8:O39" si="1">SUM(C8:N8)</f>
        <v>3856175.43</v>
      </c>
    </row>
    <row r="9" spans="2:15">
      <c r="B9" s="8" t="s">
        <v>2</v>
      </c>
      <c r="C9" s="2">
        <v>100000</v>
      </c>
      <c r="D9" s="2">
        <v>0</v>
      </c>
      <c r="E9" s="2">
        <v>80000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4146193.19</v>
      </c>
      <c r="L9" s="2">
        <v>0</v>
      </c>
      <c r="M9" s="2">
        <v>572400</v>
      </c>
      <c r="N9" s="2">
        <v>1766992.98</v>
      </c>
      <c r="O9" s="2">
        <f t="shared" si="1"/>
        <v>6665586.1699999999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183446.7</v>
      </c>
      <c r="H10" s="2">
        <v>0</v>
      </c>
      <c r="I10" s="2">
        <v>0</v>
      </c>
      <c r="J10" s="2">
        <v>0</v>
      </c>
      <c r="K10" s="2">
        <v>0</v>
      </c>
      <c r="L10" s="2">
        <v>1321391.8999999999</v>
      </c>
      <c r="M10" s="2">
        <v>0</v>
      </c>
      <c r="N10" s="2">
        <v>1679867.25</v>
      </c>
      <c r="O10" s="2">
        <f t="shared" si="1"/>
        <v>3184705.8499999996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1365510.48</v>
      </c>
      <c r="H11" s="2">
        <v>0</v>
      </c>
      <c r="I11" s="2">
        <v>1192180.43</v>
      </c>
      <c r="J11" s="2">
        <v>1918229.67</v>
      </c>
      <c r="K11" s="2">
        <v>2951315.72</v>
      </c>
      <c r="L11" s="2">
        <v>0</v>
      </c>
      <c r="M11" s="2">
        <v>0</v>
      </c>
      <c r="N11" s="2">
        <v>3319228.77</v>
      </c>
      <c r="O11" s="2">
        <f t="shared" si="1"/>
        <v>10746465.07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2508277.2200000002</v>
      </c>
      <c r="L12" s="2">
        <v>0</v>
      </c>
      <c r="M12" s="2">
        <v>0</v>
      </c>
      <c r="N12" s="2">
        <v>1889424.03</v>
      </c>
      <c r="O12" s="2">
        <f t="shared" si="1"/>
        <v>4397701.25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1338705.71</v>
      </c>
      <c r="L13" s="2">
        <v>0</v>
      </c>
      <c r="M13" s="2">
        <v>0</v>
      </c>
      <c r="N13" s="2">
        <v>2996000</v>
      </c>
      <c r="O13" s="2">
        <f t="shared" si="1"/>
        <v>4334705.71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1086423.0900000001</v>
      </c>
      <c r="L14" s="2">
        <v>0</v>
      </c>
      <c r="M14" s="2">
        <v>0</v>
      </c>
      <c r="N14" s="2">
        <v>2361185.42</v>
      </c>
      <c r="O14" s="2">
        <f t="shared" si="1"/>
        <v>3447608.51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0</v>
      </c>
      <c r="E15" s="3">
        <f t="shared" si="2"/>
        <v>0</v>
      </c>
      <c r="F15" s="3">
        <f t="shared" si="2"/>
        <v>20000</v>
      </c>
      <c r="G15" s="3">
        <f t="shared" si="2"/>
        <v>11418359.710000001</v>
      </c>
      <c r="H15" s="3">
        <f t="shared" si="2"/>
        <v>643992.22</v>
      </c>
      <c r="I15" s="3">
        <f t="shared" si="2"/>
        <v>1458249.8</v>
      </c>
      <c r="J15" s="3">
        <f t="shared" si="2"/>
        <v>90028.57</v>
      </c>
      <c r="K15" s="3">
        <f t="shared" si="2"/>
        <v>68046771.269999996</v>
      </c>
      <c r="L15" s="3">
        <f t="shared" si="2"/>
        <v>9168960.3099999987</v>
      </c>
      <c r="M15" s="3">
        <f t="shared" si="2"/>
        <v>377498.56</v>
      </c>
      <c r="N15" s="3">
        <f t="shared" si="2"/>
        <v>34362932.259999998</v>
      </c>
      <c r="O15" s="3">
        <f t="shared" si="1"/>
        <v>125586792.69999999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104200</v>
      </c>
      <c r="H16" s="2">
        <v>0</v>
      </c>
      <c r="I16" s="2">
        <v>0</v>
      </c>
      <c r="J16" s="2">
        <v>0</v>
      </c>
      <c r="K16" s="2">
        <v>2807949.64</v>
      </c>
      <c r="L16" s="2">
        <v>0</v>
      </c>
      <c r="M16" s="2">
        <v>0</v>
      </c>
      <c r="N16" s="2">
        <v>1755382.69</v>
      </c>
      <c r="O16" s="2">
        <f t="shared" si="1"/>
        <v>4667532.33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198288.8</v>
      </c>
      <c r="H17" s="2">
        <v>0</v>
      </c>
      <c r="I17" s="2">
        <v>0</v>
      </c>
      <c r="J17" s="2">
        <v>0</v>
      </c>
      <c r="K17" s="2">
        <v>3207219.84</v>
      </c>
      <c r="L17" s="2">
        <v>0</v>
      </c>
      <c r="M17" s="2">
        <v>0</v>
      </c>
      <c r="N17" s="2">
        <v>3704457.67</v>
      </c>
      <c r="O17" s="2">
        <f t="shared" si="1"/>
        <v>7109966.3099999996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3276720.74</v>
      </c>
      <c r="H18" s="2">
        <v>508376.17999999993</v>
      </c>
      <c r="I18" s="2">
        <v>1413155.98</v>
      </c>
      <c r="J18" s="2">
        <v>0</v>
      </c>
      <c r="K18" s="2">
        <v>16171598.35</v>
      </c>
      <c r="L18" s="2">
        <v>7581305.5199999996</v>
      </c>
      <c r="M18" s="2">
        <v>377498.56</v>
      </c>
      <c r="N18" s="2">
        <v>2753424.19</v>
      </c>
      <c r="O18" s="2">
        <f t="shared" si="1"/>
        <v>32082079.52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20000</v>
      </c>
      <c r="G19" s="2">
        <v>0</v>
      </c>
      <c r="H19" s="2">
        <v>135616.04</v>
      </c>
      <c r="I19" s="2">
        <v>0</v>
      </c>
      <c r="J19" s="2">
        <v>0</v>
      </c>
      <c r="K19" s="2">
        <v>8315186.8300000001</v>
      </c>
      <c r="L19" s="2">
        <v>0</v>
      </c>
      <c r="M19" s="2">
        <v>0</v>
      </c>
      <c r="N19" s="2">
        <v>9519310.4700000007</v>
      </c>
      <c r="O19" s="2">
        <f t="shared" si="1"/>
        <v>17990113.34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501965.09999999992</v>
      </c>
      <c r="H20" s="2">
        <v>0</v>
      </c>
      <c r="I20" s="2">
        <v>0</v>
      </c>
      <c r="J20" s="2">
        <v>0</v>
      </c>
      <c r="K20" s="2">
        <v>7473728.8499999996</v>
      </c>
      <c r="L20" s="2">
        <v>0</v>
      </c>
      <c r="M20" s="2">
        <v>0</v>
      </c>
      <c r="N20" s="2">
        <v>1850048.67</v>
      </c>
      <c r="O20" s="2">
        <f t="shared" si="1"/>
        <v>9825742.6199999992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7232464.0700000003</v>
      </c>
      <c r="H21" s="2">
        <v>0</v>
      </c>
      <c r="I21" s="2">
        <v>45093.82</v>
      </c>
      <c r="J21" s="2">
        <v>0</v>
      </c>
      <c r="K21" s="2">
        <v>9254679.5899999999</v>
      </c>
      <c r="L21" s="2">
        <v>1587654.79</v>
      </c>
      <c r="M21" s="2">
        <v>0</v>
      </c>
      <c r="N21" s="2">
        <v>2166277.69</v>
      </c>
      <c r="O21" s="2">
        <f t="shared" si="1"/>
        <v>20286169.960000001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90028.57</v>
      </c>
      <c r="K22" s="2">
        <v>5702076.4000000004</v>
      </c>
      <c r="L22" s="2">
        <v>0</v>
      </c>
      <c r="M22" s="2">
        <v>0</v>
      </c>
      <c r="N22" s="2">
        <v>0</v>
      </c>
      <c r="O22" s="2">
        <f t="shared" si="1"/>
        <v>5792104.9700000007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104721</v>
      </c>
      <c r="H23" s="2">
        <v>0</v>
      </c>
      <c r="I23" s="2">
        <v>0</v>
      </c>
      <c r="J23" s="2">
        <v>0</v>
      </c>
      <c r="K23" s="2">
        <v>6458232.8200000003</v>
      </c>
      <c r="L23" s="2">
        <v>0</v>
      </c>
      <c r="M23" s="2">
        <v>0</v>
      </c>
      <c r="N23" s="2">
        <v>4939188.72</v>
      </c>
      <c r="O23" s="2">
        <f t="shared" si="1"/>
        <v>11502142.539999999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8656098.9499999993</v>
      </c>
      <c r="L24" s="2">
        <v>0</v>
      </c>
      <c r="M24" s="2">
        <v>0</v>
      </c>
      <c r="N24" s="2">
        <v>7674842.1600000001</v>
      </c>
      <c r="O24" s="2">
        <f t="shared" si="1"/>
        <v>16330941.109999999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1859.6</v>
      </c>
      <c r="H25" s="3">
        <f t="shared" si="3"/>
        <v>0</v>
      </c>
      <c r="I25" s="3">
        <f t="shared" si="3"/>
        <v>0</v>
      </c>
      <c r="J25" s="3">
        <f t="shared" si="3"/>
        <v>46098.21</v>
      </c>
      <c r="K25" s="3">
        <f t="shared" si="3"/>
        <v>45643895.539999999</v>
      </c>
      <c r="L25" s="3">
        <f t="shared" si="3"/>
        <v>0</v>
      </c>
      <c r="M25" s="3">
        <f t="shared" si="3"/>
        <v>0</v>
      </c>
      <c r="N25" s="3">
        <f t="shared" si="3"/>
        <v>7495993.9900000002</v>
      </c>
      <c r="O25" s="3">
        <f t="shared" si="1"/>
        <v>53187847.340000004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4154475.8699999996</v>
      </c>
      <c r="L26" s="2">
        <v>0</v>
      </c>
      <c r="M26" s="2">
        <v>0</v>
      </c>
      <c r="N26" s="2">
        <v>0</v>
      </c>
      <c r="O26" s="2">
        <f t="shared" si="1"/>
        <v>4154475.8699999996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1859.6</v>
      </c>
      <c r="H27" s="2">
        <v>0</v>
      </c>
      <c r="I27" s="2">
        <v>0</v>
      </c>
      <c r="J27" s="2">
        <v>46098.21</v>
      </c>
      <c r="K27" s="2">
        <v>0</v>
      </c>
      <c r="L27" s="2">
        <v>0</v>
      </c>
      <c r="M27" s="2">
        <v>0</v>
      </c>
      <c r="N27" s="2">
        <v>5075539.45</v>
      </c>
      <c r="O27" s="2">
        <f t="shared" si="1"/>
        <v>5123497.26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4467578.03</v>
      </c>
      <c r="L28" s="2">
        <v>0</v>
      </c>
      <c r="M28" s="2">
        <v>0</v>
      </c>
      <c r="N28" s="2">
        <v>2318682.94</v>
      </c>
      <c r="O28" s="2">
        <f t="shared" si="1"/>
        <v>6786260.9700000007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37021841.640000001</v>
      </c>
      <c r="L29" s="2">
        <v>0</v>
      </c>
      <c r="M29" s="2">
        <v>0</v>
      </c>
      <c r="N29" s="2">
        <v>101771.6</v>
      </c>
      <c r="O29" s="2">
        <f t="shared" si="1"/>
        <v>37123613.240000002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1975361.97</v>
      </c>
      <c r="H30" s="3">
        <f t="shared" si="4"/>
        <v>0</v>
      </c>
      <c r="I30" s="3">
        <f t="shared" si="4"/>
        <v>0</v>
      </c>
      <c r="J30" s="3">
        <f t="shared" si="4"/>
        <v>4094549.64</v>
      </c>
      <c r="K30" s="3">
        <f t="shared" si="4"/>
        <v>6574643.1600000001</v>
      </c>
      <c r="L30" s="3">
        <f t="shared" si="4"/>
        <v>425000</v>
      </c>
      <c r="M30" s="3">
        <f t="shared" si="4"/>
        <v>423567.55</v>
      </c>
      <c r="N30" s="3">
        <f t="shared" si="4"/>
        <v>13350479.23</v>
      </c>
      <c r="O30" s="3">
        <f t="shared" si="1"/>
        <v>26843601.550000001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1351779.5</v>
      </c>
      <c r="H31" s="2">
        <v>0</v>
      </c>
      <c r="I31" s="2">
        <v>0</v>
      </c>
      <c r="J31" s="2">
        <v>137675.85</v>
      </c>
      <c r="K31" s="2">
        <v>1416414.37</v>
      </c>
      <c r="L31" s="2">
        <v>425000</v>
      </c>
      <c r="M31" s="2">
        <v>423567.55</v>
      </c>
      <c r="N31" s="2">
        <v>5981050.7199999997</v>
      </c>
      <c r="O31" s="2">
        <f t="shared" si="1"/>
        <v>9735487.9900000002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5158228.79</v>
      </c>
      <c r="L32" s="2">
        <v>0</v>
      </c>
      <c r="M32" s="2">
        <v>0</v>
      </c>
      <c r="N32" s="2">
        <v>5130922.92</v>
      </c>
      <c r="O32" s="2">
        <f t="shared" si="1"/>
        <v>10289151.710000001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623582.47</v>
      </c>
      <c r="H33" s="2">
        <v>0</v>
      </c>
      <c r="I33" s="2">
        <v>0</v>
      </c>
      <c r="J33" s="2">
        <v>3956873.79</v>
      </c>
      <c r="K33" s="2">
        <v>0</v>
      </c>
      <c r="L33" s="2">
        <v>0</v>
      </c>
      <c r="M33" s="2">
        <v>0</v>
      </c>
      <c r="N33" s="2">
        <v>2238505.59</v>
      </c>
      <c r="O33" s="2">
        <f t="shared" si="1"/>
        <v>6818961.8499999996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108900</v>
      </c>
      <c r="E34" s="3">
        <f t="shared" si="5"/>
        <v>0</v>
      </c>
      <c r="F34" s="3">
        <f t="shared" si="5"/>
        <v>0</v>
      </c>
      <c r="G34" s="3">
        <f t="shared" si="5"/>
        <v>6718783.3200000003</v>
      </c>
      <c r="H34" s="3">
        <f t="shared" si="5"/>
        <v>0</v>
      </c>
      <c r="I34" s="3">
        <f t="shared" si="5"/>
        <v>1110650.6200000001</v>
      </c>
      <c r="J34" s="3">
        <f t="shared" si="5"/>
        <v>396590.71</v>
      </c>
      <c r="K34" s="3">
        <f t="shared" si="5"/>
        <v>15713441.33</v>
      </c>
      <c r="L34" s="3">
        <f t="shared" si="5"/>
        <v>0</v>
      </c>
      <c r="M34" s="3">
        <f t="shared" si="5"/>
        <v>0</v>
      </c>
      <c r="N34" s="3">
        <f t="shared" si="5"/>
        <v>15351479.959999999</v>
      </c>
      <c r="O34" s="3">
        <f t="shared" si="1"/>
        <v>39399845.939999998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805030.82</v>
      </c>
      <c r="J35" s="2">
        <v>14090.71</v>
      </c>
      <c r="K35" s="2">
        <v>1104957.78</v>
      </c>
      <c r="L35" s="2">
        <v>0</v>
      </c>
      <c r="M35" s="2">
        <v>0</v>
      </c>
      <c r="N35" s="2">
        <v>1707205.56</v>
      </c>
      <c r="O35" s="2">
        <f t="shared" si="1"/>
        <v>3631284.87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109619.8</v>
      </c>
      <c r="J36" s="2">
        <v>382500</v>
      </c>
      <c r="K36" s="2">
        <v>8104632.1300000008</v>
      </c>
      <c r="L36" s="2">
        <v>0</v>
      </c>
      <c r="M36" s="2">
        <v>0</v>
      </c>
      <c r="N36" s="2">
        <v>3474795.71</v>
      </c>
      <c r="O36" s="2">
        <f t="shared" si="1"/>
        <v>12071547.640000001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5833604.3200000003</v>
      </c>
      <c r="H37" s="2">
        <v>0</v>
      </c>
      <c r="I37" s="2">
        <v>196000</v>
      </c>
      <c r="J37" s="2">
        <v>0</v>
      </c>
      <c r="K37" s="2">
        <v>3183581.08</v>
      </c>
      <c r="L37" s="2">
        <v>0</v>
      </c>
      <c r="M37" s="2">
        <v>0</v>
      </c>
      <c r="N37" s="2">
        <v>7820267.2000000002</v>
      </c>
      <c r="O37" s="2">
        <f t="shared" si="1"/>
        <v>17033452.600000001</v>
      </c>
    </row>
    <row r="38" spans="2:15" ht="14.25" thickBot="1">
      <c r="B38" s="8" t="s">
        <v>31</v>
      </c>
      <c r="C38" s="2">
        <v>0</v>
      </c>
      <c r="D38" s="2">
        <v>108900</v>
      </c>
      <c r="E38" s="2">
        <v>0</v>
      </c>
      <c r="F38" s="2">
        <v>0</v>
      </c>
      <c r="G38" s="2">
        <v>885179</v>
      </c>
      <c r="H38" s="2">
        <v>0</v>
      </c>
      <c r="I38" s="2">
        <v>0</v>
      </c>
      <c r="J38" s="2">
        <v>0</v>
      </c>
      <c r="K38" s="2">
        <v>3320270.34</v>
      </c>
      <c r="L38" s="2">
        <v>0</v>
      </c>
      <c r="M38" s="2">
        <v>0</v>
      </c>
      <c r="N38" s="2">
        <v>2349211.4900000002</v>
      </c>
      <c r="O38" s="2">
        <f t="shared" si="1"/>
        <v>6663560.8300000001</v>
      </c>
    </row>
    <row r="39" spans="2:15" ht="15">
      <c r="B39" s="10" t="s">
        <v>32</v>
      </c>
      <c r="C39" s="1">
        <f>C7+C15+C25+C30+C34</f>
        <v>100000</v>
      </c>
      <c r="D39" s="1">
        <f t="shared" ref="D39:N39" si="6">D7+D15+D25+D30+D34</f>
        <v>108900</v>
      </c>
      <c r="E39" s="1">
        <f t="shared" si="6"/>
        <v>80000</v>
      </c>
      <c r="F39" s="1">
        <f t="shared" si="6"/>
        <v>20000</v>
      </c>
      <c r="G39" s="1">
        <f t="shared" si="6"/>
        <v>21965173.68</v>
      </c>
      <c r="H39" s="1">
        <f t="shared" si="6"/>
        <v>643992.22</v>
      </c>
      <c r="I39" s="1">
        <f t="shared" si="6"/>
        <v>3761080.85</v>
      </c>
      <c r="J39" s="1">
        <f t="shared" si="6"/>
        <v>6545496.7999999998</v>
      </c>
      <c r="K39" s="1">
        <f t="shared" si="6"/>
        <v>149861438.03</v>
      </c>
      <c r="L39" s="1">
        <f t="shared" si="6"/>
        <v>10915352.209999999</v>
      </c>
      <c r="M39" s="1">
        <f t="shared" si="6"/>
        <v>1373466.11</v>
      </c>
      <c r="N39" s="1">
        <f t="shared" si="6"/>
        <v>86276135.61999999</v>
      </c>
      <c r="O39" s="1">
        <f t="shared" si="1"/>
        <v>281651035.52000004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4888-43D2-464C-9F82-2CEF65CCC813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51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3435668.59</v>
      </c>
      <c r="H7" s="3">
        <f t="shared" si="0"/>
        <v>308024.46999999997</v>
      </c>
      <c r="I7" s="3">
        <f t="shared" si="0"/>
        <v>2110519.1100000003</v>
      </c>
      <c r="J7" s="3">
        <f t="shared" si="0"/>
        <v>191946.25</v>
      </c>
      <c r="K7" s="3">
        <f t="shared" si="0"/>
        <v>0</v>
      </c>
      <c r="L7" s="3">
        <f t="shared" si="0"/>
        <v>1940474.11</v>
      </c>
      <c r="M7" s="3">
        <f t="shared" si="0"/>
        <v>1890224.94</v>
      </c>
      <c r="N7" s="3">
        <f t="shared" si="0"/>
        <v>1999477.0999999999</v>
      </c>
      <c r="O7" s="3">
        <f>SUM(C7:N7)</f>
        <v>11876334.57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267986.71000000002</v>
      </c>
      <c r="H8" s="2">
        <v>0</v>
      </c>
      <c r="I8" s="2">
        <v>50998.92</v>
      </c>
      <c r="J8" s="2">
        <v>0</v>
      </c>
      <c r="K8" s="2">
        <v>0</v>
      </c>
      <c r="L8" s="2">
        <v>590410.17000000004</v>
      </c>
      <c r="M8" s="2">
        <v>122898.05</v>
      </c>
      <c r="N8" s="2">
        <v>0</v>
      </c>
      <c r="O8" s="2">
        <f t="shared" ref="O8:O39" si="1">SUM(C8:N8)</f>
        <v>1032293.8500000001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1028671.64</v>
      </c>
      <c r="H9" s="2">
        <v>0</v>
      </c>
      <c r="I9" s="2">
        <v>646261.16</v>
      </c>
      <c r="J9" s="2">
        <v>0</v>
      </c>
      <c r="K9" s="2">
        <v>0</v>
      </c>
      <c r="L9" s="2">
        <v>483502.56</v>
      </c>
      <c r="M9" s="2">
        <v>448215.84</v>
      </c>
      <c r="N9" s="2">
        <v>715711.96</v>
      </c>
      <c r="O9" s="2">
        <f t="shared" si="1"/>
        <v>3322363.1599999997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87850.1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87850.1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935255.58</v>
      </c>
      <c r="H11" s="2">
        <v>25482.31</v>
      </c>
      <c r="I11" s="2">
        <v>411397.17</v>
      </c>
      <c r="J11" s="2">
        <v>191946.25</v>
      </c>
      <c r="K11" s="2">
        <v>0</v>
      </c>
      <c r="L11" s="2">
        <v>0</v>
      </c>
      <c r="M11" s="2">
        <v>579056.49</v>
      </c>
      <c r="N11" s="2">
        <v>701320.22</v>
      </c>
      <c r="O11" s="2">
        <f t="shared" si="1"/>
        <v>2844458.0199999996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251735.53</v>
      </c>
      <c r="H12" s="2">
        <v>58360.57</v>
      </c>
      <c r="I12" s="2">
        <v>883441.54</v>
      </c>
      <c r="J12" s="2">
        <v>0</v>
      </c>
      <c r="K12" s="2">
        <v>0</v>
      </c>
      <c r="L12" s="2">
        <v>507737</v>
      </c>
      <c r="M12" s="2">
        <v>663554.56000000006</v>
      </c>
      <c r="N12" s="2">
        <v>431275.39</v>
      </c>
      <c r="O12" s="2">
        <f t="shared" si="1"/>
        <v>2796104.5900000003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224181.59</v>
      </c>
      <c r="I13" s="2">
        <v>30570.22</v>
      </c>
      <c r="J13" s="2">
        <v>0</v>
      </c>
      <c r="K13" s="2">
        <v>0</v>
      </c>
      <c r="L13" s="2">
        <v>175608.82</v>
      </c>
      <c r="M13" s="2">
        <v>0</v>
      </c>
      <c r="N13" s="2">
        <v>0</v>
      </c>
      <c r="O13" s="2">
        <f t="shared" si="1"/>
        <v>430360.63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952019.13</v>
      </c>
      <c r="H14" s="2">
        <v>0</v>
      </c>
      <c r="I14" s="2">
        <v>0</v>
      </c>
      <c r="J14" s="2">
        <v>0</v>
      </c>
      <c r="K14" s="2">
        <v>0</v>
      </c>
      <c r="L14" s="2">
        <v>183215.56</v>
      </c>
      <c r="M14" s="2">
        <v>76500</v>
      </c>
      <c r="N14" s="2">
        <v>151169.53</v>
      </c>
      <c r="O14" s="2">
        <f t="shared" si="1"/>
        <v>1362904.22</v>
      </c>
    </row>
    <row r="15" spans="2:15" ht="15">
      <c r="B15" s="9" t="s">
        <v>8</v>
      </c>
      <c r="C15" s="3">
        <f>SUM(C16:C24)</f>
        <v>77852.009999999995</v>
      </c>
      <c r="D15" s="3">
        <f t="shared" ref="D15:N15" si="2">SUM(D16:D24)</f>
        <v>0</v>
      </c>
      <c r="E15" s="3">
        <f t="shared" si="2"/>
        <v>0</v>
      </c>
      <c r="F15" s="3">
        <f t="shared" si="2"/>
        <v>0</v>
      </c>
      <c r="G15" s="3">
        <f t="shared" si="2"/>
        <v>14109078.25</v>
      </c>
      <c r="H15" s="3">
        <f t="shared" si="2"/>
        <v>1652711.82</v>
      </c>
      <c r="I15" s="3">
        <f t="shared" si="2"/>
        <v>4971286.38</v>
      </c>
      <c r="J15" s="3">
        <f t="shared" si="2"/>
        <v>749324.54</v>
      </c>
      <c r="K15" s="3">
        <f t="shared" si="2"/>
        <v>269527.06</v>
      </c>
      <c r="L15" s="3">
        <f t="shared" si="2"/>
        <v>1555766.01</v>
      </c>
      <c r="M15" s="3">
        <f t="shared" si="2"/>
        <v>4215032.01</v>
      </c>
      <c r="N15" s="3">
        <f t="shared" si="2"/>
        <v>5290967.04</v>
      </c>
      <c r="O15" s="3">
        <f t="shared" si="1"/>
        <v>32891545.119999997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226394.51</v>
      </c>
      <c r="H16" s="2">
        <v>76371.179999999993</v>
      </c>
      <c r="I16" s="2">
        <v>20321.919999999998</v>
      </c>
      <c r="J16" s="2">
        <v>0</v>
      </c>
      <c r="K16" s="2">
        <v>0</v>
      </c>
      <c r="L16" s="2">
        <v>0</v>
      </c>
      <c r="M16" s="2">
        <v>366113.56</v>
      </c>
      <c r="N16" s="2">
        <v>0</v>
      </c>
      <c r="O16" s="2">
        <f t="shared" si="1"/>
        <v>689201.16999999993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7430247.6600000001</v>
      </c>
      <c r="H17" s="2">
        <v>604276.01</v>
      </c>
      <c r="I17" s="2">
        <v>1496185.2</v>
      </c>
      <c r="J17" s="2">
        <v>0</v>
      </c>
      <c r="K17" s="2">
        <v>70085.320000000007</v>
      </c>
      <c r="L17" s="2">
        <v>431561.05</v>
      </c>
      <c r="M17" s="2">
        <v>560257.76</v>
      </c>
      <c r="N17" s="2">
        <v>1157108.76</v>
      </c>
      <c r="O17" s="2">
        <f t="shared" si="1"/>
        <v>11749721.76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1201453.8999999999</v>
      </c>
      <c r="H18" s="2">
        <v>50329.66</v>
      </c>
      <c r="I18" s="2">
        <v>20399.82</v>
      </c>
      <c r="J18" s="2">
        <v>148081.76</v>
      </c>
      <c r="K18" s="2">
        <v>0</v>
      </c>
      <c r="L18" s="2">
        <v>86381.02</v>
      </c>
      <c r="M18" s="2">
        <v>550692.69999999995</v>
      </c>
      <c r="N18" s="2">
        <v>742361.88</v>
      </c>
      <c r="O18" s="2">
        <f t="shared" si="1"/>
        <v>2799700.7399999998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1425859.01</v>
      </c>
      <c r="H19" s="2">
        <v>64329.120000000003</v>
      </c>
      <c r="I19" s="2">
        <v>952715.86</v>
      </c>
      <c r="J19" s="2">
        <v>192222.14</v>
      </c>
      <c r="K19" s="2">
        <v>25500</v>
      </c>
      <c r="L19" s="2">
        <v>415287.27</v>
      </c>
      <c r="M19" s="2">
        <v>721064.46</v>
      </c>
      <c r="N19" s="2">
        <v>342870</v>
      </c>
      <c r="O19" s="2">
        <f t="shared" si="1"/>
        <v>4139847.8600000003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815725.83</v>
      </c>
      <c r="H20" s="2">
        <v>146354.26999999999</v>
      </c>
      <c r="I20" s="2">
        <v>196386.4</v>
      </c>
      <c r="J20" s="2">
        <v>102000</v>
      </c>
      <c r="K20" s="2">
        <v>35700</v>
      </c>
      <c r="L20" s="2">
        <v>0</v>
      </c>
      <c r="M20" s="2">
        <v>458304.21</v>
      </c>
      <c r="N20" s="2">
        <v>365741.95</v>
      </c>
      <c r="O20" s="2">
        <f t="shared" si="1"/>
        <v>2120212.66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1657918.48</v>
      </c>
      <c r="H21" s="2">
        <v>585480.25</v>
      </c>
      <c r="I21" s="2">
        <v>1505226.55</v>
      </c>
      <c r="J21" s="2">
        <v>0</v>
      </c>
      <c r="K21" s="2">
        <v>0</v>
      </c>
      <c r="L21" s="2">
        <v>96429.83</v>
      </c>
      <c r="M21" s="2">
        <v>735405.79</v>
      </c>
      <c r="N21" s="2">
        <v>1663399.35</v>
      </c>
      <c r="O21" s="2">
        <f t="shared" si="1"/>
        <v>6243860.25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864371.28</v>
      </c>
      <c r="H22" s="2">
        <v>0</v>
      </c>
      <c r="I22" s="2">
        <v>110193.5</v>
      </c>
      <c r="J22" s="2">
        <v>94080.62</v>
      </c>
      <c r="K22" s="2">
        <v>138241.74</v>
      </c>
      <c r="L22" s="2">
        <v>526106.84</v>
      </c>
      <c r="M22" s="2">
        <v>39540.080000000002</v>
      </c>
      <c r="N22" s="2">
        <v>347782.84</v>
      </c>
      <c r="O22" s="2">
        <f t="shared" si="1"/>
        <v>2120316.9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313980.32</v>
      </c>
      <c r="H23" s="2">
        <v>125571.33</v>
      </c>
      <c r="I23" s="2">
        <v>471832.28</v>
      </c>
      <c r="J23" s="2">
        <v>212940.02</v>
      </c>
      <c r="K23" s="2">
        <v>0</v>
      </c>
      <c r="L23" s="2">
        <v>0</v>
      </c>
      <c r="M23" s="2">
        <v>543989.96</v>
      </c>
      <c r="N23" s="2">
        <v>559517.42000000004</v>
      </c>
      <c r="O23" s="2">
        <f t="shared" si="1"/>
        <v>2227831.33</v>
      </c>
    </row>
    <row r="24" spans="2:15">
      <c r="B24" s="8" t="s">
        <v>17</v>
      </c>
      <c r="C24" s="2">
        <v>77852.009999999995</v>
      </c>
      <c r="D24" s="2">
        <v>0</v>
      </c>
      <c r="E24" s="2">
        <v>0</v>
      </c>
      <c r="F24" s="2">
        <v>0</v>
      </c>
      <c r="G24" s="2">
        <v>173127.26</v>
      </c>
      <c r="H24" s="2">
        <v>0</v>
      </c>
      <c r="I24" s="2">
        <v>198024.85</v>
      </c>
      <c r="J24" s="2">
        <v>0</v>
      </c>
      <c r="K24" s="2">
        <v>0</v>
      </c>
      <c r="L24" s="2">
        <v>0</v>
      </c>
      <c r="M24" s="2">
        <v>239663.49</v>
      </c>
      <c r="N24" s="2">
        <v>112184.84</v>
      </c>
      <c r="O24" s="2">
        <f t="shared" si="1"/>
        <v>800852.45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8837401.1400000006</v>
      </c>
      <c r="H25" s="3">
        <f t="shared" si="3"/>
        <v>2110189.4</v>
      </c>
      <c r="I25" s="3">
        <f t="shared" si="3"/>
        <v>1631727.81</v>
      </c>
      <c r="J25" s="3">
        <f t="shared" si="3"/>
        <v>721258.82</v>
      </c>
      <c r="K25" s="3">
        <f t="shared" si="3"/>
        <v>225694.28</v>
      </c>
      <c r="L25" s="3">
        <f t="shared" si="3"/>
        <v>303300.65000000002</v>
      </c>
      <c r="M25" s="3">
        <f t="shared" si="3"/>
        <v>2768863.79</v>
      </c>
      <c r="N25" s="3">
        <f t="shared" si="3"/>
        <v>2852780.91</v>
      </c>
      <c r="O25" s="3">
        <f t="shared" si="1"/>
        <v>19451216.800000001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141590.85</v>
      </c>
      <c r="H26" s="2">
        <v>0</v>
      </c>
      <c r="I26" s="2">
        <v>95186.25</v>
      </c>
      <c r="J26" s="2">
        <v>0</v>
      </c>
      <c r="K26" s="2">
        <v>0</v>
      </c>
      <c r="L26" s="2">
        <v>0</v>
      </c>
      <c r="M26" s="2">
        <v>17387.75</v>
      </c>
      <c r="N26" s="2">
        <v>0</v>
      </c>
      <c r="O26" s="2">
        <f t="shared" si="1"/>
        <v>254164.85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4229286.7300000004</v>
      </c>
      <c r="H27" s="2">
        <v>203700</v>
      </c>
      <c r="I27" s="2">
        <v>650577.56000000006</v>
      </c>
      <c r="J27" s="2">
        <v>196385.74</v>
      </c>
      <c r="K27" s="2">
        <v>50679.13</v>
      </c>
      <c r="L27" s="2">
        <v>293645.08</v>
      </c>
      <c r="M27" s="2">
        <v>918428.25</v>
      </c>
      <c r="N27" s="2">
        <v>1472872.36</v>
      </c>
      <c r="O27" s="2">
        <f t="shared" si="1"/>
        <v>8015574.8500000015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16153.199999999999</v>
      </c>
      <c r="I28" s="2">
        <v>0</v>
      </c>
      <c r="J28" s="2">
        <v>0</v>
      </c>
      <c r="K28" s="2">
        <v>0</v>
      </c>
      <c r="L28" s="2">
        <v>9655.57</v>
      </c>
      <c r="M28" s="2">
        <v>194037.5</v>
      </c>
      <c r="N28" s="2">
        <v>141904.66</v>
      </c>
      <c r="O28" s="2">
        <f t="shared" si="1"/>
        <v>361750.93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4466523.5599999996</v>
      </c>
      <c r="H29" s="2">
        <v>1890336.2</v>
      </c>
      <c r="I29" s="2">
        <v>885964</v>
      </c>
      <c r="J29" s="2">
        <v>524873.07999999996</v>
      </c>
      <c r="K29" s="2">
        <v>175015.15</v>
      </c>
      <c r="L29" s="2">
        <v>0</v>
      </c>
      <c r="M29" s="2">
        <v>1639010.29</v>
      </c>
      <c r="N29" s="2">
        <v>1238003.8899999999</v>
      </c>
      <c r="O29" s="2">
        <f t="shared" si="1"/>
        <v>10819726.170000002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2563360.46</v>
      </c>
      <c r="H30" s="3">
        <f t="shared" si="4"/>
        <v>1505539.73</v>
      </c>
      <c r="I30" s="3">
        <f t="shared" si="4"/>
        <v>1382091.96</v>
      </c>
      <c r="J30" s="3">
        <f t="shared" si="4"/>
        <v>145736.97</v>
      </c>
      <c r="K30" s="3">
        <f t="shared" si="4"/>
        <v>0</v>
      </c>
      <c r="L30" s="3">
        <f t="shared" si="4"/>
        <v>291188.64</v>
      </c>
      <c r="M30" s="3">
        <f t="shared" si="4"/>
        <v>1319962.5999999999</v>
      </c>
      <c r="N30" s="3">
        <f t="shared" si="4"/>
        <v>1480030.7400000002</v>
      </c>
      <c r="O30" s="3">
        <f t="shared" si="1"/>
        <v>8687911.0999999996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1636493.82</v>
      </c>
      <c r="H31" s="2">
        <v>1069331.3899999999</v>
      </c>
      <c r="I31" s="2">
        <v>999129.07</v>
      </c>
      <c r="J31" s="2">
        <v>38027.54</v>
      </c>
      <c r="K31" s="2">
        <v>0</v>
      </c>
      <c r="L31" s="2">
        <v>193882.36</v>
      </c>
      <c r="M31" s="2">
        <v>847170.11</v>
      </c>
      <c r="N31" s="2">
        <v>247525.07</v>
      </c>
      <c r="O31" s="2">
        <f t="shared" si="1"/>
        <v>5031559.3600000003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449110</v>
      </c>
      <c r="H32" s="2">
        <v>322923.28000000003</v>
      </c>
      <c r="I32" s="2">
        <v>155121.59</v>
      </c>
      <c r="J32" s="2">
        <v>107709.43</v>
      </c>
      <c r="K32" s="2">
        <v>0</v>
      </c>
      <c r="L32" s="2">
        <v>97306.28</v>
      </c>
      <c r="M32" s="2">
        <v>238334.29</v>
      </c>
      <c r="N32" s="2">
        <v>379362.24</v>
      </c>
      <c r="O32" s="2">
        <f t="shared" si="1"/>
        <v>1749867.11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477756.64</v>
      </c>
      <c r="H33" s="2">
        <v>113285.06</v>
      </c>
      <c r="I33" s="2">
        <v>227841.3</v>
      </c>
      <c r="J33" s="2">
        <v>0</v>
      </c>
      <c r="K33" s="2">
        <v>0</v>
      </c>
      <c r="L33" s="2">
        <v>0</v>
      </c>
      <c r="M33" s="2">
        <v>234458.2</v>
      </c>
      <c r="N33" s="2">
        <v>853143.43</v>
      </c>
      <c r="O33" s="2">
        <f t="shared" si="1"/>
        <v>1906484.63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1757487.2600000002</v>
      </c>
      <c r="H34" s="3">
        <f t="shared" si="5"/>
        <v>146537.01</v>
      </c>
      <c r="I34" s="3">
        <f t="shared" si="5"/>
        <v>1367236.13</v>
      </c>
      <c r="J34" s="3">
        <f t="shared" si="5"/>
        <v>152760.99</v>
      </c>
      <c r="K34" s="3">
        <f t="shared" si="5"/>
        <v>0</v>
      </c>
      <c r="L34" s="3">
        <f t="shared" si="5"/>
        <v>137579.19</v>
      </c>
      <c r="M34" s="3">
        <f t="shared" si="5"/>
        <v>645022.39999999991</v>
      </c>
      <c r="N34" s="3">
        <f t="shared" si="5"/>
        <v>402553.77</v>
      </c>
      <c r="O34" s="3">
        <f t="shared" si="1"/>
        <v>4609176.75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1047024.3000000002</v>
      </c>
      <c r="H36" s="2">
        <v>30599.83</v>
      </c>
      <c r="I36" s="2">
        <v>1213441.69</v>
      </c>
      <c r="J36" s="2">
        <v>56749.98</v>
      </c>
      <c r="K36" s="2">
        <v>0</v>
      </c>
      <c r="L36" s="2">
        <v>45899.58</v>
      </c>
      <c r="M36" s="2">
        <v>297359.65999999997</v>
      </c>
      <c r="N36" s="2">
        <v>155494.95000000001</v>
      </c>
      <c r="O36" s="2">
        <f t="shared" si="1"/>
        <v>2846569.9900000007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329412.65999999997</v>
      </c>
      <c r="H37" s="2">
        <v>45761.919999999998</v>
      </c>
      <c r="I37" s="2">
        <v>0</v>
      </c>
      <c r="J37" s="2">
        <v>96011.01</v>
      </c>
      <c r="K37" s="2">
        <v>0</v>
      </c>
      <c r="L37" s="2">
        <v>0</v>
      </c>
      <c r="M37" s="2">
        <v>9248.83</v>
      </c>
      <c r="N37" s="2">
        <v>0</v>
      </c>
      <c r="O37" s="2">
        <f t="shared" si="1"/>
        <v>480434.42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381050.3</v>
      </c>
      <c r="H38" s="2">
        <v>70175.259999999995</v>
      </c>
      <c r="I38" s="2">
        <v>153794.44</v>
      </c>
      <c r="J38" s="2">
        <v>0</v>
      </c>
      <c r="K38" s="2">
        <v>0</v>
      </c>
      <c r="L38" s="2">
        <v>91679.61</v>
      </c>
      <c r="M38" s="2">
        <v>338413.91</v>
      </c>
      <c r="N38" s="2">
        <v>247058.82</v>
      </c>
      <c r="O38" s="2">
        <f t="shared" si="1"/>
        <v>1282172.3400000001</v>
      </c>
    </row>
    <row r="39" spans="2:15" ht="15">
      <c r="B39" s="10" t="s">
        <v>32</v>
      </c>
      <c r="C39" s="1">
        <f>C7+C15+C25+C30+C34</f>
        <v>77852.009999999995</v>
      </c>
      <c r="D39" s="1">
        <f t="shared" ref="D39:N39" si="6">D7+D15+D25+D30+D34</f>
        <v>0</v>
      </c>
      <c r="E39" s="1">
        <f t="shared" si="6"/>
        <v>0</v>
      </c>
      <c r="F39" s="1">
        <f t="shared" si="6"/>
        <v>0</v>
      </c>
      <c r="G39" s="1">
        <f t="shared" si="6"/>
        <v>30702995.700000003</v>
      </c>
      <c r="H39" s="1">
        <f t="shared" si="6"/>
        <v>5723002.4299999997</v>
      </c>
      <c r="I39" s="1">
        <f t="shared" si="6"/>
        <v>11462861.390000001</v>
      </c>
      <c r="J39" s="1">
        <f t="shared" si="6"/>
        <v>1961027.5699999998</v>
      </c>
      <c r="K39" s="1">
        <f t="shared" si="6"/>
        <v>495221.33999999997</v>
      </c>
      <c r="L39" s="1">
        <f t="shared" si="6"/>
        <v>4228308.6000000006</v>
      </c>
      <c r="M39" s="1">
        <f t="shared" si="6"/>
        <v>10839105.739999998</v>
      </c>
      <c r="N39" s="1">
        <f t="shared" si="6"/>
        <v>12025809.560000001</v>
      </c>
      <c r="O39" s="1">
        <f t="shared" si="1"/>
        <v>77516184.340000004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EFB9A-93DE-4F8C-92AF-FBF6BEC100AA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52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 t="shared" si="0"/>
        <v>0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0</v>
      </c>
      <c r="O7" s="3">
        <f>SUM(C7:N7)</f>
        <v>0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f t="shared" ref="O8:O39" si="1">SUM(C8:N8)</f>
        <v>0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si="1"/>
        <v>0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1"/>
        <v>0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0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0</v>
      </c>
      <c r="E15" s="3">
        <f t="shared" si="2"/>
        <v>0</v>
      </c>
      <c r="F15" s="3">
        <f t="shared" si="2"/>
        <v>0</v>
      </c>
      <c r="G15" s="3">
        <f t="shared" si="2"/>
        <v>0</v>
      </c>
      <c r="H15" s="3">
        <f t="shared" si="2"/>
        <v>0</v>
      </c>
      <c r="I15" s="3">
        <f t="shared" si="2"/>
        <v>0</v>
      </c>
      <c r="J15" s="3">
        <f t="shared" si="2"/>
        <v>49501.37</v>
      </c>
      <c r="K15" s="3">
        <f t="shared" si="2"/>
        <v>0</v>
      </c>
      <c r="L15" s="3">
        <f t="shared" si="2"/>
        <v>0</v>
      </c>
      <c r="M15" s="3">
        <f t="shared" si="2"/>
        <v>0</v>
      </c>
      <c r="N15" s="3">
        <f t="shared" si="2"/>
        <v>0</v>
      </c>
      <c r="O15" s="3">
        <f t="shared" si="1"/>
        <v>49501.37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49501.37</v>
      </c>
      <c r="K17" s="2">
        <v>0</v>
      </c>
      <c r="L17" s="2">
        <v>0</v>
      </c>
      <c r="M17" s="2">
        <v>0</v>
      </c>
      <c r="N17" s="2">
        <v>0</v>
      </c>
      <c r="O17" s="2">
        <f t="shared" si="1"/>
        <v>49501.37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f t="shared" si="1"/>
        <v>0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0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f t="shared" si="1"/>
        <v>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si="1"/>
        <v>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f t="shared" si="1"/>
        <v>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0</v>
      </c>
      <c r="H25" s="3">
        <f t="shared" si="3"/>
        <v>0</v>
      </c>
      <c r="I25" s="3">
        <f t="shared" si="3"/>
        <v>0</v>
      </c>
      <c r="J25" s="3">
        <f t="shared" si="3"/>
        <v>0</v>
      </c>
      <c r="K25" s="3">
        <f t="shared" si="3"/>
        <v>0</v>
      </c>
      <c r="L25" s="3">
        <f t="shared" si="3"/>
        <v>0</v>
      </c>
      <c r="M25" s="3">
        <f t="shared" si="3"/>
        <v>0</v>
      </c>
      <c r="N25" s="3">
        <f t="shared" si="3"/>
        <v>0</v>
      </c>
      <c r="O25" s="3">
        <f t="shared" si="1"/>
        <v>0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f t="shared" si="1"/>
        <v>0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f t="shared" si="1"/>
        <v>0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1"/>
        <v>0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f t="shared" si="1"/>
        <v>0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0</v>
      </c>
      <c r="H30" s="3">
        <f t="shared" si="4"/>
        <v>0</v>
      </c>
      <c r="I30" s="3">
        <f t="shared" si="4"/>
        <v>0</v>
      </c>
      <c r="J30" s="3">
        <f t="shared" si="4"/>
        <v>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0</v>
      </c>
      <c r="O30" s="3">
        <f t="shared" si="1"/>
        <v>0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1"/>
        <v>0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1"/>
        <v>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0</v>
      </c>
      <c r="O34" s="3">
        <f t="shared" si="1"/>
        <v>0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f t="shared" si="1"/>
        <v>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f t="shared" si="1"/>
        <v>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0</v>
      </c>
      <c r="D39" s="1">
        <f t="shared" ref="D39:N39" si="6">D7+D15+D25+D30+D34</f>
        <v>0</v>
      </c>
      <c r="E39" s="1">
        <f t="shared" si="6"/>
        <v>0</v>
      </c>
      <c r="F39" s="1">
        <f t="shared" si="6"/>
        <v>0</v>
      </c>
      <c r="G39" s="1">
        <f t="shared" si="6"/>
        <v>0</v>
      </c>
      <c r="H39" s="1">
        <f t="shared" si="6"/>
        <v>0</v>
      </c>
      <c r="I39" s="1">
        <f t="shared" si="6"/>
        <v>0</v>
      </c>
      <c r="J39" s="1">
        <f t="shared" si="6"/>
        <v>49501.37</v>
      </c>
      <c r="K39" s="1">
        <f t="shared" si="6"/>
        <v>0</v>
      </c>
      <c r="L39" s="1">
        <f t="shared" si="6"/>
        <v>0</v>
      </c>
      <c r="M39" s="1">
        <f t="shared" si="6"/>
        <v>0</v>
      </c>
      <c r="N39" s="1">
        <f t="shared" si="6"/>
        <v>0</v>
      </c>
      <c r="O39" s="1">
        <f t="shared" si="1"/>
        <v>49501.37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6EBA1-3E7E-40DB-A006-41532ADA20AB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53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812158.29</v>
      </c>
      <c r="D7" s="3">
        <f t="shared" ref="D7:N7" si="0">SUM(D8:D14)</f>
        <v>0</v>
      </c>
      <c r="E7" s="3">
        <f t="shared" si="0"/>
        <v>0</v>
      </c>
      <c r="F7" s="3">
        <f t="shared" si="0"/>
        <v>1374165.95</v>
      </c>
      <c r="G7" s="3">
        <f t="shared" si="0"/>
        <v>160000</v>
      </c>
      <c r="H7" s="3">
        <f t="shared" si="0"/>
        <v>0</v>
      </c>
      <c r="I7" s="3">
        <f t="shared" si="0"/>
        <v>320000</v>
      </c>
      <c r="J7" s="3">
        <f t="shared" si="0"/>
        <v>540000</v>
      </c>
      <c r="K7" s="3">
        <f t="shared" si="0"/>
        <v>320000</v>
      </c>
      <c r="L7" s="3">
        <f t="shared" si="0"/>
        <v>0</v>
      </c>
      <c r="M7" s="3">
        <f t="shared" si="0"/>
        <v>0</v>
      </c>
      <c r="N7" s="3">
        <f t="shared" si="0"/>
        <v>1756266.42</v>
      </c>
      <c r="O7" s="3">
        <f>SUM(C7:N7)</f>
        <v>5282590.66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125000</v>
      </c>
      <c r="O8" s="2">
        <f t="shared" ref="O8:O39" si="1">SUM(C8:N8)</f>
        <v>125000</v>
      </c>
    </row>
    <row r="9" spans="2:15">
      <c r="B9" s="8" t="s">
        <v>2</v>
      </c>
      <c r="C9" s="2">
        <v>800000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821614</v>
      </c>
      <c r="O9" s="2">
        <f t="shared" si="1"/>
        <v>1621614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526165.94999999995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1"/>
        <v>526165.94999999995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160000</v>
      </c>
      <c r="H12" s="2">
        <v>0</v>
      </c>
      <c r="I12" s="2">
        <v>320000</v>
      </c>
      <c r="J12" s="2">
        <v>200000</v>
      </c>
      <c r="K12" s="2">
        <v>320000</v>
      </c>
      <c r="L12" s="2">
        <v>0</v>
      </c>
      <c r="M12" s="2">
        <v>0</v>
      </c>
      <c r="N12" s="2">
        <v>186135</v>
      </c>
      <c r="O12" s="2">
        <f t="shared" si="1"/>
        <v>1186135</v>
      </c>
    </row>
    <row r="13" spans="2:15">
      <c r="B13" s="8" t="s">
        <v>6</v>
      </c>
      <c r="C13" s="2">
        <v>12158.29</v>
      </c>
      <c r="D13" s="2">
        <v>0</v>
      </c>
      <c r="E13" s="2">
        <v>0</v>
      </c>
      <c r="F13" s="2">
        <v>848000</v>
      </c>
      <c r="G13" s="2">
        <v>0</v>
      </c>
      <c r="H13" s="2">
        <v>0</v>
      </c>
      <c r="I13" s="2">
        <v>0</v>
      </c>
      <c r="J13" s="2">
        <v>340000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1200158.29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623517.42000000004</v>
      </c>
      <c r="O14" s="2">
        <f t="shared" si="1"/>
        <v>623517.42000000004</v>
      </c>
    </row>
    <row r="15" spans="2:15" ht="15">
      <c r="B15" s="9" t="s">
        <v>8</v>
      </c>
      <c r="C15" s="3">
        <f>SUM(C16:C24)</f>
        <v>507900</v>
      </c>
      <c r="D15" s="3">
        <f t="shared" ref="D15:N15" si="2">SUM(D16:D24)</f>
        <v>2578668.29</v>
      </c>
      <c r="E15" s="3">
        <f t="shared" si="2"/>
        <v>1255302.8500000001</v>
      </c>
      <c r="F15" s="3">
        <f t="shared" si="2"/>
        <v>1639192.52</v>
      </c>
      <c r="G15" s="3">
        <f t="shared" si="2"/>
        <v>1000000</v>
      </c>
      <c r="H15" s="3">
        <f t="shared" si="2"/>
        <v>1500000</v>
      </c>
      <c r="I15" s="3">
        <f t="shared" si="2"/>
        <v>4982965.62</v>
      </c>
      <c r="J15" s="3">
        <f t="shared" si="2"/>
        <v>3926458.6100000003</v>
      </c>
      <c r="K15" s="3">
        <f t="shared" si="2"/>
        <v>674400</v>
      </c>
      <c r="L15" s="3">
        <f t="shared" si="2"/>
        <v>1000000</v>
      </c>
      <c r="M15" s="3">
        <f t="shared" si="2"/>
        <v>315000</v>
      </c>
      <c r="N15" s="3">
        <f t="shared" si="2"/>
        <v>13235648.74</v>
      </c>
      <c r="O15" s="3">
        <f t="shared" si="1"/>
        <v>32615536.630000003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611192.52</v>
      </c>
      <c r="G16" s="2">
        <v>0</v>
      </c>
      <c r="H16" s="2">
        <v>0</v>
      </c>
      <c r="I16" s="2">
        <v>57453.91</v>
      </c>
      <c r="J16" s="2">
        <v>0</v>
      </c>
      <c r="K16" s="2">
        <v>0</v>
      </c>
      <c r="L16" s="2">
        <v>0</v>
      </c>
      <c r="M16" s="2">
        <v>0</v>
      </c>
      <c r="N16" s="2">
        <v>8000000</v>
      </c>
      <c r="O16" s="2">
        <f t="shared" si="1"/>
        <v>8668646.4299999997</v>
      </c>
    </row>
    <row r="17" spans="2:15">
      <c r="B17" s="8" t="s">
        <v>10</v>
      </c>
      <c r="C17" s="2">
        <v>507900</v>
      </c>
      <c r="D17" s="2">
        <v>2161072.5</v>
      </c>
      <c r="E17" s="2">
        <v>0</v>
      </c>
      <c r="F17" s="2">
        <v>0</v>
      </c>
      <c r="G17" s="2">
        <v>0</v>
      </c>
      <c r="H17" s="2">
        <v>1500000</v>
      </c>
      <c r="I17" s="2">
        <v>600000</v>
      </c>
      <c r="J17" s="2">
        <v>1000000</v>
      </c>
      <c r="K17" s="2">
        <v>0</v>
      </c>
      <c r="L17" s="2">
        <v>0</v>
      </c>
      <c r="M17" s="2">
        <v>0</v>
      </c>
      <c r="N17" s="2">
        <v>764364</v>
      </c>
      <c r="O17" s="2">
        <f t="shared" si="1"/>
        <v>6533336.5</v>
      </c>
    </row>
    <row r="18" spans="2:15">
      <c r="B18" s="8" t="s">
        <v>11</v>
      </c>
      <c r="C18" s="2">
        <v>0</v>
      </c>
      <c r="D18" s="2">
        <v>0</v>
      </c>
      <c r="E18" s="2">
        <v>815302.85</v>
      </c>
      <c r="F18" s="2">
        <v>0</v>
      </c>
      <c r="G18" s="2">
        <v>1000000</v>
      </c>
      <c r="H18" s="2">
        <v>0</v>
      </c>
      <c r="I18" s="2">
        <v>3975511.71</v>
      </c>
      <c r="J18" s="2">
        <v>1500000</v>
      </c>
      <c r="K18" s="2">
        <v>315000</v>
      </c>
      <c r="L18" s="2">
        <v>1000000</v>
      </c>
      <c r="M18" s="2">
        <v>315000</v>
      </c>
      <c r="N18" s="2">
        <v>125000</v>
      </c>
      <c r="O18" s="2">
        <f t="shared" si="1"/>
        <v>9045814.5600000005</v>
      </c>
    </row>
    <row r="19" spans="2:15">
      <c r="B19" s="8" t="s">
        <v>12</v>
      </c>
      <c r="C19" s="2">
        <v>0</v>
      </c>
      <c r="D19" s="2">
        <v>0</v>
      </c>
      <c r="E19" s="2">
        <v>440000</v>
      </c>
      <c r="F19" s="2">
        <v>1028000</v>
      </c>
      <c r="G19" s="2">
        <v>0</v>
      </c>
      <c r="H19" s="2">
        <v>0</v>
      </c>
      <c r="I19" s="2">
        <v>0</v>
      </c>
      <c r="J19" s="2">
        <v>1426458.61</v>
      </c>
      <c r="K19" s="2">
        <v>359400</v>
      </c>
      <c r="L19" s="2">
        <v>0</v>
      </c>
      <c r="M19" s="2">
        <v>0</v>
      </c>
      <c r="N19" s="2">
        <v>1961067.08</v>
      </c>
      <c r="O19" s="2">
        <f t="shared" si="1"/>
        <v>5214925.6900000004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609208.18000000005</v>
      </c>
      <c r="O20" s="2">
        <f t="shared" si="1"/>
        <v>609208.18000000005</v>
      </c>
    </row>
    <row r="21" spans="2:15">
      <c r="B21" s="8" t="s">
        <v>14</v>
      </c>
      <c r="C21" s="2">
        <v>0</v>
      </c>
      <c r="D21" s="2">
        <v>417595.79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1476009.48</v>
      </c>
      <c r="O21" s="2">
        <f t="shared" si="1"/>
        <v>1893605.27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200000</v>
      </c>
      <c r="O22" s="2">
        <f t="shared" si="1"/>
        <v>200000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350000</v>
      </c>
      <c r="J23" s="2">
        <v>0</v>
      </c>
      <c r="K23" s="2">
        <v>0</v>
      </c>
      <c r="L23" s="2">
        <v>0</v>
      </c>
      <c r="M23" s="2">
        <v>0</v>
      </c>
      <c r="N23" s="2">
        <v>100000</v>
      </c>
      <c r="O23" s="2">
        <f t="shared" si="1"/>
        <v>450000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f t="shared" si="1"/>
        <v>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550000</v>
      </c>
      <c r="F25" s="3">
        <f t="shared" si="3"/>
        <v>298735.58</v>
      </c>
      <c r="G25" s="3">
        <f t="shared" si="3"/>
        <v>0</v>
      </c>
      <c r="H25" s="3">
        <f t="shared" si="3"/>
        <v>1550000</v>
      </c>
      <c r="I25" s="3">
        <f t="shared" si="3"/>
        <v>2050955.35</v>
      </c>
      <c r="J25" s="3">
        <f t="shared" si="3"/>
        <v>360000</v>
      </c>
      <c r="K25" s="3">
        <f t="shared" si="3"/>
        <v>0</v>
      </c>
      <c r="L25" s="3">
        <f t="shared" si="3"/>
        <v>0</v>
      </c>
      <c r="M25" s="3">
        <f t="shared" si="3"/>
        <v>7106.59</v>
      </c>
      <c r="N25" s="3">
        <f t="shared" si="3"/>
        <v>1975160.8199999998</v>
      </c>
      <c r="O25" s="3">
        <f t="shared" si="1"/>
        <v>6791958.3399999999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400000</v>
      </c>
      <c r="O26" s="2">
        <f t="shared" si="1"/>
        <v>400000</v>
      </c>
    </row>
    <row r="27" spans="2:15">
      <c r="B27" s="8" t="s">
        <v>20</v>
      </c>
      <c r="C27" s="2">
        <v>0</v>
      </c>
      <c r="D27" s="2">
        <v>0</v>
      </c>
      <c r="E27" s="2">
        <v>550000</v>
      </c>
      <c r="F27" s="2">
        <v>298735.58</v>
      </c>
      <c r="G27" s="2">
        <v>0</v>
      </c>
      <c r="H27" s="2">
        <v>1550000</v>
      </c>
      <c r="I27" s="2">
        <v>2050955.35</v>
      </c>
      <c r="J27" s="2">
        <v>360000</v>
      </c>
      <c r="K27" s="2">
        <v>0</v>
      </c>
      <c r="L27" s="2">
        <v>0</v>
      </c>
      <c r="M27" s="2">
        <v>0</v>
      </c>
      <c r="N27" s="2">
        <v>800080.73</v>
      </c>
      <c r="O27" s="2">
        <f t="shared" si="1"/>
        <v>5609771.6600000001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185765.7</v>
      </c>
      <c r="O28" s="2">
        <f t="shared" si="1"/>
        <v>185765.7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7106.59</v>
      </c>
      <c r="N29" s="2">
        <v>589314.39</v>
      </c>
      <c r="O29" s="2">
        <f t="shared" si="1"/>
        <v>596420.98</v>
      </c>
    </row>
    <row r="30" spans="2:15" ht="15">
      <c r="B30" s="9" t="s">
        <v>23</v>
      </c>
      <c r="C30" s="3">
        <f>SUM(C31:C33)</f>
        <v>445000</v>
      </c>
      <c r="D30" s="3">
        <f t="shared" ref="D30:N30" si="4">SUM(D31:D33)</f>
        <v>0</v>
      </c>
      <c r="E30" s="3">
        <f t="shared" si="4"/>
        <v>100000</v>
      </c>
      <c r="F30" s="3">
        <f t="shared" si="4"/>
        <v>0</v>
      </c>
      <c r="G30" s="3">
        <f t="shared" si="4"/>
        <v>329230.40999999997</v>
      </c>
      <c r="H30" s="3">
        <f t="shared" si="4"/>
        <v>0</v>
      </c>
      <c r="I30" s="3">
        <f t="shared" si="4"/>
        <v>5140779.9400000004</v>
      </c>
      <c r="J30" s="3">
        <f t="shared" si="4"/>
        <v>1432098</v>
      </c>
      <c r="K30" s="3">
        <f t="shared" si="4"/>
        <v>798882.98</v>
      </c>
      <c r="L30" s="3">
        <f t="shared" si="4"/>
        <v>0</v>
      </c>
      <c r="M30" s="3">
        <f t="shared" si="4"/>
        <v>0</v>
      </c>
      <c r="N30" s="3">
        <f t="shared" si="4"/>
        <v>3726110.71</v>
      </c>
      <c r="O30" s="3">
        <f t="shared" si="1"/>
        <v>11972102.039999999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329230.40999999997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1054316.71</v>
      </c>
      <c r="O31" s="2">
        <f t="shared" si="1"/>
        <v>1383547.1199999999</v>
      </c>
    </row>
    <row r="32" spans="2:15">
      <c r="B32" s="8" t="s">
        <v>25</v>
      </c>
      <c r="C32" s="2">
        <v>445000</v>
      </c>
      <c r="D32" s="2">
        <v>0</v>
      </c>
      <c r="E32" s="2">
        <v>100000</v>
      </c>
      <c r="F32" s="2">
        <v>0</v>
      </c>
      <c r="G32" s="2">
        <v>0</v>
      </c>
      <c r="H32" s="2">
        <v>0</v>
      </c>
      <c r="I32" s="2">
        <v>4540779.9400000004</v>
      </c>
      <c r="J32" s="2">
        <v>1332098</v>
      </c>
      <c r="K32" s="2">
        <v>798882.98</v>
      </c>
      <c r="L32" s="2">
        <v>0</v>
      </c>
      <c r="M32" s="2">
        <v>0</v>
      </c>
      <c r="N32" s="2">
        <v>2346394</v>
      </c>
      <c r="O32" s="2">
        <f t="shared" si="1"/>
        <v>9563154.9199999999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600000</v>
      </c>
      <c r="J33" s="2">
        <v>100000</v>
      </c>
      <c r="K33" s="2">
        <v>0</v>
      </c>
      <c r="L33" s="2">
        <v>0</v>
      </c>
      <c r="M33" s="2">
        <v>0</v>
      </c>
      <c r="N33" s="2">
        <v>325400</v>
      </c>
      <c r="O33" s="2">
        <f t="shared" si="1"/>
        <v>1025400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750000</v>
      </c>
      <c r="F34" s="3">
        <f t="shared" si="5"/>
        <v>0</v>
      </c>
      <c r="G34" s="3">
        <f t="shared" si="5"/>
        <v>700000</v>
      </c>
      <c r="H34" s="3">
        <f t="shared" si="5"/>
        <v>0</v>
      </c>
      <c r="I34" s="3">
        <f t="shared" si="5"/>
        <v>195000</v>
      </c>
      <c r="J34" s="3">
        <f t="shared" si="5"/>
        <v>1195000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1439567.6</v>
      </c>
      <c r="O34" s="3">
        <f t="shared" si="1"/>
        <v>4279567.5999999996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750000</v>
      </c>
      <c r="F36" s="2">
        <v>0</v>
      </c>
      <c r="G36" s="2">
        <v>475000</v>
      </c>
      <c r="H36" s="2">
        <v>0</v>
      </c>
      <c r="I36" s="2">
        <v>0</v>
      </c>
      <c r="J36" s="2">
        <v>995000</v>
      </c>
      <c r="K36" s="2">
        <v>0</v>
      </c>
      <c r="L36" s="2">
        <v>0</v>
      </c>
      <c r="M36" s="2">
        <v>0</v>
      </c>
      <c r="N36" s="2">
        <v>600000</v>
      </c>
      <c r="O36" s="2">
        <f t="shared" si="1"/>
        <v>2820000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225000</v>
      </c>
      <c r="H37" s="2">
        <v>0</v>
      </c>
      <c r="I37" s="2">
        <v>195000</v>
      </c>
      <c r="J37" s="2">
        <v>200000</v>
      </c>
      <c r="K37" s="2">
        <v>0</v>
      </c>
      <c r="L37" s="2">
        <v>0</v>
      </c>
      <c r="M37" s="2">
        <v>0</v>
      </c>
      <c r="N37" s="2">
        <v>100000</v>
      </c>
      <c r="O37" s="2">
        <f t="shared" si="1"/>
        <v>720000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739567.6</v>
      </c>
      <c r="O38" s="2">
        <f t="shared" si="1"/>
        <v>739567.6</v>
      </c>
    </row>
    <row r="39" spans="2:15" ht="15">
      <c r="B39" s="10" t="s">
        <v>32</v>
      </c>
      <c r="C39" s="1">
        <f>C7+C15+C25+C30+C34</f>
        <v>1765058.29</v>
      </c>
      <c r="D39" s="1">
        <f t="shared" ref="D39:N39" si="6">D7+D15+D25+D30+D34</f>
        <v>2578668.29</v>
      </c>
      <c r="E39" s="1">
        <f t="shared" si="6"/>
        <v>2655302.85</v>
      </c>
      <c r="F39" s="1">
        <f t="shared" si="6"/>
        <v>3312094.05</v>
      </c>
      <c r="G39" s="1">
        <f t="shared" si="6"/>
        <v>2189230.41</v>
      </c>
      <c r="H39" s="1">
        <f t="shared" si="6"/>
        <v>3050000</v>
      </c>
      <c r="I39" s="1">
        <f t="shared" si="6"/>
        <v>12689700.91</v>
      </c>
      <c r="J39" s="1">
        <f t="shared" si="6"/>
        <v>7453556.6100000003</v>
      </c>
      <c r="K39" s="1">
        <f t="shared" si="6"/>
        <v>1793282.98</v>
      </c>
      <c r="L39" s="1">
        <f t="shared" si="6"/>
        <v>1000000</v>
      </c>
      <c r="M39" s="1">
        <f t="shared" si="6"/>
        <v>322106.59000000003</v>
      </c>
      <c r="N39" s="1">
        <f t="shared" si="6"/>
        <v>22132754.290000003</v>
      </c>
      <c r="O39" s="1">
        <f t="shared" si="1"/>
        <v>60941755.270000011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EE246-82EC-4B9D-B140-EB2AE02DAE6E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54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 t="shared" si="0"/>
        <v>0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0</v>
      </c>
      <c r="O7" s="3">
        <f>SUM(C7:N7)</f>
        <v>0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f t="shared" ref="O8:O39" si="1">SUM(C8:N8)</f>
        <v>0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si="1"/>
        <v>0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1"/>
        <v>0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0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0</v>
      </c>
      <c r="E15" s="3">
        <f t="shared" si="2"/>
        <v>0</v>
      </c>
      <c r="F15" s="3">
        <f t="shared" si="2"/>
        <v>0</v>
      </c>
      <c r="G15" s="3">
        <f t="shared" si="2"/>
        <v>0</v>
      </c>
      <c r="H15" s="3">
        <f t="shared" si="2"/>
        <v>0</v>
      </c>
      <c r="I15" s="3">
        <f t="shared" si="2"/>
        <v>0</v>
      </c>
      <c r="J15" s="3">
        <f t="shared" si="2"/>
        <v>0</v>
      </c>
      <c r="K15" s="3">
        <f t="shared" si="2"/>
        <v>0</v>
      </c>
      <c r="L15" s="3">
        <f t="shared" si="2"/>
        <v>0</v>
      </c>
      <c r="M15" s="3">
        <f t="shared" si="2"/>
        <v>0</v>
      </c>
      <c r="N15" s="3">
        <f t="shared" si="2"/>
        <v>0</v>
      </c>
      <c r="O15" s="3">
        <f t="shared" si="1"/>
        <v>0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f t="shared" si="1"/>
        <v>0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f t="shared" si="1"/>
        <v>0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0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f t="shared" si="1"/>
        <v>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si="1"/>
        <v>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f t="shared" si="1"/>
        <v>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0</v>
      </c>
      <c r="H25" s="3">
        <f t="shared" si="3"/>
        <v>0</v>
      </c>
      <c r="I25" s="3">
        <f t="shared" si="3"/>
        <v>0</v>
      </c>
      <c r="J25" s="3">
        <f t="shared" si="3"/>
        <v>0</v>
      </c>
      <c r="K25" s="3">
        <f t="shared" si="3"/>
        <v>0</v>
      </c>
      <c r="L25" s="3">
        <f t="shared" si="3"/>
        <v>0</v>
      </c>
      <c r="M25" s="3">
        <f t="shared" si="3"/>
        <v>0</v>
      </c>
      <c r="N25" s="3">
        <f t="shared" si="3"/>
        <v>0</v>
      </c>
      <c r="O25" s="3">
        <f t="shared" si="1"/>
        <v>0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f t="shared" si="1"/>
        <v>0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f t="shared" si="1"/>
        <v>0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1"/>
        <v>0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f t="shared" si="1"/>
        <v>0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0</v>
      </c>
      <c r="H30" s="3">
        <f t="shared" si="4"/>
        <v>0</v>
      </c>
      <c r="I30" s="3">
        <f t="shared" si="4"/>
        <v>0</v>
      </c>
      <c r="J30" s="3">
        <f t="shared" si="4"/>
        <v>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0</v>
      </c>
      <c r="O30" s="3">
        <f t="shared" si="1"/>
        <v>0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1"/>
        <v>0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1"/>
        <v>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0</v>
      </c>
      <c r="O34" s="3">
        <f t="shared" si="1"/>
        <v>0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f t="shared" si="1"/>
        <v>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f t="shared" si="1"/>
        <v>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0</v>
      </c>
      <c r="D39" s="1">
        <f t="shared" ref="D39:N39" si="6">D7+D15+D25+D30+D34</f>
        <v>0</v>
      </c>
      <c r="E39" s="1">
        <f t="shared" si="6"/>
        <v>0</v>
      </c>
      <c r="F39" s="1">
        <f t="shared" si="6"/>
        <v>0</v>
      </c>
      <c r="G39" s="1">
        <f t="shared" si="6"/>
        <v>0</v>
      </c>
      <c r="H39" s="1">
        <f t="shared" si="6"/>
        <v>0</v>
      </c>
      <c r="I39" s="1">
        <f t="shared" si="6"/>
        <v>0</v>
      </c>
      <c r="J39" s="1">
        <f t="shared" si="6"/>
        <v>0</v>
      </c>
      <c r="K39" s="1">
        <f t="shared" si="6"/>
        <v>0</v>
      </c>
      <c r="L39" s="1">
        <f t="shared" si="6"/>
        <v>0</v>
      </c>
      <c r="M39" s="1">
        <f t="shared" si="6"/>
        <v>0</v>
      </c>
      <c r="N39" s="1">
        <f t="shared" si="6"/>
        <v>0</v>
      </c>
      <c r="O39" s="1">
        <f t="shared" si="1"/>
        <v>0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70AA-C17B-4434-9CD7-79875FBF8E94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55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0</v>
      </c>
      <c r="D7" s="3">
        <f t="shared" ref="D7:N7" si="0">SUM(D8:D14)</f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 t="shared" si="0"/>
        <v>0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0</v>
      </c>
      <c r="O7" s="3">
        <f>SUM(C7:N7)</f>
        <v>0</v>
      </c>
    </row>
    <row r="8" spans="2:15">
      <c r="B8" s="8" t="s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f t="shared" ref="O8:O39" si="1">SUM(C8:N8)</f>
        <v>0</v>
      </c>
    </row>
    <row r="9" spans="2:15">
      <c r="B9" s="8" t="s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f t="shared" si="1"/>
        <v>0</v>
      </c>
    </row>
    <row r="10" spans="2:15">
      <c r="B10" s="8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 t="shared" si="1"/>
        <v>0</v>
      </c>
    </row>
    <row r="11" spans="2:15">
      <c r="B11" s="8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f t="shared" si="1"/>
        <v>0</v>
      </c>
    </row>
    <row r="12" spans="2:15">
      <c r="B12" s="8" t="s">
        <v>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f t="shared" si="1"/>
        <v>0</v>
      </c>
    </row>
    <row r="13" spans="2:15">
      <c r="B13" s="8" t="s">
        <v>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f t="shared" si="1"/>
        <v>0</v>
      </c>
    </row>
    <row r="14" spans="2:15">
      <c r="B14" s="8" t="s">
        <v>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f t="shared" si="1"/>
        <v>0</v>
      </c>
    </row>
    <row r="15" spans="2:15" ht="15">
      <c r="B15" s="9" t="s">
        <v>8</v>
      </c>
      <c r="C15" s="3">
        <f>SUM(C16:C24)</f>
        <v>0</v>
      </c>
      <c r="D15" s="3">
        <f t="shared" ref="D15:N15" si="2">SUM(D16:D24)</f>
        <v>0</v>
      </c>
      <c r="E15" s="3">
        <f t="shared" si="2"/>
        <v>0</v>
      </c>
      <c r="F15" s="3">
        <f t="shared" si="2"/>
        <v>0</v>
      </c>
      <c r="G15" s="3">
        <f t="shared" si="2"/>
        <v>0</v>
      </c>
      <c r="H15" s="3">
        <f t="shared" si="2"/>
        <v>0</v>
      </c>
      <c r="I15" s="3">
        <f t="shared" si="2"/>
        <v>0</v>
      </c>
      <c r="J15" s="3">
        <f t="shared" si="2"/>
        <v>0</v>
      </c>
      <c r="K15" s="3">
        <f t="shared" si="2"/>
        <v>0</v>
      </c>
      <c r="L15" s="3">
        <f t="shared" si="2"/>
        <v>0</v>
      </c>
      <c r="M15" s="3">
        <f t="shared" si="2"/>
        <v>0</v>
      </c>
      <c r="N15" s="3">
        <f t="shared" si="2"/>
        <v>0</v>
      </c>
      <c r="O15" s="3">
        <f t="shared" si="1"/>
        <v>0</v>
      </c>
    </row>
    <row r="16" spans="2:15">
      <c r="B16" s="8" t="s">
        <v>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 t="shared" si="1"/>
        <v>0</v>
      </c>
    </row>
    <row r="17" spans="2:15">
      <c r="B17" s="8" t="s">
        <v>10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f t="shared" si="1"/>
        <v>0</v>
      </c>
    </row>
    <row r="18" spans="2:15">
      <c r="B18" s="8" t="s">
        <v>11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f t="shared" si="1"/>
        <v>0</v>
      </c>
    </row>
    <row r="19" spans="2:15">
      <c r="B19" s="8" t="s">
        <v>12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1"/>
        <v>0</v>
      </c>
    </row>
    <row r="20" spans="2:15">
      <c r="B20" s="8" t="s">
        <v>13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 t="shared" si="1"/>
        <v>0</v>
      </c>
    </row>
    <row r="21" spans="2:15">
      <c r="B21" s="8" t="s">
        <v>14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f t="shared" si="1"/>
        <v>0</v>
      </c>
    </row>
    <row r="22" spans="2:15">
      <c r="B22" s="8" t="s">
        <v>15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f t="shared" si="1"/>
        <v>0</v>
      </c>
    </row>
    <row r="23" spans="2:15">
      <c r="B23" s="8" t="s">
        <v>16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f t="shared" si="1"/>
        <v>0</v>
      </c>
    </row>
    <row r="24" spans="2:15">
      <c r="B24" s="8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f t="shared" si="1"/>
        <v>0</v>
      </c>
    </row>
    <row r="25" spans="2:15" ht="15">
      <c r="B25" s="9" t="s">
        <v>18</v>
      </c>
      <c r="C25" s="3">
        <f>SUM(C26:C29)</f>
        <v>0</v>
      </c>
      <c r="D25" s="3">
        <f t="shared" ref="D25:N25" si="3">SUM(D26:D29)</f>
        <v>0</v>
      </c>
      <c r="E25" s="3">
        <f t="shared" si="3"/>
        <v>0</v>
      </c>
      <c r="F25" s="3">
        <f t="shared" si="3"/>
        <v>0</v>
      </c>
      <c r="G25" s="3">
        <f t="shared" si="3"/>
        <v>0</v>
      </c>
      <c r="H25" s="3">
        <f t="shared" si="3"/>
        <v>0</v>
      </c>
      <c r="I25" s="3">
        <f t="shared" si="3"/>
        <v>0</v>
      </c>
      <c r="J25" s="3">
        <f t="shared" si="3"/>
        <v>0</v>
      </c>
      <c r="K25" s="3">
        <f t="shared" si="3"/>
        <v>0</v>
      </c>
      <c r="L25" s="3">
        <f t="shared" si="3"/>
        <v>0</v>
      </c>
      <c r="M25" s="3">
        <f t="shared" si="3"/>
        <v>0</v>
      </c>
      <c r="N25" s="3">
        <f t="shared" si="3"/>
        <v>0</v>
      </c>
      <c r="O25" s="3">
        <f t="shared" si="1"/>
        <v>0</v>
      </c>
    </row>
    <row r="26" spans="2:15">
      <c r="B26" s="8" t="s">
        <v>19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f t="shared" si="1"/>
        <v>0</v>
      </c>
    </row>
    <row r="27" spans="2:15">
      <c r="B27" s="8" t="s">
        <v>20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f t="shared" si="1"/>
        <v>0</v>
      </c>
    </row>
    <row r="28" spans="2:15">
      <c r="B28" s="8" t="s">
        <v>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f t="shared" si="1"/>
        <v>0</v>
      </c>
    </row>
    <row r="29" spans="2:15">
      <c r="B29" s="8" t="s">
        <v>22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f t="shared" si="1"/>
        <v>0</v>
      </c>
    </row>
    <row r="30" spans="2:15" ht="15">
      <c r="B30" s="9" t="s">
        <v>23</v>
      </c>
      <c r="C30" s="3">
        <f>SUM(C31:C33)</f>
        <v>0</v>
      </c>
      <c r="D30" s="3">
        <f t="shared" ref="D30:N30" si="4">SUM(D31:D33)</f>
        <v>0</v>
      </c>
      <c r="E30" s="3">
        <f t="shared" si="4"/>
        <v>0</v>
      </c>
      <c r="F30" s="3">
        <f t="shared" si="4"/>
        <v>0</v>
      </c>
      <c r="G30" s="3">
        <f t="shared" si="4"/>
        <v>0</v>
      </c>
      <c r="H30" s="3">
        <f t="shared" si="4"/>
        <v>0</v>
      </c>
      <c r="I30" s="3">
        <f t="shared" si="4"/>
        <v>0</v>
      </c>
      <c r="J30" s="3">
        <f t="shared" si="4"/>
        <v>0</v>
      </c>
      <c r="K30" s="3">
        <f t="shared" si="4"/>
        <v>0</v>
      </c>
      <c r="L30" s="3">
        <f t="shared" si="4"/>
        <v>0</v>
      </c>
      <c r="M30" s="3">
        <f t="shared" si="4"/>
        <v>0</v>
      </c>
      <c r="N30" s="3">
        <f t="shared" si="4"/>
        <v>0</v>
      </c>
      <c r="O30" s="3">
        <f t="shared" si="1"/>
        <v>0</v>
      </c>
    </row>
    <row r="31" spans="2:15">
      <c r="B31" s="8" t="s">
        <v>24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f t="shared" si="1"/>
        <v>0</v>
      </c>
    </row>
    <row r="32" spans="2:15">
      <c r="B32" s="8" t="s">
        <v>25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f t="shared" si="1"/>
        <v>0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f t="shared" si="1"/>
        <v>0</v>
      </c>
    </row>
    <row r="34" spans="2:15" ht="15">
      <c r="B34" s="9" t="s">
        <v>27</v>
      </c>
      <c r="C34" s="3">
        <f>SUM(C35:C38)</f>
        <v>0</v>
      </c>
      <c r="D34" s="3">
        <f t="shared" ref="D34:N34" si="5">SUM(D35:D38)</f>
        <v>0</v>
      </c>
      <c r="E34" s="3">
        <f t="shared" si="5"/>
        <v>0</v>
      </c>
      <c r="F34" s="3">
        <f t="shared" si="5"/>
        <v>0</v>
      </c>
      <c r="G34" s="3">
        <f t="shared" si="5"/>
        <v>0</v>
      </c>
      <c r="H34" s="3">
        <f t="shared" si="5"/>
        <v>0</v>
      </c>
      <c r="I34" s="3">
        <f t="shared" si="5"/>
        <v>0</v>
      </c>
      <c r="J34" s="3">
        <f t="shared" si="5"/>
        <v>0</v>
      </c>
      <c r="K34" s="3">
        <f t="shared" si="5"/>
        <v>0</v>
      </c>
      <c r="L34" s="3">
        <f t="shared" si="5"/>
        <v>0</v>
      </c>
      <c r="M34" s="3">
        <f t="shared" si="5"/>
        <v>0</v>
      </c>
      <c r="N34" s="3">
        <f t="shared" si="5"/>
        <v>0</v>
      </c>
      <c r="O34" s="3">
        <f t="shared" si="1"/>
        <v>0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f t="shared" si="1"/>
        <v>0</v>
      </c>
    </row>
    <row r="37" spans="2:15">
      <c r="B37" s="8" t="s">
        <v>30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f t="shared" si="1"/>
        <v>0</v>
      </c>
    </row>
    <row r="38" spans="2:15" ht="14.25" thickBot="1">
      <c r="B38" s="8" t="s">
        <v>31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1"/>
        <v>0</v>
      </c>
    </row>
    <row r="39" spans="2:15" ht="15">
      <c r="B39" s="10" t="s">
        <v>32</v>
      </c>
      <c r="C39" s="1">
        <f>C7+C15+C25+C30+C34</f>
        <v>0</v>
      </c>
      <c r="D39" s="1">
        <f t="shared" ref="D39:N39" si="6">D7+D15+D25+D30+D34</f>
        <v>0</v>
      </c>
      <c r="E39" s="1">
        <f t="shared" si="6"/>
        <v>0</v>
      </c>
      <c r="F39" s="1">
        <f t="shared" si="6"/>
        <v>0</v>
      </c>
      <c r="G39" s="1">
        <f t="shared" si="6"/>
        <v>0</v>
      </c>
      <c r="H39" s="1">
        <f t="shared" si="6"/>
        <v>0</v>
      </c>
      <c r="I39" s="1">
        <f t="shared" si="6"/>
        <v>0</v>
      </c>
      <c r="J39" s="1">
        <f t="shared" si="6"/>
        <v>0</v>
      </c>
      <c r="K39" s="1">
        <f t="shared" si="6"/>
        <v>0</v>
      </c>
      <c r="L39" s="1">
        <f t="shared" si="6"/>
        <v>0</v>
      </c>
      <c r="M39" s="1">
        <f t="shared" si="6"/>
        <v>0</v>
      </c>
      <c r="N39" s="1">
        <f t="shared" si="6"/>
        <v>0</v>
      </c>
      <c r="O39" s="1">
        <f t="shared" si="1"/>
        <v>0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B44FD-5980-4F22-A342-0073CFBCA1AF}">
  <sheetPr>
    <pageSetUpPr fitToPage="1"/>
  </sheetPr>
  <dimension ref="B3:O40"/>
  <sheetViews>
    <sheetView workbookViewId="0">
      <pane xSplit="2" ySplit="6" topLeftCell="C7" activePane="bottomRight" state="frozen"/>
      <selection activeCell="Q28" sqref="Q28"/>
      <selection pane="topRight" activeCell="Q28" sqref="Q28"/>
      <selection pane="bottomLeft" activeCell="Q28" sqref="Q28"/>
      <selection pane="bottomRight" activeCell="B6" sqref="B6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50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2" t="s">
        <v>38</v>
      </c>
      <c r="I6" s="12" t="s">
        <v>39</v>
      </c>
      <c r="J6" s="12" t="s">
        <v>40</v>
      </c>
      <c r="K6" s="12" t="s">
        <v>41</v>
      </c>
      <c r="L6" s="12" t="s">
        <v>42</v>
      </c>
      <c r="M6" s="12" t="s">
        <v>43</v>
      </c>
      <c r="N6" s="12" t="s">
        <v>44</v>
      </c>
      <c r="O6" s="13" t="s">
        <v>45</v>
      </c>
    </row>
    <row r="7" spans="2:15" ht="15">
      <c r="B7" s="7" t="s">
        <v>0</v>
      </c>
      <c r="C7" s="3">
        <f>SUM(C8:C14)</f>
        <v>54925143</v>
      </c>
      <c r="D7" s="3">
        <f t="shared" ref="D7:N7" si="0">SUM(D8:D14)</f>
        <v>891770</v>
      </c>
      <c r="E7" s="3">
        <f t="shared" si="0"/>
        <v>33152069.510000002</v>
      </c>
      <c r="F7" s="3">
        <f t="shared" si="0"/>
        <v>113196136.27000001</v>
      </c>
      <c r="G7" s="3">
        <f t="shared" si="0"/>
        <v>173669858.10999998</v>
      </c>
      <c r="H7" s="3">
        <f t="shared" si="0"/>
        <v>79107901.099999994</v>
      </c>
      <c r="I7" s="3">
        <f t="shared" si="0"/>
        <v>32134468.18</v>
      </c>
      <c r="J7" s="3">
        <f t="shared" si="0"/>
        <v>310246646.44</v>
      </c>
      <c r="K7" s="3">
        <f t="shared" si="0"/>
        <v>1405618.8399999999</v>
      </c>
      <c r="L7" s="3">
        <f t="shared" si="0"/>
        <v>1603768.46</v>
      </c>
      <c r="M7" s="3">
        <f t="shared" si="0"/>
        <v>11931603.07</v>
      </c>
      <c r="N7" s="3">
        <f t="shared" si="0"/>
        <v>37748719.57</v>
      </c>
      <c r="O7" s="3">
        <f>SUM(C7:N7)</f>
        <v>850013702.55000019</v>
      </c>
    </row>
    <row r="8" spans="2:15">
      <c r="B8" s="8" t="s">
        <v>1</v>
      </c>
      <c r="C8" s="2">
        <v>4331978</v>
      </c>
      <c r="D8" s="2">
        <v>284699</v>
      </c>
      <c r="E8" s="2">
        <v>0</v>
      </c>
      <c r="F8" s="2">
        <v>7341146.1900000004</v>
      </c>
      <c r="G8" s="2">
        <v>28175527</v>
      </c>
      <c r="H8" s="2">
        <v>12428743</v>
      </c>
      <c r="I8" s="2">
        <v>0</v>
      </c>
      <c r="J8" s="2">
        <v>33941904.259999998</v>
      </c>
      <c r="K8" s="2">
        <v>0</v>
      </c>
      <c r="L8" s="2">
        <v>0</v>
      </c>
      <c r="M8" s="2">
        <v>1010688.3400000002</v>
      </c>
      <c r="N8" s="2">
        <v>10686093.43</v>
      </c>
      <c r="O8" s="2">
        <f t="shared" ref="O8:O39" si="1">SUM(C8:N8)</f>
        <v>98200779.219999999</v>
      </c>
    </row>
    <row r="9" spans="2:15">
      <c r="B9" s="8" t="s">
        <v>2</v>
      </c>
      <c r="C9" s="2">
        <v>0</v>
      </c>
      <c r="D9" s="2">
        <v>0</v>
      </c>
      <c r="E9" s="2">
        <v>196982.08</v>
      </c>
      <c r="F9" s="2">
        <v>4677499.1500000004</v>
      </c>
      <c r="G9" s="2">
        <v>6500000</v>
      </c>
      <c r="H9" s="2">
        <v>1752765.5</v>
      </c>
      <c r="I9" s="2">
        <v>297000.84999999998</v>
      </c>
      <c r="J9" s="2">
        <v>62451.8</v>
      </c>
      <c r="K9" s="2">
        <v>0</v>
      </c>
      <c r="L9" s="2">
        <v>490000</v>
      </c>
      <c r="M9" s="2">
        <v>4468771</v>
      </c>
      <c r="N9" s="2">
        <v>5165348</v>
      </c>
      <c r="O9" s="2">
        <f t="shared" si="1"/>
        <v>23610818.380000003</v>
      </c>
    </row>
    <row r="10" spans="2:15">
      <c r="B10" s="8" t="s">
        <v>3</v>
      </c>
      <c r="C10" s="2">
        <v>1675300</v>
      </c>
      <c r="D10" s="2">
        <v>0</v>
      </c>
      <c r="E10" s="2">
        <v>4338940.9399999995</v>
      </c>
      <c r="F10" s="2">
        <v>5997689.0300000003</v>
      </c>
      <c r="G10" s="2">
        <v>38675408.479999997</v>
      </c>
      <c r="H10" s="2">
        <v>7833147.1399999997</v>
      </c>
      <c r="I10" s="2">
        <v>8252374.0100000007</v>
      </c>
      <c r="J10" s="2">
        <v>44166139.370000005</v>
      </c>
      <c r="K10" s="2">
        <v>867513.88</v>
      </c>
      <c r="L10" s="2">
        <v>1050615.5</v>
      </c>
      <c r="M10" s="2">
        <v>1316386.7</v>
      </c>
      <c r="N10" s="2">
        <v>2243932.2400000002</v>
      </c>
      <c r="O10" s="2">
        <f t="shared" si="1"/>
        <v>116417447.28999999</v>
      </c>
    </row>
    <row r="11" spans="2:15">
      <c r="B11" s="8" t="s">
        <v>4</v>
      </c>
      <c r="C11" s="2">
        <v>41205145</v>
      </c>
      <c r="D11" s="2">
        <v>0</v>
      </c>
      <c r="E11" s="2">
        <v>14024582.09</v>
      </c>
      <c r="F11" s="2">
        <v>18074835</v>
      </c>
      <c r="G11" s="2">
        <v>4465687.93</v>
      </c>
      <c r="H11" s="2">
        <v>3324889.17</v>
      </c>
      <c r="I11" s="2">
        <v>4441712.49</v>
      </c>
      <c r="J11" s="2">
        <v>229910856.59</v>
      </c>
      <c r="K11" s="2">
        <v>0</v>
      </c>
      <c r="L11" s="2">
        <v>0</v>
      </c>
      <c r="M11" s="2">
        <v>750862.46</v>
      </c>
      <c r="N11" s="2">
        <v>3935410.7199999997</v>
      </c>
      <c r="O11" s="2">
        <f t="shared" si="1"/>
        <v>320133981.44999999</v>
      </c>
    </row>
    <row r="12" spans="2:15">
      <c r="B12" s="8" t="s">
        <v>5</v>
      </c>
      <c r="C12" s="2">
        <v>2250000</v>
      </c>
      <c r="D12" s="2">
        <v>0</v>
      </c>
      <c r="E12" s="2">
        <v>2496200</v>
      </c>
      <c r="F12" s="2">
        <v>4602877.5599999996</v>
      </c>
      <c r="G12" s="2">
        <v>31091725</v>
      </c>
      <c r="H12" s="2">
        <v>14401082.699999999</v>
      </c>
      <c r="I12" s="2">
        <v>198000</v>
      </c>
      <c r="J12" s="2">
        <v>0</v>
      </c>
      <c r="K12" s="2">
        <v>0</v>
      </c>
      <c r="L12" s="2">
        <v>0</v>
      </c>
      <c r="M12" s="2">
        <v>2332100</v>
      </c>
      <c r="N12" s="2">
        <v>660066</v>
      </c>
      <c r="O12" s="2">
        <f t="shared" si="1"/>
        <v>58032051.260000005</v>
      </c>
    </row>
    <row r="13" spans="2:15">
      <c r="B13" s="8" t="s">
        <v>6</v>
      </c>
      <c r="C13" s="2">
        <v>2533020</v>
      </c>
      <c r="D13" s="2">
        <v>607071</v>
      </c>
      <c r="E13" s="2">
        <v>9512633.5999999996</v>
      </c>
      <c r="F13" s="2">
        <v>11207457.119999999</v>
      </c>
      <c r="G13" s="2">
        <v>32499010.359999999</v>
      </c>
      <c r="H13" s="2">
        <v>9667657.7699999996</v>
      </c>
      <c r="I13" s="2">
        <v>9514018</v>
      </c>
      <c r="J13" s="2">
        <v>1684199.42</v>
      </c>
      <c r="K13" s="2">
        <v>538104.96</v>
      </c>
      <c r="L13" s="2">
        <v>63152.959999999992</v>
      </c>
      <c r="M13" s="2">
        <v>2413.31</v>
      </c>
      <c r="N13" s="2">
        <v>4499635.49</v>
      </c>
      <c r="O13" s="2">
        <f t="shared" si="1"/>
        <v>82328373.98999998</v>
      </c>
    </row>
    <row r="14" spans="2:15">
      <c r="B14" s="8" t="s">
        <v>7</v>
      </c>
      <c r="C14" s="2">
        <v>2929700</v>
      </c>
      <c r="D14" s="2">
        <v>0</v>
      </c>
      <c r="E14" s="2">
        <v>2582730.7999999998</v>
      </c>
      <c r="F14" s="2">
        <v>61294632.219999999</v>
      </c>
      <c r="G14" s="2">
        <v>32262499.339999996</v>
      </c>
      <c r="H14" s="2">
        <v>29699615.82</v>
      </c>
      <c r="I14" s="2">
        <v>9431362.8300000001</v>
      </c>
      <c r="J14" s="2">
        <v>481095</v>
      </c>
      <c r="K14" s="2">
        <v>0</v>
      </c>
      <c r="L14" s="2">
        <v>0</v>
      </c>
      <c r="M14" s="2">
        <v>2050381.26</v>
      </c>
      <c r="N14" s="2">
        <v>10558233.689999999</v>
      </c>
      <c r="O14" s="2">
        <f t="shared" si="1"/>
        <v>151290250.95999998</v>
      </c>
    </row>
    <row r="15" spans="2:15" ht="15">
      <c r="B15" s="9" t="s">
        <v>8</v>
      </c>
      <c r="C15" s="3">
        <f>SUM(C16:C24)</f>
        <v>45690672.530000001</v>
      </c>
      <c r="D15" s="3">
        <f t="shared" ref="D15:N15" si="2">SUM(D16:D24)</f>
        <v>500000</v>
      </c>
      <c r="E15" s="3">
        <f t="shared" si="2"/>
        <v>18068017.189999998</v>
      </c>
      <c r="F15" s="3">
        <f t="shared" si="2"/>
        <v>103617887.89999999</v>
      </c>
      <c r="G15" s="3">
        <f t="shared" si="2"/>
        <v>405681501.38999999</v>
      </c>
      <c r="H15" s="3">
        <f t="shared" si="2"/>
        <v>229367616.17999995</v>
      </c>
      <c r="I15" s="3">
        <f t="shared" si="2"/>
        <v>8501909.0099999998</v>
      </c>
      <c r="J15" s="3">
        <f t="shared" si="2"/>
        <v>35671311.710000001</v>
      </c>
      <c r="K15" s="3">
        <f t="shared" si="2"/>
        <v>784675.97</v>
      </c>
      <c r="L15" s="3">
        <f t="shared" si="2"/>
        <v>14919153.51</v>
      </c>
      <c r="M15" s="3">
        <f t="shared" si="2"/>
        <v>4947530.3600000003</v>
      </c>
      <c r="N15" s="3">
        <f t="shared" si="2"/>
        <v>35488884.32</v>
      </c>
      <c r="O15" s="3">
        <f t="shared" si="1"/>
        <v>903239160.07000005</v>
      </c>
    </row>
    <row r="16" spans="2:15">
      <c r="B16" s="8" t="s">
        <v>9</v>
      </c>
      <c r="C16" s="2">
        <v>22271346</v>
      </c>
      <c r="D16" s="2">
        <v>0</v>
      </c>
      <c r="E16" s="2">
        <v>0</v>
      </c>
      <c r="F16" s="2">
        <v>5470000</v>
      </c>
      <c r="G16" s="2">
        <v>3500000</v>
      </c>
      <c r="H16" s="2">
        <v>0</v>
      </c>
      <c r="I16" s="2">
        <v>100000</v>
      </c>
      <c r="J16" s="2">
        <v>0</v>
      </c>
      <c r="K16" s="2">
        <v>0</v>
      </c>
      <c r="L16" s="2">
        <v>0</v>
      </c>
      <c r="M16" s="2">
        <v>0</v>
      </c>
      <c r="N16" s="2">
        <v>1089000</v>
      </c>
      <c r="O16" s="2">
        <f t="shared" si="1"/>
        <v>32430346</v>
      </c>
    </row>
    <row r="17" spans="2:15">
      <c r="B17" s="8" t="s">
        <v>10</v>
      </c>
      <c r="C17" s="2">
        <v>1300000</v>
      </c>
      <c r="D17" s="2">
        <v>0</v>
      </c>
      <c r="E17" s="2">
        <v>108262.75</v>
      </c>
      <c r="F17" s="2">
        <v>76589053.340000004</v>
      </c>
      <c r="G17" s="2">
        <v>57443323.25</v>
      </c>
      <c r="H17" s="2">
        <v>85293989.439999998</v>
      </c>
      <c r="I17" s="2">
        <v>4303400</v>
      </c>
      <c r="J17" s="2">
        <v>3528358.4</v>
      </c>
      <c r="K17" s="2">
        <v>519159.00000000006</v>
      </c>
      <c r="L17" s="2">
        <v>207130.66</v>
      </c>
      <c r="M17" s="2">
        <v>937255.28</v>
      </c>
      <c r="N17" s="2">
        <v>9724768.6699999999</v>
      </c>
      <c r="O17" s="2">
        <f t="shared" si="1"/>
        <v>239954700.78999999</v>
      </c>
    </row>
    <row r="18" spans="2:15">
      <c r="B18" s="8" t="s">
        <v>11</v>
      </c>
      <c r="C18" s="2">
        <v>0</v>
      </c>
      <c r="D18" s="2">
        <v>500000</v>
      </c>
      <c r="E18" s="2">
        <v>0</v>
      </c>
      <c r="F18" s="2">
        <v>2970138</v>
      </c>
      <c r="G18" s="2">
        <v>106035239.79000001</v>
      </c>
      <c r="H18" s="2">
        <v>22267952</v>
      </c>
      <c r="I18" s="2">
        <v>0</v>
      </c>
      <c r="J18" s="2">
        <v>2809409</v>
      </c>
      <c r="K18" s="2">
        <v>0</v>
      </c>
      <c r="L18" s="2">
        <v>0</v>
      </c>
      <c r="M18" s="2">
        <v>0</v>
      </c>
      <c r="N18" s="2">
        <v>8155354.0000000009</v>
      </c>
      <c r="O18" s="2">
        <f t="shared" si="1"/>
        <v>142738092.79000002</v>
      </c>
    </row>
    <row r="19" spans="2:15">
      <c r="B19" s="8" t="s">
        <v>12</v>
      </c>
      <c r="C19" s="2">
        <v>0</v>
      </c>
      <c r="D19" s="2">
        <v>0</v>
      </c>
      <c r="E19" s="2">
        <v>1750000</v>
      </c>
      <c r="F19" s="2">
        <v>2565356.0499999998</v>
      </c>
      <c r="G19" s="2">
        <v>43336600</v>
      </c>
      <c r="H19" s="2">
        <v>120316.6</v>
      </c>
      <c r="I19" s="2">
        <v>68238</v>
      </c>
      <c r="J19" s="2">
        <v>55086.23</v>
      </c>
      <c r="K19" s="2">
        <v>0</v>
      </c>
      <c r="L19" s="2">
        <v>0</v>
      </c>
      <c r="M19" s="2">
        <v>0</v>
      </c>
      <c r="N19" s="2">
        <v>475555.62</v>
      </c>
      <c r="O19" s="2">
        <f t="shared" si="1"/>
        <v>48371152.499999993</v>
      </c>
    </row>
    <row r="20" spans="2:15">
      <c r="B20" s="8" t="s">
        <v>13</v>
      </c>
      <c r="C20" s="2">
        <v>12024086</v>
      </c>
      <c r="D20" s="2">
        <v>0</v>
      </c>
      <c r="E20" s="2">
        <v>0</v>
      </c>
      <c r="F20" s="2">
        <v>1301961</v>
      </c>
      <c r="G20" s="2">
        <v>4800000</v>
      </c>
      <c r="H20" s="2">
        <v>22731660</v>
      </c>
      <c r="I20" s="2">
        <v>2485800</v>
      </c>
      <c r="J20" s="2">
        <v>324055.2</v>
      </c>
      <c r="K20" s="2">
        <v>0</v>
      </c>
      <c r="L20" s="2">
        <v>0</v>
      </c>
      <c r="M20" s="2">
        <v>0</v>
      </c>
      <c r="N20" s="2">
        <v>1598547.42</v>
      </c>
      <c r="O20" s="2">
        <f t="shared" si="1"/>
        <v>45266109.620000005</v>
      </c>
    </row>
    <row r="21" spans="2:15">
      <c r="B21" s="8" t="s">
        <v>14</v>
      </c>
      <c r="C21" s="2">
        <v>3616030.5300000003</v>
      </c>
      <c r="D21" s="2">
        <v>0</v>
      </c>
      <c r="E21" s="2">
        <v>6392459.9199999999</v>
      </c>
      <c r="F21" s="2">
        <v>5472080.8300000001</v>
      </c>
      <c r="G21" s="2">
        <v>60723172.020000003</v>
      </c>
      <c r="H21" s="2">
        <v>5256171.17</v>
      </c>
      <c r="I21" s="2">
        <v>170381.51</v>
      </c>
      <c r="J21" s="2">
        <v>4561954.45</v>
      </c>
      <c r="K21" s="2">
        <v>0</v>
      </c>
      <c r="L21" s="2">
        <v>0</v>
      </c>
      <c r="M21" s="2">
        <v>3500122.18</v>
      </c>
      <c r="N21" s="2">
        <v>6328655.3799999999</v>
      </c>
      <c r="O21" s="2">
        <f t="shared" si="1"/>
        <v>96021027.99000001</v>
      </c>
    </row>
    <row r="22" spans="2:15">
      <c r="B22" s="8" t="s">
        <v>15</v>
      </c>
      <c r="C22" s="2">
        <v>0</v>
      </c>
      <c r="D22" s="2">
        <v>0</v>
      </c>
      <c r="E22" s="2">
        <v>2698852.77</v>
      </c>
      <c r="F22" s="2">
        <v>4562296.38</v>
      </c>
      <c r="G22" s="2">
        <v>15534178.27</v>
      </c>
      <c r="H22" s="2">
        <v>29114664.949999999</v>
      </c>
      <c r="I22" s="2">
        <v>1374089.5</v>
      </c>
      <c r="J22" s="2">
        <v>12365058.189999999</v>
      </c>
      <c r="K22" s="2">
        <v>265516.96999999997</v>
      </c>
      <c r="L22" s="2">
        <v>76718.850000000006</v>
      </c>
      <c r="M22" s="2">
        <v>463137.4</v>
      </c>
      <c r="N22" s="2">
        <v>1544215.82</v>
      </c>
      <c r="O22" s="2">
        <f t="shared" si="1"/>
        <v>67998729.099999994</v>
      </c>
    </row>
    <row r="23" spans="2:15">
      <c r="B23" s="8" t="s">
        <v>16</v>
      </c>
      <c r="C23" s="2">
        <v>5562380</v>
      </c>
      <c r="D23" s="2">
        <v>0</v>
      </c>
      <c r="E23" s="2">
        <v>2220849.75</v>
      </c>
      <c r="F23" s="2">
        <v>1106844.82</v>
      </c>
      <c r="G23" s="2">
        <v>75316244</v>
      </c>
      <c r="H23" s="2">
        <v>10110889</v>
      </c>
      <c r="I23" s="2">
        <v>0</v>
      </c>
      <c r="J23" s="2">
        <v>0</v>
      </c>
      <c r="K23" s="2">
        <v>0</v>
      </c>
      <c r="L23" s="2">
        <v>14635304</v>
      </c>
      <c r="M23" s="2">
        <v>0</v>
      </c>
      <c r="N23" s="2">
        <v>4641555.6900000004</v>
      </c>
      <c r="O23" s="2">
        <f t="shared" si="1"/>
        <v>113594067.25999999</v>
      </c>
    </row>
    <row r="24" spans="2:15">
      <c r="B24" s="8" t="s">
        <v>17</v>
      </c>
      <c r="C24" s="2">
        <v>916830</v>
      </c>
      <c r="D24" s="2">
        <v>0</v>
      </c>
      <c r="E24" s="2">
        <v>4897592</v>
      </c>
      <c r="F24" s="2">
        <v>3580157.48</v>
      </c>
      <c r="G24" s="2">
        <v>38992744.060000002</v>
      </c>
      <c r="H24" s="2">
        <v>54471973.019999996</v>
      </c>
      <c r="I24" s="2">
        <v>0</v>
      </c>
      <c r="J24" s="2">
        <v>12027390.24</v>
      </c>
      <c r="K24" s="2">
        <v>0</v>
      </c>
      <c r="L24" s="2">
        <v>0</v>
      </c>
      <c r="M24" s="2">
        <v>47015.5</v>
      </c>
      <c r="N24" s="2">
        <v>1931231.72</v>
      </c>
      <c r="O24" s="2">
        <f t="shared" si="1"/>
        <v>116864934.02</v>
      </c>
    </row>
    <row r="25" spans="2:15" ht="15">
      <c r="B25" s="9" t="s">
        <v>18</v>
      </c>
      <c r="C25" s="3">
        <f>SUM(C26:C29)</f>
        <v>3954936.5700000003</v>
      </c>
      <c r="D25" s="3">
        <f t="shared" ref="D25:N25" si="3">SUM(D26:D29)</f>
        <v>86470.57</v>
      </c>
      <c r="E25" s="3">
        <f t="shared" si="3"/>
        <v>27315193.960000001</v>
      </c>
      <c r="F25" s="3">
        <f t="shared" si="3"/>
        <v>103443093.62</v>
      </c>
      <c r="G25" s="3">
        <f t="shared" si="3"/>
        <v>236709474.47</v>
      </c>
      <c r="H25" s="3">
        <f t="shared" si="3"/>
        <v>204759007.62</v>
      </c>
      <c r="I25" s="3">
        <f t="shared" si="3"/>
        <v>47074605.049999997</v>
      </c>
      <c r="J25" s="3">
        <f t="shared" si="3"/>
        <v>15118845.66</v>
      </c>
      <c r="K25" s="3">
        <f t="shared" si="3"/>
        <v>6021988</v>
      </c>
      <c r="L25" s="3">
        <f t="shared" si="3"/>
        <v>0</v>
      </c>
      <c r="M25" s="3">
        <f t="shared" si="3"/>
        <v>2034316</v>
      </c>
      <c r="N25" s="3">
        <f t="shared" si="3"/>
        <v>21544468.940000001</v>
      </c>
      <c r="O25" s="3">
        <f t="shared" si="1"/>
        <v>668062400.45999992</v>
      </c>
    </row>
    <row r="26" spans="2:15">
      <c r="B26" s="8" t="s">
        <v>19</v>
      </c>
      <c r="C26" s="2">
        <v>130000</v>
      </c>
      <c r="D26" s="2">
        <v>0</v>
      </c>
      <c r="E26" s="2">
        <v>528897.38</v>
      </c>
      <c r="F26" s="2">
        <v>6911638</v>
      </c>
      <c r="G26" s="2">
        <v>331446.71000000002</v>
      </c>
      <c r="H26" s="2">
        <v>60261231</v>
      </c>
      <c r="I26" s="2">
        <v>349271</v>
      </c>
      <c r="J26" s="2">
        <v>3969687</v>
      </c>
      <c r="K26" s="2">
        <v>0</v>
      </c>
      <c r="L26" s="2">
        <v>0</v>
      </c>
      <c r="M26" s="2">
        <v>0</v>
      </c>
      <c r="N26" s="2">
        <v>3674937.6</v>
      </c>
      <c r="O26" s="2">
        <f t="shared" si="1"/>
        <v>76157108.689999998</v>
      </c>
    </row>
    <row r="27" spans="2:15">
      <c r="B27" s="8" t="s">
        <v>20</v>
      </c>
      <c r="C27" s="2">
        <v>3121673.5700000003</v>
      </c>
      <c r="D27" s="2">
        <v>86470.57</v>
      </c>
      <c r="E27" s="2">
        <v>7613563.0700000003</v>
      </c>
      <c r="F27" s="2">
        <v>24755343.960000001</v>
      </c>
      <c r="G27" s="2">
        <v>10046655.109999999</v>
      </c>
      <c r="H27" s="2">
        <v>13068074.870000001</v>
      </c>
      <c r="I27" s="2">
        <v>38457147.649999999</v>
      </c>
      <c r="J27" s="2">
        <v>2488512.9699999997</v>
      </c>
      <c r="K27" s="2">
        <v>121988</v>
      </c>
      <c r="L27" s="2">
        <v>0</v>
      </c>
      <c r="M27" s="2">
        <v>706839</v>
      </c>
      <c r="N27" s="2">
        <v>4060222.9000000004</v>
      </c>
      <c r="O27" s="2">
        <f t="shared" si="1"/>
        <v>104526491.67000002</v>
      </c>
    </row>
    <row r="28" spans="2:15">
      <c r="B28" s="8" t="s">
        <v>21</v>
      </c>
      <c r="C28" s="2">
        <v>0</v>
      </c>
      <c r="D28" s="2">
        <v>0</v>
      </c>
      <c r="E28" s="2">
        <v>79246.12</v>
      </c>
      <c r="F28" s="2">
        <v>12796914</v>
      </c>
      <c r="G28" s="2">
        <v>4064507.12</v>
      </c>
      <c r="H28" s="2">
        <v>0</v>
      </c>
      <c r="I28" s="2">
        <v>4679841.8</v>
      </c>
      <c r="J28" s="2">
        <v>1857206.14</v>
      </c>
      <c r="K28" s="2">
        <v>3000000</v>
      </c>
      <c r="L28" s="2">
        <v>0</v>
      </c>
      <c r="M28" s="2">
        <v>0</v>
      </c>
      <c r="N28" s="2">
        <v>900000</v>
      </c>
      <c r="O28" s="2">
        <f t="shared" si="1"/>
        <v>27377715.18</v>
      </c>
    </row>
    <row r="29" spans="2:15">
      <c r="B29" s="8" t="s">
        <v>22</v>
      </c>
      <c r="C29" s="2">
        <v>703263</v>
      </c>
      <c r="D29" s="2">
        <v>0</v>
      </c>
      <c r="E29" s="2">
        <v>19093487.390000001</v>
      </c>
      <c r="F29" s="2">
        <v>58979197.659999996</v>
      </c>
      <c r="G29" s="2">
        <v>222266865.53</v>
      </c>
      <c r="H29" s="2">
        <v>131429701.74999999</v>
      </c>
      <c r="I29" s="2">
        <v>3588344.6</v>
      </c>
      <c r="J29" s="2">
        <v>6803439.5499999998</v>
      </c>
      <c r="K29" s="2">
        <v>2900000</v>
      </c>
      <c r="L29" s="2">
        <v>0</v>
      </c>
      <c r="M29" s="2">
        <v>1327477</v>
      </c>
      <c r="N29" s="2">
        <v>12909308.440000001</v>
      </c>
      <c r="O29" s="2">
        <f t="shared" si="1"/>
        <v>460001084.92000002</v>
      </c>
    </row>
    <row r="30" spans="2:15" ht="15">
      <c r="B30" s="9" t="s">
        <v>23</v>
      </c>
      <c r="C30" s="3">
        <f>SUM(C31:C33)</f>
        <v>3366202</v>
      </c>
      <c r="D30" s="3">
        <f t="shared" ref="D30:N30" si="4">SUM(D31:D33)</f>
        <v>0</v>
      </c>
      <c r="E30" s="3">
        <f t="shared" si="4"/>
        <v>541959.19999999995</v>
      </c>
      <c r="F30" s="3">
        <f t="shared" si="4"/>
        <v>21606045.41</v>
      </c>
      <c r="G30" s="3">
        <f t="shared" si="4"/>
        <v>75521701.299999997</v>
      </c>
      <c r="H30" s="3">
        <f t="shared" si="4"/>
        <v>107716512.47999999</v>
      </c>
      <c r="I30" s="3">
        <f t="shared" si="4"/>
        <v>3413688.28</v>
      </c>
      <c r="J30" s="3">
        <f t="shared" si="4"/>
        <v>6262617.2899999991</v>
      </c>
      <c r="K30" s="3">
        <f t="shared" si="4"/>
        <v>3850000</v>
      </c>
      <c r="L30" s="3">
        <f t="shared" si="4"/>
        <v>0</v>
      </c>
      <c r="M30" s="3">
        <f t="shared" si="4"/>
        <v>340000</v>
      </c>
      <c r="N30" s="3">
        <f t="shared" si="4"/>
        <v>41069221.730000004</v>
      </c>
      <c r="O30" s="3">
        <f t="shared" si="1"/>
        <v>263687947.69</v>
      </c>
    </row>
    <row r="31" spans="2:15">
      <c r="B31" s="8" t="s">
        <v>24</v>
      </c>
      <c r="C31" s="2">
        <v>2266202</v>
      </c>
      <c r="D31" s="2">
        <v>0</v>
      </c>
      <c r="E31" s="2">
        <v>541959.19999999995</v>
      </c>
      <c r="F31" s="2">
        <v>4818255.6099999994</v>
      </c>
      <c r="G31" s="2">
        <v>11704685.300000001</v>
      </c>
      <c r="H31" s="2">
        <v>30563473.109999999</v>
      </c>
      <c r="I31" s="2">
        <v>2982189.36</v>
      </c>
      <c r="J31" s="2">
        <v>1029199.8999999998</v>
      </c>
      <c r="K31" s="2">
        <v>0</v>
      </c>
      <c r="L31" s="2">
        <v>0</v>
      </c>
      <c r="M31" s="2">
        <v>340000</v>
      </c>
      <c r="N31" s="2">
        <v>23506609.110000003</v>
      </c>
      <c r="O31" s="2">
        <f t="shared" si="1"/>
        <v>77752573.590000004</v>
      </c>
    </row>
    <row r="32" spans="2:15">
      <c r="B32" s="8" t="s">
        <v>25</v>
      </c>
      <c r="C32" s="2">
        <v>1100000</v>
      </c>
      <c r="D32" s="2">
        <v>0</v>
      </c>
      <c r="E32" s="2">
        <v>0</v>
      </c>
      <c r="F32" s="2">
        <v>3735039</v>
      </c>
      <c r="G32" s="2">
        <v>63670766</v>
      </c>
      <c r="H32" s="2">
        <v>52879962.369999997</v>
      </c>
      <c r="I32" s="2">
        <v>0</v>
      </c>
      <c r="J32" s="2">
        <v>4983417.3899999997</v>
      </c>
      <c r="K32" s="2">
        <v>3850000</v>
      </c>
      <c r="L32" s="2">
        <v>0</v>
      </c>
      <c r="M32" s="2">
        <v>0</v>
      </c>
      <c r="N32" s="2">
        <v>15798532.620000001</v>
      </c>
      <c r="O32" s="2">
        <f t="shared" si="1"/>
        <v>146017717.38</v>
      </c>
    </row>
    <row r="33" spans="2:15">
      <c r="B33" s="8" t="s">
        <v>26</v>
      </c>
      <c r="C33" s="2">
        <v>0</v>
      </c>
      <c r="D33" s="2">
        <v>0</v>
      </c>
      <c r="E33" s="2">
        <v>0</v>
      </c>
      <c r="F33" s="2">
        <v>13052750.800000001</v>
      </c>
      <c r="G33" s="2">
        <v>146250</v>
      </c>
      <c r="H33" s="2">
        <v>24273077</v>
      </c>
      <c r="I33" s="2">
        <v>431498.92</v>
      </c>
      <c r="J33" s="2">
        <v>250000</v>
      </c>
      <c r="K33" s="2">
        <v>0</v>
      </c>
      <c r="L33" s="2">
        <v>0</v>
      </c>
      <c r="M33" s="2">
        <v>0</v>
      </c>
      <c r="N33" s="2">
        <v>1764080</v>
      </c>
      <c r="O33" s="2">
        <f t="shared" si="1"/>
        <v>39917656.719999999</v>
      </c>
    </row>
    <row r="34" spans="2:15" ht="15">
      <c r="B34" s="9" t="s">
        <v>27</v>
      </c>
      <c r="C34" s="3">
        <f>SUM(C35:C38)</f>
        <v>29208769.170000002</v>
      </c>
      <c r="D34" s="3">
        <f t="shared" ref="D34:N34" si="5">SUM(D35:D38)</f>
        <v>0</v>
      </c>
      <c r="E34" s="3">
        <f t="shared" si="5"/>
        <v>64919361.640000001</v>
      </c>
      <c r="F34" s="3">
        <f t="shared" si="5"/>
        <v>35529586.5</v>
      </c>
      <c r="G34" s="3">
        <f t="shared" si="5"/>
        <v>82743905.86999999</v>
      </c>
      <c r="H34" s="3">
        <f t="shared" si="5"/>
        <v>71064901.870000005</v>
      </c>
      <c r="I34" s="3">
        <f t="shared" si="5"/>
        <v>7433811.129999999</v>
      </c>
      <c r="J34" s="3">
        <f t="shared" si="5"/>
        <v>24848613.359999999</v>
      </c>
      <c r="K34" s="3">
        <f t="shared" si="5"/>
        <v>2786776.1100000003</v>
      </c>
      <c r="L34" s="3">
        <f t="shared" si="5"/>
        <v>1361810.72</v>
      </c>
      <c r="M34" s="3">
        <f t="shared" si="5"/>
        <v>5887015.1200000001</v>
      </c>
      <c r="N34" s="3">
        <f t="shared" si="5"/>
        <v>20258670</v>
      </c>
      <c r="O34" s="3">
        <f t="shared" si="1"/>
        <v>346043221.49000007</v>
      </c>
    </row>
    <row r="35" spans="2:15">
      <c r="B35" s="8" t="s">
        <v>28</v>
      </c>
      <c r="C35" s="2">
        <v>1816394.17</v>
      </c>
      <c r="D35" s="2">
        <v>0</v>
      </c>
      <c r="E35" s="2">
        <v>18412908.920000002</v>
      </c>
      <c r="F35" s="2">
        <v>29676609.899999999</v>
      </c>
      <c r="G35" s="2">
        <v>53626801.5</v>
      </c>
      <c r="H35" s="2">
        <v>6235480.1400000006</v>
      </c>
      <c r="I35" s="2">
        <v>0</v>
      </c>
      <c r="J35" s="2">
        <v>448352.41</v>
      </c>
      <c r="K35" s="2">
        <v>264936.62</v>
      </c>
      <c r="L35" s="2">
        <v>353248.83</v>
      </c>
      <c r="M35" s="2">
        <v>3642233.17</v>
      </c>
      <c r="N35" s="2">
        <v>11380102</v>
      </c>
      <c r="O35" s="2">
        <f t="shared" si="1"/>
        <v>125857067.66000001</v>
      </c>
    </row>
    <row r="36" spans="2:15">
      <c r="B36" s="8" t="s">
        <v>29</v>
      </c>
      <c r="C36" s="2">
        <v>440000</v>
      </c>
      <c r="D36" s="2">
        <v>0</v>
      </c>
      <c r="E36" s="2">
        <v>39488257</v>
      </c>
      <c r="F36" s="2">
        <v>1012504.1900000001</v>
      </c>
      <c r="G36" s="2">
        <v>27964197.800000001</v>
      </c>
      <c r="H36" s="2">
        <v>2438542.5499999998</v>
      </c>
      <c r="I36" s="2">
        <v>378004.51</v>
      </c>
      <c r="J36" s="2">
        <v>14589636</v>
      </c>
      <c r="K36" s="2">
        <v>0</v>
      </c>
      <c r="L36" s="2">
        <v>0</v>
      </c>
      <c r="M36" s="2">
        <v>295600</v>
      </c>
      <c r="N36" s="2">
        <v>1791218.58</v>
      </c>
      <c r="O36" s="2">
        <f t="shared" si="1"/>
        <v>88397960.629999995</v>
      </c>
    </row>
    <row r="37" spans="2:15">
      <c r="B37" s="8" t="s">
        <v>30</v>
      </c>
      <c r="C37" s="2">
        <v>26952375</v>
      </c>
      <c r="D37" s="2">
        <v>0</v>
      </c>
      <c r="E37" s="2">
        <v>3208157.5700000003</v>
      </c>
      <c r="F37" s="2">
        <v>1857386.21</v>
      </c>
      <c r="G37" s="2">
        <v>1152906.57</v>
      </c>
      <c r="H37" s="2">
        <v>1278280.6599999999</v>
      </c>
      <c r="I37" s="2">
        <v>6932881.6199999992</v>
      </c>
      <c r="J37" s="2">
        <v>9810624.9499999993</v>
      </c>
      <c r="K37" s="2">
        <v>2521839.4900000002</v>
      </c>
      <c r="L37" s="2">
        <v>1005763.9</v>
      </c>
      <c r="M37" s="2">
        <v>1949181.95</v>
      </c>
      <c r="N37" s="2">
        <v>7087349.4199999999</v>
      </c>
      <c r="O37" s="2">
        <f t="shared" si="1"/>
        <v>63756747.340000004</v>
      </c>
    </row>
    <row r="38" spans="2:15" ht="14.25" thickBot="1">
      <c r="B38" s="8" t="s">
        <v>31</v>
      </c>
      <c r="C38" s="2">
        <v>0</v>
      </c>
      <c r="D38" s="2">
        <v>0</v>
      </c>
      <c r="E38" s="2">
        <v>3810038.15</v>
      </c>
      <c r="F38" s="2">
        <v>2983086.2</v>
      </c>
      <c r="G38" s="2">
        <v>0</v>
      </c>
      <c r="H38" s="2">
        <v>61112598.520000003</v>
      </c>
      <c r="I38" s="2">
        <v>122925</v>
      </c>
      <c r="J38" s="2">
        <v>0</v>
      </c>
      <c r="K38" s="2">
        <v>0</v>
      </c>
      <c r="L38" s="2">
        <v>2797.99</v>
      </c>
      <c r="M38" s="2">
        <v>0</v>
      </c>
      <c r="N38" s="2">
        <v>0</v>
      </c>
      <c r="O38" s="2">
        <f t="shared" si="1"/>
        <v>68031445.859999999</v>
      </c>
    </row>
    <row r="39" spans="2:15" ht="15">
      <c r="B39" s="10" t="s">
        <v>32</v>
      </c>
      <c r="C39" s="1">
        <f>C7+C15+C25+C30+C34</f>
        <v>137145723.26999998</v>
      </c>
      <c r="D39" s="1">
        <f t="shared" ref="D39:N39" si="6">D7+D15+D25+D30+D34</f>
        <v>1478240.57</v>
      </c>
      <c r="E39" s="1">
        <f t="shared" si="6"/>
        <v>143996601.5</v>
      </c>
      <c r="F39" s="1">
        <f t="shared" si="6"/>
        <v>377392749.70000005</v>
      </c>
      <c r="G39" s="1">
        <f t="shared" si="6"/>
        <v>974326441.13999999</v>
      </c>
      <c r="H39" s="1">
        <f t="shared" si="6"/>
        <v>692015939.25</v>
      </c>
      <c r="I39" s="1">
        <f t="shared" si="6"/>
        <v>98558481.649999991</v>
      </c>
      <c r="J39" s="1">
        <f t="shared" si="6"/>
        <v>392148034.46000004</v>
      </c>
      <c r="K39" s="1">
        <f t="shared" si="6"/>
        <v>14849058.919999998</v>
      </c>
      <c r="L39" s="1">
        <f t="shared" si="6"/>
        <v>17884732.689999998</v>
      </c>
      <c r="M39" s="1">
        <f t="shared" si="6"/>
        <v>25140464.550000001</v>
      </c>
      <c r="N39" s="1">
        <f t="shared" si="6"/>
        <v>156109964.56</v>
      </c>
      <c r="O39" s="1">
        <f t="shared" si="1"/>
        <v>3031046432.2600002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5A1EF-6421-47BD-826E-278AFF76DD93}">
  <sheetPr>
    <pageSetUpPr fitToPage="1"/>
  </sheetPr>
  <dimension ref="B3:O40"/>
  <sheetViews>
    <sheetView workbookViewId="0">
      <pane xSplit="2" ySplit="6" topLeftCell="C13" activePane="bottomRight" state="frozen"/>
      <selection activeCell="Q28" sqref="Q28"/>
      <selection pane="topRight" activeCell="Q28" sqref="Q28"/>
      <selection pane="bottomLeft" activeCell="Q28" sqref="Q28"/>
      <selection pane="bottomRight" activeCell="Q28" sqref="Q28"/>
    </sheetView>
  </sheetViews>
  <sheetFormatPr defaultRowHeight="13.5"/>
  <cols>
    <col min="2" max="2" width="20.125" bestFit="1" customWidth="1"/>
    <col min="3" max="15" width="14.125" customWidth="1"/>
  </cols>
  <sheetData>
    <row r="3" spans="2:15">
      <c r="C3" t="s">
        <v>49</v>
      </c>
    </row>
    <row r="5" spans="2:1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47</v>
      </c>
    </row>
    <row r="6" spans="2:15" ht="21.75" customHeight="1" thickBot="1">
      <c r="B6" s="6"/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44</v>
      </c>
      <c r="O6" s="14" t="s">
        <v>45</v>
      </c>
    </row>
    <row r="7" spans="2:15" ht="15">
      <c r="B7" s="7" t="s">
        <v>0</v>
      </c>
      <c r="C7" s="1">
        <f>SUM(C8:C14)</f>
        <v>26604708.510000002</v>
      </c>
      <c r="D7" s="1">
        <f t="shared" ref="D7:N7" si="0">SUM(D8:D14)</f>
        <v>8091986.6200000001</v>
      </c>
      <c r="E7" s="1">
        <f t="shared" si="0"/>
        <v>60247613.930000007</v>
      </c>
      <c r="F7" s="1">
        <f t="shared" si="0"/>
        <v>360654328.82999998</v>
      </c>
      <c r="G7" s="1">
        <f t="shared" si="0"/>
        <v>217983077.05000004</v>
      </c>
      <c r="H7" s="1">
        <f t="shared" si="0"/>
        <v>261587281.28999999</v>
      </c>
      <c r="I7" s="1">
        <f t="shared" si="0"/>
        <v>83186646.340000004</v>
      </c>
      <c r="J7" s="1">
        <f t="shared" si="0"/>
        <v>102580047.88</v>
      </c>
      <c r="K7" s="1">
        <f t="shared" si="0"/>
        <v>42424673.270000003</v>
      </c>
      <c r="L7" s="1">
        <f t="shared" si="0"/>
        <v>33964129.920000002</v>
      </c>
      <c r="M7" s="1">
        <f t="shared" si="0"/>
        <v>112448003</v>
      </c>
      <c r="N7" s="1">
        <f t="shared" si="0"/>
        <v>128440847.25999998</v>
      </c>
      <c r="O7" s="1">
        <f>SUM(C7:N7)</f>
        <v>1438213343.9000001</v>
      </c>
    </row>
    <row r="8" spans="2:15">
      <c r="B8" s="8" t="s">
        <v>1</v>
      </c>
      <c r="C8" s="2">
        <v>1040121.52</v>
      </c>
      <c r="D8" s="2">
        <v>979669</v>
      </c>
      <c r="E8" s="2">
        <v>6188597.7600000007</v>
      </c>
      <c r="F8" s="2">
        <v>36199445.670000002</v>
      </c>
      <c r="G8" s="2">
        <v>7749371.4000000004</v>
      </c>
      <c r="H8" s="2">
        <v>5858535.5</v>
      </c>
      <c r="I8" s="2">
        <v>7596596.0899999999</v>
      </c>
      <c r="J8" s="2">
        <v>9675924.4299999997</v>
      </c>
      <c r="K8" s="2">
        <v>364320.95</v>
      </c>
      <c r="L8" s="2">
        <v>1161180.5</v>
      </c>
      <c r="M8" s="2">
        <v>10419523.609999999</v>
      </c>
      <c r="N8" s="2">
        <v>10238637.310000001</v>
      </c>
      <c r="O8" s="2">
        <f t="shared" ref="O8:O39" si="1">SUM(C8:N8)</f>
        <v>97471923.74000001</v>
      </c>
    </row>
    <row r="9" spans="2:15">
      <c r="B9" s="8" t="s">
        <v>2</v>
      </c>
      <c r="C9" s="2">
        <v>977988.38</v>
      </c>
      <c r="D9" s="2">
        <v>2150255</v>
      </c>
      <c r="E9" s="2">
        <v>9815683.5399999991</v>
      </c>
      <c r="F9" s="2">
        <v>62334382</v>
      </c>
      <c r="G9" s="2">
        <v>125024352.89</v>
      </c>
      <c r="H9" s="2">
        <v>50652961.690000005</v>
      </c>
      <c r="I9" s="2">
        <v>12496502.189999999</v>
      </c>
      <c r="J9" s="2">
        <v>18127718.870000001</v>
      </c>
      <c r="K9" s="2">
        <v>2670520.69</v>
      </c>
      <c r="L9" s="2">
        <v>9824992.5700000003</v>
      </c>
      <c r="M9" s="2">
        <v>20849959.25</v>
      </c>
      <c r="N9" s="2">
        <v>13977170.1</v>
      </c>
      <c r="O9" s="2">
        <f t="shared" si="1"/>
        <v>328902487.17000002</v>
      </c>
    </row>
    <row r="10" spans="2:15">
      <c r="B10" s="8" t="s">
        <v>3</v>
      </c>
      <c r="C10" s="2">
        <v>3678190</v>
      </c>
      <c r="D10" s="2">
        <v>3344000</v>
      </c>
      <c r="E10" s="2">
        <v>8116282.9999999991</v>
      </c>
      <c r="F10" s="2">
        <v>32110681.999999996</v>
      </c>
      <c r="G10" s="2">
        <v>28847013.949999999</v>
      </c>
      <c r="H10" s="2">
        <v>47432762</v>
      </c>
      <c r="I10" s="2">
        <v>30660387.43</v>
      </c>
      <c r="J10" s="2">
        <v>13349719.289999999</v>
      </c>
      <c r="K10" s="2">
        <v>6727400</v>
      </c>
      <c r="L10" s="2">
        <v>2695375</v>
      </c>
      <c r="M10" s="2">
        <v>13771493.710000001</v>
      </c>
      <c r="N10" s="2">
        <v>15224511</v>
      </c>
      <c r="O10" s="2">
        <f t="shared" si="1"/>
        <v>205957817.38</v>
      </c>
    </row>
    <row r="11" spans="2:15">
      <c r="B11" s="8" t="s">
        <v>4</v>
      </c>
      <c r="C11" s="2">
        <v>6484889.7699999996</v>
      </c>
      <c r="D11" s="2">
        <v>88062.62</v>
      </c>
      <c r="E11" s="2">
        <v>12271008.449999999</v>
      </c>
      <c r="F11" s="2">
        <v>125874827.03</v>
      </c>
      <c r="G11" s="2">
        <v>12358288.359999999</v>
      </c>
      <c r="H11" s="2">
        <v>29626872.189999998</v>
      </c>
      <c r="I11" s="2">
        <v>10254664.42</v>
      </c>
      <c r="J11" s="2">
        <v>14459751.419999998</v>
      </c>
      <c r="K11" s="2">
        <v>9950286.459999999</v>
      </c>
      <c r="L11" s="2">
        <v>7602341.2300000004</v>
      </c>
      <c r="M11" s="2">
        <v>14825149.52</v>
      </c>
      <c r="N11" s="2">
        <v>31975434.439999998</v>
      </c>
      <c r="O11" s="2">
        <f t="shared" si="1"/>
        <v>275771575.90999997</v>
      </c>
    </row>
    <row r="12" spans="2:15">
      <c r="B12" s="8" t="s">
        <v>5</v>
      </c>
      <c r="C12" s="2">
        <v>9965482.3200000003</v>
      </c>
      <c r="D12" s="2">
        <v>1530000</v>
      </c>
      <c r="E12" s="2">
        <v>6814335</v>
      </c>
      <c r="F12" s="2">
        <v>36469651.640000001</v>
      </c>
      <c r="G12" s="2">
        <v>10697549.370000001</v>
      </c>
      <c r="H12" s="2">
        <v>21096527.84</v>
      </c>
      <c r="I12" s="2">
        <v>5988550.9400000004</v>
      </c>
      <c r="J12" s="2">
        <v>12396369.68</v>
      </c>
      <c r="K12" s="2">
        <v>1146691.02</v>
      </c>
      <c r="L12" s="2">
        <v>2940911.03</v>
      </c>
      <c r="M12" s="2">
        <v>14806075.470000001</v>
      </c>
      <c r="N12" s="2">
        <v>28404966.02</v>
      </c>
      <c r="O12" s="2">
        <f t="shared" si="1"/>
        <v>152257110.32999998</v>
      </c>
    </row>
    <row r="13" spans="2:15">
      <c r="B13" s="8" t="s">
        <v>6</v>
      </c>
      <c r="C13" s="2">
        <v>705000</v>
      </c>
      <c r="D13" s="2">
        <v>0</v>
      </c>
      <c r="E13" s="2">
        <v>8569691.8099999987</v>
      </c>
      <c r="F13" s="2">
        <v>20503598.75</v>
      </c>
      <c r="G13" s="2">
        <v>26225869.84</v>
      </c>
      <c r="H13" s="2">
        <v>25418524.91</v>
      </c>
      <c r="I13" s="2">
        <v>4934453.2200000007</v>
      </c>
      <c r="J13" s="2">
        <v>20278734.079999998</v>
      </c>
      <c r="K13" s="2">
        <v>7953741.1500000004</v>
      </c>
      <c r="L13" s="2">
        <v>5263082.63</v>
      </c>
      <c r="M13" s="2">
        <v>10912748.85</v>
      </c>
      <c r="N13" s="2">
        <v>15801360.649999999</v>
      </c>
      <c r="O13" s="2">
        <f t="shared" si="1"/>
        <v>146566805.88999999</v>
      </c>
    </row>
    <row r="14" spans="2:15">
      <c r="B14" s="8" t="s">
        <v>7</v>
      </c>
      <c r="C14" s="2">
        <v>3753036.52</v>
      </c>
      <c r="D14" s="2">
        <v>0</v>
      </c>
      <c r="E14" s="2">
        <v>8472014.370000001</v>
      </c>
      <c r="F14" s="2">
        <v>47161741.740000002</v>
      </c>
      <c r="G14" s="2">
        <v>7080631.2399999993</v>
      </c>
      <c r="H14" s="2">
        <v>81501097.159999996</v>
      </c>
      <c r="I14" s="2">
        <v>11255492.050000001</v>
      </c>
      <c r="J14" s="2">
        <v>14291830.109999999</v>
      </c>
      <c r="K14" s="2">
        <v>13611713</v>
      </c>
      <c r="L14" s="2">
        <v>4476246.96</v>
      </c>
      <c r="M14" s="2">
        <v>26863052.59</v>
      </c>
      <c r="N14" s="2">
        <v>12818767.74</v>
      </c>
      <c r="O14" s="2">
        <f t="shared" si="1"/>
        <v>231285623.48000002</v>
      </c>
    </row>
    <row r="15" spans="2:15" ht="15">
      <c r="B15" s="9" t="s">
        <v>8</v>
      </c>
      <c r="C15" s="3">
        <f>SUM(C16:C24)</f>
        <v>44682669.650000013</v>
      </c>
      <c r="D15" s="3">
        <f t="shared" ref="D15:N15" si="2">SUM(D16:D24)</f>
        <v>1730953.34</v>
      </c>
      <c r="E15" s="3">
        <f t="shared" si="2"/>
        <v>184273594.16</v>
      </c>
      <c r="F15" s="3">
        <f t="shared" si="2"/>
        <v>1200908653.1600001</v>
      </c>
      <c r="G15" s="3">
        <f t="shared" si="2"/>
        <v>514055100.68999988</v>
      </c>
      <c r="H15" s="3">
        <f t="shared" si="2"/>
        <v>457032887.08999991</v>
      </c>
      <c r="I15" s="3">
        <f t="shared" si="2"/>
        <v>127094824.10000001</v>
      </c>
      <c r="J15" s="3">
        <f t="shared" si="2"/>
        <v>189855037.94</v>
      </c>
      <c r="K15" s="3">
        <f t="shared" si="2"/>
        <v>72686384.210000008</v>
      </c>
      <c r="L15" s="3">
        <f t="shared" si="2"/>
        <v>56674918.089999996</v>
      </c>
      <c r="M15" s="3">
        <f t="shared" si="2"/>
        <v>167416917.91999999</v>
      </c>
      <c r="N15" s="3">
        <f t="shared" si="2"/>
        <v>196621076.33000001</v>
      </c>
      <c r="O15" s="3">
        <f t="shared" si="1"/>
        <v>3213033016.6800003</v>
      </c>
    </row>
    <row r="16" spans="2:15">
      <c r="B16" s="8" t="s">
        <v>9</v>
      </c>
      <c r="C16" s="2">
        <v>1358071</v>
      </c>
      <c r="D16" s="2">
        <v>0</v>
      </c>
      <c r="E16" s="2">
        <v>9137404.5</v>
      </c>
      <c r="F16" s="2">
        <v>70594729.430000007</v>
      </c>
      <c r="G16" s="2">
        <v>79102162.439999998</v>
      </c>
      <c r="H16" s="2">
        <v>8361237.96</v>
      </c>
      <c r="I16" s="2">
        <v>2688365.0300000003</v>
      </c>
      <c r="J16" s="2">
        <v>8837614.3300000001</v>
      </c>
      <c r="K16" s="2">
        <v>4201433.49</v>
      </c>
      <c r="L16" s="2">
        <v>2891427.59</v>
      </c>
      <c r="M16" s="2">
        <v>5919124.75</v>
      </c>
      <c r="N16" s="2">
        <v>13687322.629999999</v>
      </c>
      <c r="O16" s="2">
        <f t="shared" si="1"/>
        <v>206778893.15000004</v>
      </c>
    </row>
    <row r="17" spans="2:15">
      <c r="B17" s="8" t="s">
        <v>10</v>
      </c>
      <c r="C17" s="2">
        <v>8804642.379999999</v>
      </c>
      <c r="D17" s="2">
        <v>243480.86</v>
      </c>
      <c r="E17" s="2">
        <v>40222962.130000003</v>
      </c>
      <c r="F17" s="2">
        <v>290798055.90999997</v>
      </c>
      <c r="G17" s="2">
        <v>94696892.030000001</v>
      </c>
      <c r="H17" s="2">
        <v>71794039.769999996</v>
      </c>
      <c r="I17" s="2">
        <v>22894085.52</v>
      </c>
      <c r="J17" s="2">
        <v>40958554.960000001</v>
      </c>
      <c r="K17" s="2">
        <v>19100182.77</v>
      </c>
      <c r="L17" s="2">
        <v>12930400.719999999</v>
      </c>
      <c r="M17" s="2">
        <v>26783747.07</v>
      </c>
      <c r="N17" s="2">
        <v>24929681.84</v>
      </c>
      <c r="O17" s="2">
        <f t="shared" si="1"/>
        <v>654156725.96000004</v>
      </c>
    </row>
    <row r="18" spans="2:15">
      <c r="B18" s="8" t="s">
        <v>11</v>
      </c>
      <c r="C18" s="2">
        <v>5247762.03</v>
      </c>
      <c r="D18" s="2">
        <v>1000000</v>
      </c>
      <c r="E18" s="2">
        <v>27967875.079999998</v>
      </c>
      <c r="F18" s="2">
        <v>173288388.57000002</v>
      </c>
      <c r="G18" s="2">
        <v>88378716.489999995</v>
      </c>
      <c r="H18" s="2">
        <v>47030687.289999999</v>
      </c>
      <c r="I18" s="2">
        <v>11388783.370000001</v>
      </c>
      <c r="J18" s="2">
        <v>40440865.560000002</v>
      </c>
      <c r="K18" s="2">
        <v>11327048.149999999</v>
      </c>
      <c r="L18" s="2">
        <v>4756507.55</v>
      </c>
      <c r="M18" s="2">
        <v>18403062.75</v>
      </c>
      <c r="N18" s="2">
        <v>31797602.850000001</v>
      </c>
      <c r="O18" s="2">
        <f t="shared" si="1"/>
        <v>461027299.69000006</v>
      </c>
    </row>
    <row r="19" spans="2:15">
      <c r="B19" s="8" t="s">
        <v>12</v>
      </c>
      <c r="C19" s="2">
        <v>2915848.87</v>
      </c>
      <c r="D19" s="2">
        <v>398329.62</v>
      </c>
      <c r="E19" s="2">
        <v>27278593.450000003</v>
      </c>
      <c r="F19" s="2">
        <v>181959603.81</v>
      </c>
      <c r="G19" s="2">
        <v>93328278.890000001</v>
      </c>
      <c r="H19" s="2">
        <v>24643145.560000002</v>
      </c>
      <c r="I19" s="2">
        <v>12943022.600000001</v>
      </c>
      <c r="J19" s="2">
        <v>9544233.3699999992</v>
      </c>
      <c r="K19" s="2">
        <v>6246118.8499999996</v>
      </c>
      <c r="L19" s="2">
        <v>7915852.1899999995</v>
      </c>
      <c r="M19" s="2">
        <v>16028499.399999999</v>
      </c>
      <c r="N19" s="2">
        <v>14853691.609999999</v>
      </c>
      <c r="O19" s="2">
        <f t="shared" si="1"/>
        <v>398055218.22000003</v>
      </c>
    </row>
    <row r="20" spans="2:15">
      <c r="B20" s="8" t="s">
        <v>13</v>
      </c>
      <c r="C20" s="2">
        <v>4478618.5999999996</v>
      </c>
      <c r="D20" s="2">
        <v>0</v>
      </c>
      <c r="E20" s="2">
        <v>26136760.259999998</v>
      </c>
      <c r="F20" s="2">
        <v>146586170.25999999</v>
      </c>
      <c r="G20" s="2">
        <v>25438462.469999999</v>
      </c>
      <c r="H20" s="2">
        <v>101868875.64</v>
      </c>
      <c r="I20" s="2">
        <v>27970197.119999997</v>
      </c>
      <c r="J20" s="2">
        <v>16716851.02</v>
      </c>
      <c r="K20" s="2">
        <v>6136295.54</v>
      </c>
      <c r="L20" s="2">
        <v>8835423.4499999993</v>
      </c>
      <c r="M20" s="2">
        <v>25135069.98</v>
      </c>
      <c r="N20" s="2">
        <v>40545496.710000001</v>
      </c>
      <c r="O20" s="2">
        <f t="shared" si="1"/>
        <v>429848221.05000001</v>
      </c>
    </row>
    <row r="21" spans="2:15">
      <c r="B21" s="8" t="s">
        <v>14</v>
      </c>
      <c r="C21" s="2">
        <v>15714002.029999999</v>
      </c>
      <c r="D21" s="2">
        <v>0</v>
      </c>
      <c r="E21" s="2">
        <v>17095354.600000001</v>
      </c>
      <c r="F21" s="2">
        <v>132346670.58</v>
      </c>
      <c r="G21" s="2">
        <v>72111657.659999996</v>
      </c>
      <c r="H21" s="2">
        <v>50031073.889999993</v>
      </c>
      <c r="I21" s="2">
        <v>16277561.890000001</v>
      </c>
      <c r="J21" s="2">
        <v>23398396.759999998</v>
      </c>
      <c r="K21" s="2">
        <v>10625488.59</v>
      </c>
      <c r="L21" s="2">
        <v>7652944.4799999995</v>
      </c>
      <c r="M21" s="2">
        <v>20275444.359999999</v>
      </c>
      <c r="N21" s="2">
        <v>27694876.830000002</v>
      </c>
      <c r="O21" s="2">
        <f t="shared" si="1"/>
        <v>393223471.66999996</v>
      </c>
    </row>
    <row r="22" spans="2:15">
      <c r="B22" s="8" t="s">
        <v>15</v>
      </c>
      <c r="C22" s="2">
        <v>998168.59</v>
      </c>
      <c r="D22" s="2">
        <v>0</v>
      </c>
      <c r="E22" s="2">
        <v>9970969.4100000001</v>
      </c>
      <c r="F22" s="2">
        <v>74979513.719999999</v>
      </c>
      <c r="G22" s="2">
        <v>26632142.960000001</v>
      </c>
      <c r="H22" s="2">
        <v>64610629.019999988</v>
      </c>
      <c r="I22" s="2">
        <v>5477840.1699999999</v>
      </c>
      <c r="J22" s="2">
        <v>8892023.9499999993</v>
      </c>
      <c r="K22" s="2">
        <v>1291648.74</v>
      </c>
      <c r="L22" s="2">
        <v>813096.61</v>
      </c>
      <c r="M22" s="2">
        <v>2794782.27</v>
      </c>
      <c r="N22" s="2">
        <v>13053130.060000001</v>
      </c>
      <c r="O22" s="2">
        <f t="shared" si="1"/>
        <v>209513945.5</v>
      </c>
    </row>
    <row r="23" spans="2:15">
      <c r="B23" s="8" t="s">
        <v>16</v>
      </c>
      <c r="C23" s="2">
        <v>2534369.38</v>
      </c>
      <c r="D23" s="2">
        <v>0</v>
      </c>
      <c r="E23" s="2">
        <v>7862866.9399999995</v>
      </c>
      <c r="F23" s="2">
        <v>59017818.810000002</v>
      </c>
      <c r="G23" s="2">
        <v>21338046.740000002</v>
      </c>
      <c r="H23" s="2">
        <v>54328495.560000002</v>
      </c>
      <c r="I23" s="2">
        <v>21083622.309999999</v>
      </c>
      <c r="J23" s="2">
        <v>19283098.559999999</v>
      </c>
      <c r="K23" s="2">
        <v>6067070.54</v>
      </c>
      <c r="L23" s="2">
        <v>5881596.4600000009</v>
      </c>
      <c r="M23" s="2">
        <v>7074876.9900000002</v>
      </c>
      <c r="N23" s="2">
        <v>16952003.84</v>
      </c>
      <c r="O23" s="2">
        <f t="shared" si="1"/>
        <v>221423866.13000003</v>
      </c>
    </row>
    <row r="24" spans="2:15">
      <c r="B24" s="8" t="s">
        <v>17</v>
      </c>
      <c r="C24" s="2">
        <v>2631186.77</v>
      </c>
      <c r="D24" s="2">
        <v>89142.86</v>
      </c>
      <c r="E24" s="2">
        <v>18600807.789999999</v>
      </c>
      <c r="F24" s="2">
        <v>71337702.069999993</v>
      </c>
      <c r="G24" s="2">
        <v>13028741.01</v>
      </c>
      <c r="H24" s="2">
        <v>34364702.400000006</v>
      </c>
      <c r="I24" s="2">
        <v>6371346.0899999999</v>
      </c>
      <c r="J24" s="2">
        <v>21783399.43</v>
      </c>
      <c r="K24" s="2">
        <v>7691097.54</v>
      </c>
      <c r="L24" s="2">
        <v>4997669.04</v>
      </c>
      <c r="M24" s="2">
        <v>45002310.350000001</v>
      </c>
      <c r="N24" s="2">
        <v>13107269.960000001</v>
      </c>
      <c r="O24" s="2">
        <f t="shared" si="1"/>
        <v>239005375.31</v>
      </c>
    </row>
    <row r="25" spans="2:15" ht="15">
      <c r="B25" s="9" t="s">
        <v>18</v>
      </c>
      <c r="C25" s="3">
        <f>SUM(C26:C29)</f>
        <v>44772319.579999998</v>
      </c>
      <c r="D25" s="3">
        <f t="shared" ref="D25:N25" si="3">SUM(D26:D29)</f>
        <v>528167.78</v>
      </c>
      <c r="E25" s="3">
        <f t="shared" si="3"/>
        <v>156192337.11000001</v>
      </c>
      <c r="F25" s="3">
        <f t="shared" si="3"/>
        <v>946445794.27999997</v>
      </c>
      <c r="G25" s="3">
        <f t="shared" si="3"/>
        <v>395797842.51000005</v>
      </c>
      <c r="H25" s="3">
        <f t="shared" si="3"/>
        <v>332039505.23000002</v>
      </c>
      <c r="I25" s="3">
        <f t="shared" si="3"/>
        <v>149992593.37</v>
      </c>
      <c r="J25" s="3">
        <f t="shared" si="3"/>
        <v>146968247.48000002</v>
      </c>
      <c r="K25" s="3">
        <f t="shared" si="3"/>
        <v>74126578</v>
      </c>
      <c r="L25" s="3">
        <f t="shared" si="3"/>
        <v>48811299.579999998</v>
      </c>
      <c r="M25" s="3">
        <f t="shared" si="3"/>
        <v>97767009.25</v>
      </c>
      <c r="N25" s="3">
        <f t="shared" si="3"/>
        <v>178258827.61000001</v>
      </c>
      <c r="O25" s="3">
        <f t="shared" si="1"/>
        <v>2571700521.7800002</v>
      </c>
    </row>
    <row r="26" spans="2:15">
      <c r="B26" s="8" t="s">
        <v>19</v>
      </c>
      <c r="C26" s="2">
        <v>3210022.2199999997</v>
      </c>
      <c r="D26" s="2">
        <v>195882.06</v>
      </c>
      <c r="E26" s="2">
        <v>6572237.0800000001</v>
      </c>
      <c r="F26" s="2">
        <v>50439221.159999996</v>
      </c>
      <c r="G26" s="2">
        <v>5465295.8100000005</v>
      </c>
      <c r="H26" s="2">
        <v>6915909.3700000001</v>
      </c>
      <c r="I26" s="2">
        <v>12319299.49</v>
      </c>
      <c r="J26" s="2">
        <v>8966723.7899999991</v>
      </c>
      <c r="K26" s="2">
        <v>1019540.2900000002</v>
      </c>
      <c r="L26" s="2">
        <v>2848772.26</v>
      </c>
      <c r="M26" s="2">
        <v>5126103.08</v>
      </c>
      <c r="N26" s="2">
        <v>7842573.9299999997</v>
      </c>
      <c r="O26" s="2">
        <f t="shared" si="1"/>
        <v>110921580.53999999</v>
      </c>
    </row>
    <row r="27" spans="2:15">
      <c r="B27" s="8" t="s">
        <v>20</v>
      </c>
      <c r="C27" s="2">
        <v>15378471.080000002</v>
      </c>
      <c r="D27" s="2">
        <v>22285.72</v>
      </c>
      <c r="E27" s="2">
        <v>42267473.320000008</v>
      </c>
      <c r="F27" s="2">
        <v>334121268.34999996</v>
      </c>
      <c r="G27" s="2">
        <v>45857718.93</v>
      </c>
      <c r="H27" s="2">
        <v>176798536.61000001</v>
      </c>
      <c r="I27" s="2">
        <v>60138920.229999997</v>
      </c>
      <c r="J27" s="2">
        <v>41891521.170000002</v>
      </c>
      <c r="K27" s="2">
        <v>26712610.25</v>
      </c>
      <c r="L27" s="2">
        <v>15020617.949999999</v>
      </c>
      <c r="M27" s="2">
        <v>31524348.780000001</v>
      </c>
      <c r="N27" s="2">
        <v>55431511.539999999</v>
      </c>
      <c r="O27" s="2">
        <f t="shared" si="1"/>
        <v>845165283.92999995</v>
      </c>
    </row>
    <row r="28" spans="2:15">
      <c r="B28" s="8" t="s">
        <v>21</v>
      </c>
      <c r="C28" s="2">
        <v>12977496.27</v>
      </c>
      <c r="D28" s="2">
        <v>0</v>
      </c>
      <c r="E28" s="2">
        <v>20149893.57</v>
      </c>
      <c r="F28" s="2">
        <v>180326604.88</v>
      </c>
      <c r="G28" s="2">
        <v>228143420.79000002</v>
      </c>
      <c r="H28" s="2">
        <v>26882041.420000002</v>
      </c>
      <c r="I28" s="2">
        <v>20851233.829999998</v>
      </c>
      <c r="J28" s="2">
        <v>25587920.460000001</v>
      </c>
      <c r="K28" s="2">
        <v>13550790.33</v>
      </c>
      <c r="L28" s="2">
        <v>6992396.1400000006</v>
      </c>
      <c r="M28" s="2">
        <v>9691155.1099999994</v>
      </c>
      <c r="N28" s="2">
        <v>39334936.890000001</v>
      </c>
      <c r="O28" s="2">
        <f t="shared" si="1"/>
        <v>584487889.68999994</v>
      </c>
    </row>
    <row r="29" spans="2:15">
      <c r="B29" s="8" t="s">
        <v>22</v>
      </c>
      <c r="C29" s="2">
        <v>13206330.01</v>
      </c>
      <c r="D29" s="2">
        <v>310000</v>
      </c>
      <c r="E29" s="2">
        <v>87202733.140000001</v>
      </c>
      <c r="F29" s="2">
        <v>381558699.88999999</v>
      </c>
      <c r="G29" s="2">
        <v>116331406.98</v>
      </c>
      <c r="H29" s="2">
        <v>121443017.83</v>
      </c>
      <c r="I29" s="2">
        <v>56683139.82</v>
      </c>
      <c r="J29" s="2">
        <v>70522082.060000002</v>
      </c>
      <c r="K29" s="2">
        <v>32843637.129999999</v>
      </c>
      <c r="L29" s="2">
        <v>23949513.23</v>
      </c>
      <c r="M29" s="2">
        <v>51425402.280000001</v>
      </c>
      <c r="N29" s="2">
        <v>75649805.25</v>
      </c>
      <c r="O29" s="2">
        <f t="shared" si="1"/>
        <v>1031125767.62</v>
      </c>
    </row>
    <row r="30" spans="2:15" ht="15">
      <c r="B30" s="9" t="s">
        <v>23</v>
      </c>
      <c r="C30" s="3">
        <f>SUM(C31:C33)</f>
        <v>32770514.199999999</v>
      </c>
      <c r="D30" s="3">
        <f t="shared" ref="D30:N30" si="4">SUM(D31:D33)</f>
        <v>20070</v>
      </c>
      <c r="E30" s="3">
        <f t="shared" si="4"/>
        <v>77025138.089999989</v>
      </c>
      <c r="F30" s="3">
        <f t="shared" si="4"/>
        <v>384857767.82000005</v>
      </c>
      <c r="G30" s="3">
        <f t="shared" si="4"/>
        <v>118385227.22</v>
      </c>
      <c r="H30" s="3">
        <f t="shared" si="4"/>
        <v>278352714.17000002</v>
      </c>
      <c r="I30" s="3">
        <f t="shared" si="4"/>
        <v>128626823.5</v>
      </c>
      <c r="J30" s="3">
        <f t="shared" si="4"/>
        <v>69998601.049999997</v>
      </c>
      <c r="K30" s="3">
        <f t="shared" si="4"/>
        <v>29429816.779999997</v>
      </c>
      <c r="L30" s="3">
        <f t="shared" si="4"/>
        <v>23598026.079999998</v>
      </c>
      <c r="M30" s="3">
        <f t="shared" si="4"/>
        <v>66718174.980000012</v>
      </c>
      <c r="N30" s="3">
        <f t="shared" si="4"/>
        <v>95691039.579999998</v>
      </c>
      <c r="O30" s="3">
        <f t="shared" si="1"/>
        <v>1305473913.4699998</v>
      </c>
    </row>
    <row r="31" spans="2:15">
      <c r="B31" s="8" t="s">
        <v>24</v>
      </c>
      <c r="C31" s="2">
        <v>16045389.359999998</v>
      </c>
      <c r="D31" s="2">
        <v>3220</v>
      </c>
      <c r="E31" s="2">
        <v>34821072.299999997</v>
      </c>
      <c r="F31" s="2">
        <v>146980688.20000002</v>
      </c>
      <c r="G31" s="2">
        <v>55353347.480000004</v>
      </c>
      <c r="H31" s="2">
        <v>111607671.05</v>
      </c>
      <c r="I31" s="2">
        <v>42837277.509999998</v>
      </c>
      <c r="J31" s="2">
        <v>26720386.869999997</v>
      </c>
      <c r="K31" s="2">
        <v>12925242.83</v>
      </c>
      <c r="L31" s="2">
        <v>10667610.700000001</v>
      </c>
      <c r="M31" s="2">
        <v>32181553.360000003</v>
      </c>
      <c r="N31" s="2">
        <v>28908804.760000002</v>
      </c>
      <c r="O31" s="2">
        <f t="shared" si="1"/>
        <v>519052264.42000002</v>
      </c>
    </row>
    <row r="32" spans="2:15">
      <c r="B32" s="8" t="s">
        <v>25</v>
      </c>
      <c r="C32" s="2">
        <v>14180123.43</v>
      </c>
      <c r="D32" s="2">
        <v>16850</v>
      </c>
      <c r="E32" s="2">
        <v>29185758.599999998</v>
      </c>
      <c r="F32" s="2">
        <v>142158656.38999999</v>
      </c>
      <c r="G32" s="2">
        <v>34559480.669999994</v>
      </c>
      <c r="H32" s="2">
        <v>74379702.310000002</v>
      </c>
      <c r="I32" s="2">
        <v>59034804.890000001</v>
      </c>
      <c r="J32" s="2">
        <v>29791467.879999999</v>
      </c>
      <c r="K32" s="2">
        <v>8665002.959999999</v>
      </c>
      <c r="L32" s="2">
        <v>7397223.4499999993</v>
      </c>
      <c r="M32" s="2">
        <v>23690308.770000003</v>
      </c>
      <c r="N32" s="2">
        <v>48660524.899999999</v>
      </c>
      <c r="O32" s="2">
        <f t="shared" si="1"/>
        <v>471719904.24999988</v>
      </c>
    </row>
    <row r="33" spans="2:15">
      <c r="B33" s="8" t="s">
        <v>26</v>
      </c>
      <c r="C33" s="2">
        <v>2545001.41</v>
      </c>
      <c r="D33" s="2">
        <v>0</v>
      </c>
      <c r="E33" s="2">
        <v>13018307.189999999</v>
      </c>
      <c r="F33" s="2">
        <v>95718423.230000004</v>
      </c>
      <c r="G33" s="2">
        <v>28472399.07</v>
      </c>
      <c r="H33" s="2">
        <v>92365340.810000002</v>
      </c>
      <c r="I33" s="2">
        <v>26754741.100000001</v>
      </c>
      <c r="J33" s="2">
        <v>13486746.300000001</v>
      </c>
      <c r="K33" s="2">
        <v>7839570.9899999993</v>
      </c>
      <c r="L33" s="2">
        <v>5533191.9299999997</v>
      </c>
      <c r="M33" s="2">
        <v>10846312.85</v>
      </c>
      <c r="N33" s="2">
        <v>18121709.920000002</v>
      </c>
      <c r="O33" s="2">
        <f t="shared" si="1"/>
        <v>314701744.80000007</v>
      </c>
    </row>
    <row r="34" spans="2:15" ht="15">
      <c r="B34" s="9" t="s">
        <v>27</v>
      </c>
      <c r="C34" s="3">
        <f>SUM(C35:C38)</f>
        <v>12675498.93</v>
      </c>
      <c r="D34" s="3">
        <f t="shared" ref="D34:N34" si="5">SUM(D35:D38)</f>
        <v>405399.9</v>
      </c>
      <c r="E34" s="3">
        <f t="shared" si="5"/>
        <v>52266350.740000002</v>
      </c>
      <c r="F34" s="3">
        <f t="shared" si="5"/>
        <v>228728599.31</v>
      </c>
      <c r="G34" s="3">
        <f t="shared" si="5"/>
        <v>106542286.46000001</v>
      </c>
      <c r="H34" s="3">
        <f t="shared" si="5"/>
        <v>97758330.530000001</v>
      </c>
      <c r="I34" s="3">
        <f t="shared" si="5"/>
        <v>39851941.390000001</v>
      </c>
      <c r="J34" s="3">
        <f t="shared" si="5"/>
        <v>50937805.409999996</v>
      </c>
      <c r="K34" s="3">
        <f t="shared" si="5"/>
        <v>16096710.24</v>
      </c>
      <c r="L34" s="3">
        <f t="shared" si="5"/>
        <v>18968821.100000001</v>
      </c>
      <c r="M34" s="3">
        <f t="shared" si="5"/>
        <v>28792250.149999999</v>
      </c>
      <c r="N34" s="3">
        <f t="shared" si="5"/>
        <v>43155323</v>
      </c>
      <c r="O34" s="3">
        <f t="shared" si="1"/>
        <v>696179317.15999997</v>
      </c>
    </row>
    <row r="35" spans="2:15">
      <c r="B35" s="8" t="s">
        <v>28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f t="shared" si="1"/>
        <v>0</v>
      </c>
    </row>
    <row r="36" spans="2:15">
      <c r="B36" s="8" t="s">
        <v>29</v>
      </c>
      <c r="C36" s="2">
        <v>5851772.79</v>
      </c>
      <c r="D36" s="2">
        <v>198000</v>
      </c>
      <c r="E36" s="2">
        <v>31889646.579999998</v>
      </c>
      <c r="F36" s="2">
        <v>99387982.099999994</v>
      </c>
      <c r="G36" s="2">
        <v>67916627.25</v>
      </c>
      <c r="H36" s="2">
        <v>60583431.100000001</v>
      </c>
      <c r="I36" s="2">
        <v>18895689.739999998</v>
      </c>
      <c r="J36" s="2">
        <v>28734033.969999999</v>
      </c>
      <c r="K36" s="2">
        <v>8626807.4299999997</v>
      </c>
      <c r="L36" s="2">
        <v>8055461.9800000004</v>
      </c>
      <c r="M36" s="2">
        <v>10050172.640000001</v>
      </c>
      <c r="N36" s="2">
        <v>16378864.57</v>
      </c>
      <c r="O36" s="2">
        <f t="shared" si="1"/>
        <v>356568490.14999998</v>
      </c>
    </row>
    <row r="37" spans="2:15">
      <c r="B37" s="8" t="s">
        <v>30</v>
      </c>
      <c r="C37" s="2">
        <v>1818278.13</v>
      </c>
      <c r="D37" s="2">
        <v>9399.9</v>
      </c>
      <c r="E37" s="2">
        <v>8142919.3099999996</v>
      </c>
      <c r="F37" s="2">
        <v>56279414.969999999</v>
      </c>
      <c r="G37" s="2">
        <v>23026959.670000002</v>
      </c>
      <c r="H37" s="2">
        <v>18822020.310000002</v>
      </c>
      <c r="I37" s="2">
        <v>8982419.2200000007</v>
      </c>
      <c r="J37" s="2">
        <v>13047480.440000001</v>
      </c>
      <c r="K37" s="2">
        <v>3316569.75</v>
      </c>
      <c r="L37" s="2">
        <v>3961706.9499999997</v>
      </c>
      <c r="M37" s="2">
        <v>5507631.0099999998</v>
      </c>
      <c r="N37" s="2">
        <v>8752373.0600000005</v>
      </c>
      <c r="O37" s="2">
        <f t="shared" si="1"/>
        <v>151667172.72</v>
      </c>
    </row>
    <row r="38" spans="2:15" ht="14.25" thickBot="1">
      <c r="B38" s="8" t="s">
        <v>31</v>
      </c>
      <c r="C38" s="2">
        <v>5005448.01</v>
      </c>
      <c r="D38" s="2">
        <v>198000</v>
      </c>
      <c r="E38" s="2">
        <v>12233784.850000001</v>
      </c>
      <c r="F38" s="2">
        <v>73061202.239999995</v>
      </c>
      <c r="G38" s="2">
        <v>15598699.539999999</v>
      </c>
      <c r="H38" s="2">
        <v>18352879.119999997</v>
      </c>
      <c r="I38" s="2">
        <v>11973832.43</v>
      </c>
      <c r="J38" s="2">
        <v>9156291</v>
      </c>
      <c r="K38" s="2">
        <v>4153333.0600000005</v>
      </c>
      <c r="L38" s="2">
        <v>6951652.1699999999</v>
      </c>
      <c r="M38" s="2">
        <v>13234446.5</v>
      </c>
      <c r="N38" s="2">
        <v>18024085.370000001</v>
      </c>
      <c r="O38" s="2">
        <f t="shared" si="1"/>
        <v>187943654.28999999</v>
      </c>
    </row>
    <row r="39" spans="2:15" ht="15">
      <c r="B39" s="10" t="s">
        <v>32</v>
      </c>
      <c r="C39" s="1">
        <f>C7+C15+C25+C30+C34</f>
        <v>161505710.87</v>
      </c>
      <c r="D39" s="1">
        <f t="shared" ref="D39:N39" si="6">D7+D15+D25+D30+D34</f>
        <v>10776577.640000001</v>
      </c>
      <c r="E39" s="1">
        <f t="shared" si="6"/>
        <v>530005034.03000003</v>
      </c>
      <c r="F39" s="1">
        <f t="shared" si="6"/>
        <v>3121595143.4000001</v>
      </c>
      <c r="G39" s="1">
        <f t="shared" si="6"/>
        <v>1352763533.9300001</v>
      </c>
      <c r="H39" s="1">
        <f t="shared" si="6"/>
        <v>1426770718.3099999</v>
      </c>
      <c r="I39" s="1">
        <f t="shared" si="6"/>
        <v>528752828.69999999</v>
      </c>
      <c r="J39" s="1">
        <f t="shared" si="6"/>
        <v>560339739.75999999</v>
      </c>
      <c r="K39" s="1">
        <f t="shared" si="6"/>
        <v>234764162.50000003</v>
      </c>
      <c r="L39" s="1">
        <f t="shared" si="6"/>
        <v>182017194.76999995</v>
      </c>
      <c r="M39" s="1">
        <f t="shared" si="6"/>
        <v>473142355.29999995</v>
      </c>
      <c r="N39" s="1">
        <f t="shared" si="6"/>
        <v>642167113.77999997</v>
      </c>
      <c r="O39" s="1">
        <f t="shared" si="1"/>
        <v>9224600112.9899998</v>
      </c>
    </row>
    <row r="40" spans="2:15">
      <c r="B40" s="11" t="s">
        <v>46</v>
      </c>
    </row>
  </sheetData>
  <pageMargins left="0.31496062992125984" right="0.31496062992125984" top="0.78740157480314965" bottom="0.78740157480314965" header="0.31496062992125984" footer="0.31496062992125984"/>
  <pageSetup paperSize="9" scale="65" orientation="landscape" verticalDpi="0" r:id="rId1"/>
  <headerFooter>
    <oddHeader>&amp;LSTN/SURIN/COINT/GERED&amp;R&amp;D</oddHeader>
    <oddFooter>&amp;L&amp;F/&amp;A&amp;R&amp;P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27</vt:i4>
      </vt:variant>
      <vt:variant>
        <vt:lpstr>Intervalos Nomeados</vt:lpstr>
      </vt:variant>
      <vt:variant>
        <vt:i4>27</vt:i4>
      </vt:variant>
    </vt:vector>
  </HeadingPairs>
  <TitlesOfParts>
    <vt:vector size="54" baseType="lpstr">
      <vt:lpstr>Metodologia</vt:lpstr>
      <vt:lpstr>TDiscr_Est</vt:lpstr>
      <vt:lpstr>TDiscr_Mun</vt:lpstr>
      <vt:lpstr>TDEsp_Est</vt:lpstr>
      <vt:lpstr>TDEsp_M</vt:lpstr>
      <vt:lpstr>DVolunt_Est</vt:lpstr>
      <vt:lpstr>DVolunt_Mun</vt:lpstr>
      <vt:lpstr>DDeleg_Est</vt:lpstr>
      <vt:lpstr>DDeleg_Mun</vt:lpstr>
      <vt:lpstr>DE_SaudeDemais_Est</vt:lpstr>
      <vt:lpstr>DE_SaudeDemais_Mun</vt:lpstr>
      <vt:lpstr>DE_SUAS_Est</vt:lpstr>
      <vt:lpstr>DE_SUAS_Mun</vt:lpstr>
      <vt:lpstr>DE_PAC_Est</vt:lpstr>
      <vt:lpstr>DE_PAC_Mun</vt:lpstr>
      <vt:lpstr>DE_Risc_Est</vt:lpstr>
      <vt:lpstr>DE_Risc_Mun</vt:lpstr>
      <vt:lpstr>DE_PJvem_Est</vt:lpstr>
      <vt:lpstr>DE_PJvem_Mun</vt:lpstr>
      <vt:lpstr>DE_PAR_Est</vt:lpstr>
      <vt:lpstr>DE_PAR_Mun</vt:lpstr>
      <vt:lpstr>DE_PTC_Est</vt:lpstr>
      <vt:lpstr>DE_PTC_Mun</vt:lpstr>
      <vt:lpstr>DE_PES_Est</vt:lpstr>
      <vt:lpstr>DE_PES_Mun</vt:lpstr>
      <vt:lpstr>DE_Emendas_Est</vt:lpstr>
      <vt:lpstr>DE_Emendas_Mun</vt:lpstr>
      <vt:lpstr>DDeleg_Est!Area_de_impressao</vt:lpstr>
      <vt:lpstr>DDeleg_Mun!Area_de_impressao</vt:lpstr>
      <vt:lpstr>DE_Emendas_Est!Area_de_impressao</vt:lpstr>
      <vt:lpstr>DE_Emendas_Mun!Area_de_impressao</vt:lpstr>
      <vt:lpstr>DE_PAC_Est!Area_de_impressao</vt:lpstr>
      <vt:lpstr>DE_PAC_Mun!Area_de_impressao</vt:lpstr>
      <vt:lpstr>DE_PAR_Est!Area_de_impressao</vt:lpstr>
      <vt:lpstr>DE_PAR_Mun!Area_de_impressao</vt:lpstr>
      <vt:lpstr>DE_PES_Est!Area_de_impressao</vt:lpstr>
      <vt:lpstr>DE_PES_Mun!Area_de_impressao</vt:lpstr>
      <vt:lpstr>DE_PJvem_Est!Area_de_impressao</vt:lpstr>
      <vt:lpstr>DE_PJvem_Mun!Area_de_impressao</vt:lpstr>
      <vt:lpstr>DE_PTC_Est!Area_de_impressao</vt:lpstr>
      <vt:lpstr>DE_PTC_Mun!Area_de_impressao</vt:lpstr>
      <vt:lpstr>DE_Risc_Est!Area_de_impressao</vt:lpstr>
      <vt:lpstr>DE_Risc_Mun!Area_de_impressao</vt:lpstr>
      <vt:lpstr>DE_SaudeDemais_Est!Area_de_impressao</vt:lpstr>
      <vt:lpstr>DE_SaudeDemais_Mun!Area_de_impressao</vt:lpstr>
      <vt:lpstr>DE_SUAS_Est!Area_de_impressao</vt:lpstr>
      <vt:lpstr>DE_SUAS_Mun!Area_de_impressao</vt:lpstr>
      <vt:lpstr>DVolunt_Est!Area_de_impressao</vt:lpstr>
      <vt:lpstr>DVolunt_Mun!Area_de_impressao</vt:lpstr>
      <vt:lpstr>Metodologia!Area_de_impressao</vt:lpstr>
      <vt:lpstr>TDEsp_Est!Area_de_impressao</vt:lpstr>
      <vt:lpstr>TDEsp_M!Area_de_impressao</vt:lpstr>
      <vt:lpstr>TDiscr_Est!Area_de_impressao</vt:lpstr>
      <vt:lpstr>TDiscr_Mun!Area_de_impressao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2021-01-19T18:54:34Z</dcterms:created>
  <dcterms:modified xsi:type="dcterms:W3CDTF">2021-01-19T20:04:04Z</dcterms:modified>
  <cp:category/>
</cp:coreProperties>
</file>