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L:\CESEF\NÚCLEO\GFSM 2014\Dados\GOVERNO GERAL\Demonstrativos GG\Publicados\2026\09_Setembro_26\"/>
    </mc:Choice>
  </mc:AlternateContent>
  <xr:revisionPtr revIDLastSave="0" documentId="13_ncr:1_{ED5D960D-E05B-4D20-B8B6-964A3287FE8B}" xr6:coauthVersionLast="47" xr6:coauthVersionMax="47" xr10:uidLastSave="{00000000-0000-0000-0000-000000000000}"/>
  <bookViews>
    <workbookView xWindow="-120" yWindow="-120" windowWidth="29040" windowHeight="15720" tabRatio="796" xr2:uid="{00000000-000D-0000-FFFF-FFFF00000000}"/>
  </bookViews>
  <sheets>
    <sheet name="Summary" sheetId="56" r:id="rId1"/>
    <sheet name="1.1" sheetId="147" r:id="rId2"/>
    <sheet name="1.1.a" sheetId="153" r:id="rId3"/>
    <sheet name="1.2" sheetId="149" r:id="rId4"/>
    <sheet name="1.2.a" sheetId="160" r:id="rId5"/>
    <sheet name="1.3" sheetId="124" r:id="rId6"/>
    <sheet name="1.3.a" sheetId="161" r:id="rId7"/>
    <sheet name="1.4" sheetId="162" r:id="rId8"/>
    <sheet name="1.4.a" sheetId="163" r:id="rId9"/>
    <sheet name="1.5" sheetId="148" r:id="rId10"/>
    <sheet name="1.5.a" sheetId="164" r:id="rId11"/>
    <sheet name="1.6" sheetId="150" r:id="rId12"/>
    <sheet name="1.6.a" sheetId="165" r:id="rId13"/>
    <sheet name="2.1" sheetId="113" r:id="rId14"/>
    <sheet name="2.1.a" sheetId="132" r:id="rId15"/>
    <sheet name="2.2" sheetId="101" r:id="rId16"/>
    <sheet name="2.2.a" sheetId="166" r:id="rId17"/>
    <sheet name="2.3" sheetId="102" r:id="rId18"/>
    <sheet name="2.3.a" sheetId="167" r:id="rId19"/>
    <sheet name="2.4" sheetId="114" r:id="rId20"/>
    <sheet name="2.4.a" sheetId="168" r:id="rId21"/>
    <sheet name="3.1" sheetId="116" r:id="rId22"/>
    <sheet name="3.1.a" sheetId="169" r:id="rId23"/>
    <sheet name="3.2" sheetId="170" r:id="rId24"/>
    <sheet name="3.2.a" sheetId="171" r:id="rId25"/>
    <sheet name="3.3" sheetId="172" r:id="rId26"/>
    <sheet name="3.3.a" sheetId="173" r:id="rId27"/>
    <sheet name="3.4" sheetId="174" r:id="rId28"/>
    <sheet name="3.4.a" sheetId="175" r:id="rId29"/>
    <sheet name="Glossary" sheetId="159" r:id="rId30"/>
    <sheet name="Metadata" sheetId="157" r:id="rId31"/>
    <sheet name="Passivo Exig. Valor de Mercado" sheetId="8" state="hidden" r:id="rId32"/>
    <sheet name="Passivo Exig. Valor de Face" sheetId="9" state="hidden" r:id="rId33"/>
    <sheet name="Transações Financeiras" sheetId="11" state="hidden" r:id="rId34"/>
    <sheet name="Estoques de At. e Pass. Financ." sheetId="12" state="hidden" r:id="rId35"/>
  </sheets>
  <definedNames>
    <definedName name="_xlnm._FilterDatabase" localSheetId="3" hidden="1">'1.2'!$AZ$1:$AZ$48</definedName>
    <definedName name="_xlnm._FilterDatabase" localSheetId="5" hidden="1">'1.3'!$A$4:$B$104</definedName>
    <definedName name="_xlnm._FilterDatabase" localSheetId="6" hidden="1">'1.3.a'!$A$4:$B$104</definedName>
    <definedName name="_xlnm._FilterDatabase" localSheetId="15" hidden="1">'2.2'!$A$4:$J$106</definedName>
    <definedName name="_xlnm._FilterDatabase" localSheetId="16" hidden="1">'2.2.a'!$A$4:$J$106</definedName>
    <definedName name="_xlnm._FilterDatabase" localSheetId="23" hidden="1">'3.2'!$A$4:$B$104</definedName>
    <definedName name="_xlnm._FilterDatabase" localSheetId="24" hidden="1">'3.2.a'!$A$4:$B$104</definedName>
    <definedName name="_xlnm.Print_Titles" localSheetId="5">'1.3'!#REF!,'1.3'!$4:$4</definedName>
    <definedName name="_xlnm.Print_Titles" localSheetId="6">'1.3.a'!#REF!,'1.3.a'!$4:$4</definedName>
    <definedName name="_xlnm.Print_Titles" localSheetId="15">'2.2'!#REF!,'2.2'!$4:$4</definedName>
    <definedName name="_xlnm.Print_Titles" localSheetId="16">'2.2.a'!#REF!,'2.2.a'!$4:$4</definedName>
    <definedName name="_xlnm.Print_Titles" localSheetId="23">'3.2'!#REF!,'3.2'!$4:$4</definedName>
    <definedName name="_xlnm.Print_Titles" localSheetId="24">'3.2.a'!#REF!,'3.2.a'!$4:$4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P4" i="124" l="1"/>
  <c r="BP4" i="161"/>
  <c r="BO4" i="161"/>
  <c r="BO4" i="124"/>
  <c r="BN4" i="161" l="1"/>
  <c r="BN4" i="124"/>
  <c r="BM4" i="161"/>
  <c r="BM4" i="124"/>
  <c r="BL4" i="161" l="1"/>
  <c r="BL4" i="124"/>
  <c r="BK4" i="161"/>
  <c r="BK4" i="124"/>
  <c r="BJ4" i="161" l="1"/>
  <c r="BJ4" i="124"/>
  <c r="BI4" i="161" l="1"/>
  <c r="BI4" i="124"/>
  <c r="BH4" i="161" l="1"/>
  <c r="BH4" i="124"/>
  <c r="BG4" i="161" l="1"/>
  <c r="BG4" i="124"/>
  <c r="B4" i="56" l="1"/>
  <c r="B32" i="56"/>
  <c r="B30" i="56"/>
  <c r="B28" i="56"/>
  <c r="B26" i="56"/>
  <c r="B24" i="56"/>
  <c r="B22" i="56"/>
  <c r="B20" i="56"/>
  <c r="B18" i="56"/>
  <c r="B15" i="56"/>
  <c r="B11" i="56"/>
  <c r="B9" i="56"/>
  <c r="B7" i="56"/>
  <c r="B31" i="56"/>
  <c r="B29" i="56"/>
  <c r="B27" i="56"/>
  <c r="B25" i="56"/>
  <c r="B23" i="56"/>
  <c r="B21" i="56"/>
  <c r="B19" i="56"/>
  <c r="B17" i="56"/>
  <c r="B14" i="56"/>
  <c r="B10" i="56"/>
  <c r="B8" i="56"/>
  <c r="B6" i="56"/>
  <c r="C4" i="164" l="1"/>
  <c r="A1" i="164" s="1"/>
  <c r="B13" i="56" s="1"/>
  <c r="D4" i="161"/>
  <c r="E4" i="161"/>
  <c r="F4" i="161"/>
  <c r="G4" i="161"/>
  <c r="H4" i="161"/>
  <c r="I4" i="161"/>
  <c r="J4" i="161"/>
  <c r="K4" i="161"/>
  <c r="L4" i="161"/>
  <c r="M4" i="161"/>
  <c r="N4" i="161"/>
  <c r="O4" i="161"/>
  <c r="P4" i="161"/>
  <c r="Q4" i="161"/>
  <c r="R4" i="161"/>
  <c r="S4" i="161"/>
  <c r="T4" i="161"/>
  <c r="U4" i="161"/>
  <c r="V4" i="161"/>
  <c r="W4" i="161"/>
  <c r="X4" i="161"/>
  <c r="Y4" i="161"/>
  <c r="Z4" i="161"/>
  <c r="AA4" i="161"/>
  <c r="AB4" i="161"/>
  <c r="AC4" i="161"/>
  <c r="AD4" i="161"/>
  <c r="AE4" i="161"/>
  <c r="AF4" i="161"/>
  <c r="AG4" i="161"/>
  <c r="AH4" i="161"/>
  <c r="AI4" i="161"/>
  <c r="AJ4" i="161"/>
  <c r="AK4" i="161"/>
  <c r="AL4" i="161"/>
  <c r="AM4" i="161"/>
  <c r="AN4" i="161"/>
  <c r="AO4" i="161"/>
  <c r="AP4" i="161"/>
  <c r="AQ4" i="161"/>
  <c r="AR4" i="161"/>
  <c r="AS4" i="161"/>
  <c r="AT4" i="161"/>
  <c r="AU4" i="161"/>
  <c r="AV4" i="161"/>
  <c r="AW4" i="161"/>
  <c r="AX4" i="161"/>
  <c r="AY4" i="161"/>
  <c r="AZ4" i="161"/>
  <c r="BA4" i="161"/>
  <c r="BB4" i="161"/>
  <c r="BC4" i="161"/>
  <c r="BD4" i="161"/>
  <c r="BE4" i="161"/>
  <c r="BF4" i="161"/>
  <c r="C4" i="161"/>
  <c r="BF4" i="124" l="1"/>
  <c r="BE4" i="124" l="1"/>
  <c r="BD4" i="124" l="1"/>
  <c r="BC4" i="124" l="1"/>
  <c r="BB4" i="124" l="1"/>
  <c r="BA4" i="124"/>
  <c r="AZ4" i="124"/>
  <c r="AY4" i="124"/>
  <c r="AX4" i="124"/>
  <c r="AW4" i="124"/>
  <c r="AV4" i="124"/>
  <c r="AU4" i="124"/>
  <c r="AT4" i="124"/>
  <c r="AS4" i="124"/>
  <c r="AR4" i="124"/>
  <c r="AQ4" i="124"/>
  <c r="AP4" i="124"/>
  <c r="AO4" i="124"/>
  <c r="AN4" i="124"/>
  <c r="AM4" i="124"/>
  <c r="AL4" i="124"/>
  <c r="AK4" i="124"/>
  <c r="AJ4" i="124"/>
  <c r="AI4" i="124"/>
  <c r="AH4" i="124"/>
  <c r="AG4" i="124"/>
  <c r="AF4" i="124"/>
  <c r="AE4" i="124"/>
  <c r="AD4" i="124"/>
  <c r="AC4" i="124"/>
  <c r="AB4" i="124"/>
  <c r="AA4" i="124"/>
  <c r="Z4" i="124"/>
  <c r="Y4" i="124"/>
  <c r="X4" i="124"/>
  <c r="W4" i="124"/>
  <c r="V4" i="124"/>
  <c r="U4" i="124"/>
  <c r="T4" i="124"/>
  <c r="S4" i="124"/>
  <c r="R4" i="124"/>
  <c r="Q4" i="124"/>
  <c r="P4" i="124"/>
  <c r="O4" i="124"/>
  <c r="N4" i="124"/>
  <c r="M4" i="124"/>
  <c r="L4" i="124"/>
  <c r="K4" i="124"/>
  <c r="J4" i="124"/>
  <c r="I4" i="124"/>
  <c r="H4" i="124"/>
  <c r="G4" i="124"/>
  <c r="F4" i="124"/>
  <c r="E4" i="124"/>
  <c r="D4" i="124"/>
  <c r="C4" i="124"/>
  <c r="C4" i="153" l="1"/>
  <c r="A1" i="153" s="1"/>
  <c r="B5" i="56" s="1"/>
  <c r="C4" i="148"/>
  <c r="A1" i="148" l="1"/>
  <c r="B12" i="56" s="1"/>
</calcChain>
</file>

<file path=xl/sharedStrings.xml><?xml version="1.0" encoding="utf-8"?>
<sst xmlns="http://schemas.openxmlformats.org/spreadsheetml/2006/main" count="12337" uniqueCount="852">
  <si>
    <t>CÓDIGO GFSM</t>
  </si>
  <si>
    <t>TITULOS</t>
  </si>
  <si>
    <t>GOVERNO CENTRAL</t>
  </si>
  <si>
    <t>SEGURIDADE SOCIAL</t>
  </si>
  <si>
    <t>Debt securities ..............................................................................................................................................................................</t>
  </si>
  <si>
    <t>6301N</t>
  </si>
  <si>
    <t>6301NA1</t>
  </si>
  <si>
    <t>Domestic creditors ..............................................................................................................................................................................</t>
  </si>
  <si>
    <t>6301NA2</t>
  </si>
  <si>
    <t>External creditors ..............................................................................................................................................................................</t>
  </si>
  <si>
    <t>6301NB1</t>
  </si>
  <si>
    <t>Short-term by original maturity ..............................................................................................................................................................................</t>
  </si>
  <si>
    <t>6301NB2</t>
  </si>
  <si>
    <t>Long-term by original maturity, with payment due in one year or less ..............................................................................................................................................................................</t>
  </si>
  <si>
    <t>6301NB3</t>
  </si>
  <si>
    <t>Long-term by original maturity, with payment due in more than one year ..............................................................................................................................................................................</t>
  </si>
  <si>
    <t>6301NC1</t>
  </si>
  <si>
    <t>Domestic currency denominated ..............................................................................................................................................................................</t>
  </si>
  <si>
    <t>6301NC2</t>
  </si>
  <si>
    <t>Foreign currency denominated ..............................................................................................................................................................................</t>
  </si>
  <si>
    <t>6301ND1</t>
  </si>
  <si>
    <t>Fixed rate ..............................................................................................................................................................................</t>
  </si>
  <si>
    <t>6301ND2</t>
  </si>
  <si>
    <t>Variable rate ..............................................................................................................................................................................</t>
  </si>
  <si>
    <t>6302N</t>
  </si>
  <si>
    <t>6302NA1</t>
  </si>
  <si>
    <t>6302NA2</t>
  </si>
  <si>
    <t>6302NB1</t>
  </si>
  <si>
    <t>6302NB2</t>
  </si>
  <si>
    <t>6302NB3</t>
  </si>
  <si>
    <t>6302NC1</t>
  </si>
  <si>
    <t>6302NC2</t>
  </si>
  <si>
    <t>6302ND1</t>
  </si>
  <si>
    <t>6302ND2</t>
  </si>
  <si>
    <t>6303N</t>
  </si>
  <si>
    <t>6303NA1</t>
  </si>
  <si>
    <t>6303NA2</t>
  </si>
  <si>
    <t>6303NB1</t>
  </si>
  <si>
    <t>6303NB1d</t>
  </si>
  <si>
    <t>of which: domestic currency denominated ..............................................................................................................................................................................</t>
  </si>
  <si>
    <t>6303NB2</t>
  </si>
  <si>
    <t>6303NB2d</t>
  </si>
  <si>
    <t>6303NB3</t>
  </si>
  <si>
    <t>6303NC1</t>
  </si>
  <si>
    <t>6303NC2</t>
  </si>
  <si>
    <t>6303ND1</t>
  </si>
  <si>
    <t>6303ND2</t>
  </si>
  <si>
    <t>6303M</t>
  </si>
  <si>
    <t>6303MA1</t>
  </si>
  <si>
    <t>6303MA2</t>
  </si>
  <si>
    <t>6303MB1</t>
  </si>
  <si>
    <t>6303MB1d</t>
  </si>
  <si>
    <t>6303MB2</t>
  </si>
  <si>
    <t>6303MB2d</t>
  </si>
  <si>
    <t>6303MB3</t>
  </si>
  <si>
    <t>6303MC1</t>
  </si>
  <si>
    <t>6303MC2</t>
  </si>
  <si>
    <t>6303MD1</t>
  </si>
  <si>
    <t>6303MD2</t>
  </si>
  <si>
    <t>6304N</t>
  </si>
  <si>
    <t>6304NA1</t>
  </si>
  <si>
    <t>6304NA2</t>
  </si>
  <si>
    <t>6304NB1</t>
  </si>
  <si>
    <t>6304NB1d</t>
  </si>
  <si>
    <t>6304NB2</t>
  </si>
  <si>
    <t>6304NB2d</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</si>
  <si>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</si>
  <si>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</si>
  <si>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</si>
  <si>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</si>
  <si>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</si>
  <si>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</si>
  <si>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</si>
  <si>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</si>
  <si>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</si>
  <si>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</si>
  <si>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</si>
  <si>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</si>
  <si>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</si>
  <si>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</si>
  <si>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</si>
  <si>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</si>
  <si>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</si>
  <si>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</si>
  <si>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</si>
  <si>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</si>
  <si>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</si>
  <si>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</si>
  <si>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</si>
  <si>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</si>
  <si>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</si>
  <si>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Special Drawing Rights ..............................................................................................................................................................................</t>
  </si>
  <si>
    <t>Currency and deposits ..............................................................................................................................................................................</t>
  </si>
  <si>
    <t>Debt securities at nominal value ..............................................................................................................................................................................</t>
  </si>
  <si>
    <t>Debt securities at market value ..............................................................................................................................................................................</t>
  </si>
  <si>
    <t>Loans ..............................................................................................................................................................................</t>
  </si>
  <si>
    <t>Insurance, pension, and standardized guarantee schemes ..............................................................................................................................................................................</t>
  </si>
  <si>
    <t>Other accounts payable ..............................................................................................................................................................................</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</si>
  <si>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</si>
  <si>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</si>
  <si>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</si>
  <si>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</si>
  <si>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</si>
  <si>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</si>
  <si>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</si>
  <si>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</si>
  <si>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</si>
  <si>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</si>
  <si>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</si>
  <si>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</si>
  <si>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</si>
  <si>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</si>
  <si>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</si>
  <si>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</si>
  <si>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</si>
  <si>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</si>
  <si>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</si>
  <si>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</si>
  <si>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</si>
  <si>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</si>
  <si>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</si>
  <si>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</si>
  <si>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6303FB1d</t>
  </si>
  <si>
    <t>6303FB2</t>
  </si>
  <si>
    <t>6303FB2d</t>
  </si>
  <si>
    <t>6303FB3</t>
  </si>
  <si>
    <t>6303FC1</t>
  </si>
  <si>
    <t>6303FC2</t>
  </si>
  <si>
    <t>6303FD1</t>
  </si>
  <si>
    <t>6303FD2</t>
  </si>
  <si>
    <t>6304F</t>
  </si>
  <si>
    <t>6304FA1</t>
  </si>
  <si>
    <t>6304FA2</t>
  </si>
  <si>
    <t>6304FB1</t>
  </si>
  <si>
    <t>6304FB1d</t>
  </si>
  <si>
    <t>6304FB2</t>
  </si>
  <si>
    <t>6304FB2d</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</si>
  <si>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</si>
  <si>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</si>
  <si>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</si>
  <si>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</si>
  <si>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</si>
  <si>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</si>
  <si>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</si>
  <si>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</si>
  <si>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</si>
  <si>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</si>
  <si>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</si>
  <si>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</si>
  <si>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</si>
  <si>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</si>
  <si>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</si>
  <si>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</si>
  <si>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</si>
  <si>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</si>
  <si>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</si>
  <si>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</si>
  <si>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</si>
  <si>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</si>
  <si>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</si>
  <si>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</si>
  <si>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</si>
  <si>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General government ..............................................................................................................................</t>
  </si>
  <si>
    <t>Central government .............................................................................................................................</t>
  </si>
  <si>
    <t>Budgetary central government .............................................................................................................................</t>
  </si>
  <si>
    <t>Extrabudgetary central government .............................................................................................................................</t>
  </si>
  <si>
    <t>Social security funds .............................................................................................................................</t>
  </si>
  <si>
    <t>State governments .............................................................................................................................</t>
  </si>
  <si>
    <t>Local governments .............................................................................................................................</t>
  </si>
  <si>
    <t>Central bank ..........................................................................................................................................</t>
  </si>
  <si>
    <t>Deposit-taking corporations except the central bank ...........................................................................................</t>
  </si>
  <si>
    <t>Other financial corporations ..............................................................................................................................................................................</t>
  </si>
  <si>
    <t>Nonfinancial corporations ...............................................................................................................</t>
  </si>
  <si>
    <t>Households &amp; nonprofit institutions serving h/holds ............................................................</t>
  </si>
  <si>
    <t>General government ........................................................................................................................................</t>
  </si>
  <si>
    <t>International organizations ........................................................................................................................................</t>
  </si>
  <si>
    <t>Financial corporations other than internat'l org's ..............................................................................................................................................................................</t>
  </si>
  <si>
    <t>Other nonresidents ...................................................................................................................................................</t>
  </si>
  <si>
    <t>Central bank ..............................................................................................................................................</t>
  </si>
  <si>
    <t>Deposit-taking corporations except the central bank ........................................................................................................................</t>
  </si>
  <si>
    <t>Nonfinancial corporations .....................................................................................................................</t>
  </si>
  <si>
    <t>Net acquisition of financial assets [=32] ...........................................................................................................................</t>
  </si>
  <si>
    <t>Domestic debtors [=321] ..........................................................................................................................................................</t>
  </si>
  <si>
    <t>External debtors [=322] ..........................................................................................................................................................</t>
  </si>
  <si>
    <t>Net incurrence of liabilities [=33] ...................................................................................................................................................</t>
  </si>
  <si>
    <t>Domestic creditors [=331] ...........................................................................................................................................................</t>
  </si>
  <si>
    <t>External creditors [=332] .................................................................................................................................................</t>
  </si>
  <si>
    <t>Financial assets [=62] ...........................................................................................................................</t>
  </si>
  <si>
    <t>Domestic debtors [=621] ..........................................................................................................................................................</t>
  </si>
  <si>
    <t>External debtors [=622] ..........................................................................................................................................................</t>
  </si>
  <si>
    <t>Liabilities [=63] ...................................................................................................................................................</t>
  </si>
  <si>
    <t>Domestic creditors [=631] ...........................................................................................................................................................</t>
  </si>
  <si>
    <t>External creditors [=632] .................................................................................................................................................</t>
  </si>
  <si>
    <t>AQUISIÇÃO LÍQUIDA DE ATIVOS FINANCEIROS</t>
  </si>
  <si>
    <t>OURO MONETÁRIO E DES (DIREITOS ESPECIAIS DE SAQUE)</t>
  </si>
  <si>
    <t>MOEDAS E DEPÓSITOS</t>
  </si>
  <si>
    <t>EMPRÉSTIMOS</t>
  </si>
  <si>
    <t>OUTRAS CONTAS A RECEBER</t>
  </si>
  <si>
    <t>INCORRIMENTO LÍQUIDO DE PASSIVOS</t>
  </si>
  <si>
    <t>DIREITOS ESPECIAIS DE SAQUE (DES)</t>
  </si>
  <si>
    <t>REGIMES DE SEGUROS, PENSÕES, E GARANTIAS PADRONIZADAS</t>
  </si>
  <si>
    <t>RESERVAS TÉCNICAS DE SEGUROS</t>
  </si>
  <si>
    <t>PASSIVOS</t>
  </si>
  <si>
    <t>ATIVOS FINANCEIROS</t>
  </si>
  <si>
    <t>CREDORES INTERNOS</t>
  </si>
  <si>
    <t>CREDORES DOMÉSTICOS</t>
  </si>
  <si>
    <t>CREDORES EXTERNOS</t>
  </si>
  <si>
    <t>CURTO PRAZO POR VENCIMENTO ORIGINAL</t>
  </si>
  <si>
    <t>LONGO PRAZO POR VENCIMENTO ORIGINAL, COM PAGAMENTO DEVIDO EM UM ANO OU MENOS</t>
  </si>
  <si>
    <t>LONGO PRAZO POR VENCIMENTO ORIGINAL, COM PAGAMENTO DEVIDO EM MAIS DE UM ANO</t>
  </si>
  <si>
    <t>DENOMINADOS EM MOEDA LOCAL</t>
  </si>
  <si>
    <t>DENOMINADOS EM MOEDA ESTRANGEIRA</t>
  </si>
  <si>
    <t>TAXA FIXA</t>
  </si>
  <si>
    <t>TAXA VARIÁVEL</t>
  </si>
  <si>
    <t>TÍTULOS, EXCETO AÇÕES, A VALOR NOMINAL</t>
  </si>
  <si>
    <t>TÍTULOS EXCETO AÇÕES A VALOR NOMINAL</t>
  </si>
  <si>
    <t>DOS QUAIS: DENOMINADOS EM MOEDA LOCAL</t>
  </si>
  <si>
    <t>TÍTULOS, EXCETO AÇÕES, A VALOR DE MERCADO</t>
  </si>
  <si>
    <t>TÍTULOS EXCETO AÇÕES A VALOR DE MERCADO</t>
  </si>
  <si>
    <t>DEVEDORES LOCAIS</t>
  </si>
  <si>
    <t>DEVEDORES DOMÉSTICOS</t>
  </si>
  <si>
    <t>GOVERNO GERAL</t>
  </si>
  <si>
    <t>GOVERNO CENTRAL - ORÇAMENTÁRIA</t>
  </si>
  <si>
    <t>GOVERNO CENTRAL - EXTRA-ORÇAMENTÁRIA</t>
  </si>
  <si>
    <t>FUNDOS DE SEGURIDADE SOCIAL</t>
  </si>
  <si>
    <t>GOVERNOS ESTADUAIS</t>
  </si>
  <si>
    <t>GOVERNOS LOCAIS</t>
  </si>
  <si>
    <t>GOVERNOS MUNICIPAIS</t>
  </si>
  <si>
    <t>BANCO CENTRAL</t>
  </si>
  <si>
    <t>CORPORAÇÕES TOMADORAS DE DEPÓSITO EXCETO BANCO CENTRAL</t>
  </si>
  <si>
    <t>OUTRAS CORPORAÇÕES FINANCEIRAS</t>
  </si>
  <si>
    <t>FAMÍLIAS E INSTITUIÇÕES SEM FINS LUCRATIVOS</t>
  </si>
  <si>
    <t>CORPORAÇÕES NÃO FINANCEIRAS</t>
  </si>
  <si>
    <t>DEVEDORES EXTERNOS</t>
  </si>
  <si>
    <t>ORGANIZAÇÕES INTERNACIONAIS</t>
  </si>
  <si>
    <t>CORPORAÇÕES FINANCEIRAS E OUTRAS ORGANIZAÇÕES INTERNACIONAIS</t>
  </si>
  <si>
    <t>OUTROS NÃO RESIDENTES</t>
  </si>
  <si>
    <t>X</t>
  </si>
  <si>
    <t>1.</t>
  </si>
  <si>
    <t>2.</t>
  </si>
  <si>
    <t>3.</t>
  </si>
  <si>
    <t>Capital</t>
  </si>
  <si>
    <t>31.1</t>
  </si>
  <si>
    <t>31.2</t>
  </si>
  <si>
    <t>31.3</t>
  </si>
  <si>
    <t>14x</t>
  </si>
  <si>
    <t>2M</t>
  </si>
  <si>
    <t>C1</t>
  </si>
  <si>
    <t>C11</t>
  </si>
  <si>
    <t>C111</t>
  </si>
  <si>
    <t>C112</t>
  </si>
  <si>
    <t>C113</t>
  </si>
  <si>
    <t>C114</t>
  </si>
  <si>
    <t>C115</t>
  </si>
  <si>
    <t>C116</t>
  </si>
  <si>
    <t>C12</t>
  </si>
  <si>
    <t>C13</t>
  </si>
  <si>
    <t>C14</t>
  </si>
  <si>
    <t>C1411</t>
  </si>
  <si>
    <t>C14x</t>
  </si>
  <si>
    <t>C2M</t>
  </si>
  <si>
    <t>C2</t>
  </si>
  <si>
    <t>C21</t>
  </si>
  <si>
    <t>C22</t>
  </si>
  <si>
    <t>C24</t>
  </si>
  <si>
    <t>C25</t>
  </si>
  <si>
    <t>C26</t>
  </si>
  <si>
    <t>C27</t>
  </si>
  <si>
    <t>C28</t>
  </si>
  <si>
    <t>C31</t>
  </si>
  <si>
    <t>C311</t>
  </si>
  <si>
    <t>C312</t>
  </si>
  <si>
    <t>C313</t>
  </si>
  <si>
    <t>C314</t>
  </si>
  <si>
    <t>1112.1</t>
  </si>
  <si>
    <t>1112.2</t>
  </si>
  <si>
    <t>1112.3</t>
  </si>
  <si>
    <t>112.1</t>
  </si>
  <si>
    <t>112.2</t>
  </si>
  <si>
    <t>11413.1</t>
  </si>
  <si>
    <t>11413.2</t>
  </si>
  <si>
    <t>11413.3</t>
  </si>
  <si>
    <t>1144.1</t>
  </si>
  <si>
    <t>1144.2</t>
  </si>
  <si>
    <t>1144.3</t>
  </si>
  <si>
    <t>1144.4</t>
  </si>
  <si>
    <t>1222.1</t>
  </si>
  <si>
    <t>1222.2</t>
  </si>
  <si>
    <t>1131.1</t>
  </si>
  <si>
    <t>1131.2</t>
  </si>
  <si>
    <t>1131.3</t>
  </si>
  <si>
    <t>1131.4</t>
  </si>
  <si>
    <t>1133.1</t>
  </si>
  <si>
    <t>1136.1</t>
  </si>
  <si>
    <t>1136.2</t>
  </si>
  <si>
    <t>11413.4</t>
  </si>
  <si>
    <t>1144.5</t>
  </si>
  <si>
    <t>211.1</t>
  </si>
  <si>
    <t>211.2</t>
  </si>
  <si>
    <t>211.3</t>
  </si>
  <si>
    <t>2121.1</t>
  </si>
  <si>
    <t>2121.2</t>
  </si>
  <si>
    <t>2121.3</t>
  </si>
  <si>
    <t>2121.4</t>
  </si>
  <si>
    <t>271.1</t>
  </si>
  <si>
    <t>271.2</t>
  </si>
  <si>
    <t>271.3</t>
  </si>
  <si>
    <t>271.4</t>
  </si>
  <si>
    <t>272.1</t>
  </si>
  <si>
    <t>272.2</t>
  </si>
  <si>
    <t>272.3</t>
  </si>
  <si>
    <t>273.1</t>
  </si>
  <si>
    <t>273.2</t>
  </si>
  <si>
    <t>2822.1</t>
  </si>
  <si>
    <t>Programa Minha Casa Minha Vida</t>
  </si>
  <si>
    <t>2822.2</t>
  </si>
  <si>
    <t>2822.3</t>
  </si>
  <si>
    <t>1.1.</t>
  </si>
  <si>
    <t>1.2.</t>
  </si>
  <si>
    <t>2.1.</t>
  </si>
  <si>
    <t>2.1.a.</t>
  </si>
  <si>
    <t>1.1.a.</t>
  </si>
  <si>
    <t>1.2.a.</t>
  </si>
  <si>
    <t>1.3.</t>
  </si>
  <si>
    <t>1.4.</t>
  </si>
  <si>
    <t>1.3.a.</t>
  </si>
  <si>
    <t>1.4.a.</t>
  </si>
  <si>
    <t>11411.1</t>
  </si>
  <si>
    <t>11411.2</t>
  </si>
  <si>
    <t>2.4.</t>
  </si>
  <si>
    <t>C31.1</t>
  </si>
  <si>
    <t>C31.2</t>
  </si>
  <si>
    <t>4.</t>
  </si>
  <si>
    <t>2.2.a.</t>
  </si>
  <si>
    <t>2.4.a.</t>
  </si>
  <si>
    <t>2.2.</t>
  </si>
  <si>
    <t>2.3.</t>
  </si>
  <si>
    <t>3.1.</t>
  </si>
  <si>
    <t>3.4.</t>
  </si>
  <si>
    <t>2.3.a.</t>
  </si>
  <si>
    <t>3.4.a.</t>
  </si>
  <si>
    <t>273.3</t>
  </si>
  <si>
    <t xml:space="preserve">R$ Million - Current Prices </t>
  </si>
  <si>
    <r>
      <t xml:space="preserve">Budgetary </t>
    </r>
    <r>
      <rPr>
        <b/>
        <vertAlign val="superscript"/>
        <sz val="11"/>
        <color theme="0"/>
        <rFont val="Calibri"/>
        <family val="2"/>
        <scheme val="minor"/>
      </rPr>
      <t>1/</t>
    </r>
  </si>
  <si>
    <t>Central Government</t>
  </si>
  <si>
    <t>Statement of Government Operations - General Government</t>
  </si>
  <si>
    <t xml:space="preserve">Taxes </t>
  </si>
  <si>
    <t>Taxes on income, profits, and capital gains</t>
  </si>
  <si>
    <t>Taxes on payroll &amp; workforce</t>
  </si>
  <si>
    <t>Taxes on property</t>
  </si>
  <si>
    <t>Taxes on goods &amp; services</t>
  </si>
  <si>
    <t>Taxes on international trade &amp; transactions</t>
  </si>
  <si>
    <t>Other taxes</t>
  </si>
  <si>
    <t xml:space="preserve">Social contributions </t>
  </si>
  <si>
    <t xml:space="preserve">Grants </t>
  </si>
  <si>
    <t xml:space="preserve">Other revenue </t>
  </si>
  <si>
    <t>Other</t>
  </si>
  <si>
    <t xml:space="preserve">Expense </t>
  </si>
  <si>
    <t>Compensation of employees</t>
  </si>
  <si>
    <t xml:space="preserve">Use of goods &amp; services </t>
  </si>
  <si>
    <t xml:space="preserve">Subsidies </t>
  </si>
  <si>
    <t xml:space="preserve">Social benefits </t>
  </si>
  <si>
    <t xml:space="preserve">Other expense </t>
  </si>
  <si>
    <t>Net acquisition of nonfinancial assets</t>
  </si>
  <si>
    <t>Acquisition of nonfinancial assets</t>
  </si>
  <si>
    <t>Disposal of nonfinancial assets</t>
  </si>
  <si>
    <t>Net lending (+)/borrowing(-) (1-2M)</t>
  </si>
  <si>
    <t>Primary Net lending (+)/borrowing(-) ((1-1411)-(2M-24))</t>
  </si>
  <si>
    <t>Memo</t>
  </si>
  <si>
    <t>Gross operating balance - GOB (1-2+23)</t>
  </si>
  <si>
    <t>Net operating balance - NOB (1-2)</t>
  </si>
  <si>
    <t>Gross fixed capital formation (GFCF)</t>
  </si>
  <si>
    <t>Source: STN, IBGE, IPEA e BCB</t>
  </si>
  <si>
    <t>n.d.: Data not available</t>
  </si>
  <si>
    <t>Obs.1: Data subject to change.</t>
  </si>
  <si>
    <t xml:space="preserve">Obs.2: The presented data are compiled according to the Government Finance Statistics Manual – GFSM 2014, produced by the IMF. </t>
  </si>
  <si>
    <t>1/ Source: SIAFI (Integrated System of Financial Administration). Includes all institutional units from the Fiscal and Social Security Budget, except the Central Bank.</t>
  </si>
  <si>
    <t xml:space="preserve">Other receipts </t>
  </si>
  <si>
    <t>Cash payments of expenses</t>
  </si>
  <si>
    <t xml:space="preserve">Purchases of goods &amp; services </t>
  </si>
  <si>
    <t xml:space="preserve">Other payments </t>
  </si>
  <si>
    <t>Cash surplus (+)/ Deficit (-) (C1-C2M)</t>
  </si>
  <si>
    <t>Primary Cash surplus (+)/ Deficit (-) ((C1-C1411)-(C2M-C24))</t>
  </si>
  <si>
    <t>Statement of Sources &amp; Uses of Cash - General Government</t>
  </si>
  <si>
    <r>
      <t xml:space="preserve">Revenue </t>
    </r>
    <r>
      <rPr>
        <b/>
        <vertAlign val="superscript"/>
        <sz val="11"/>
        <color theme="1" tint="0.14999847407452621"/>
        <rFont val="Calibri"/>
        <family val="2"/>
        <scheme val="minor"/>
      </rPr>
      <t>2</t>
    </r>
    <r>
      <rPr>
        <b/>
        <vertAlign val="superscript"/>
        <sz val="11"/>
        <color theme="1" tint="0.14996795556505021"/>
        <rFont val="Calibri"/>
        <family val="2"/>
        <scheme val="minor"/>
      </rPr>
      <t>/</t>
    </r>
  </si>
  <si>
    <r>
      <t xml:space="preserve">Interest </t>
    </r>
    <r>
      <rPr>
        <i/>
        <vertAlign val="superscript"/>
        <sz val="11"/>
        <color theme="1" tint="0.14996795556505021"/>
        <rFont val="Calibri"/>
        <family val="2"/>
        <scheme val="minor"/>
      </rPr>
      <t>3/</t>
    </r>
  </si>
  <si>
    <r>
      <t xml:space="preserve">Expenditure (2+31) </t>
    </r>
    <r>
      <rPr>
        <b/>
        <vertAlign val="superscript"/>
        <sz val="11"/>
        <color theme="1" tint="0.14999847407452621"/>
        <rFont val="Calibri"/>
        <family val="2"/>
        <scheme val="minor"/>
      </rPr>
      <t>4/</t>
    </r>
  </si>
  <si>
    <r>
      <t xml:space="preserve">Consumption of fixed capital </t>
    </r>
    <r>
      <rPr>
        <vertAlign val="superscript"/>
        <sz val="11"/>
        <color theme="1" tint="0.14999847407452621"/>
        <rFont val="Calibri"/>
        <family val="2"/>
        <scheme val="minor"/>
      </rPr>
      <t>5/</t>
    </r>
  </si>
  <si>
    <r>
      <t xml:space="preserve">Interest </t>
    </r>
    <r>
      <rPr>
        <vertAlign val="superscript"/>
        <sz val="11"/>
        <color theme="1" tint="0.14999847407452621"/>
        <rFont val="Calibri"/>
        <family val="2"/>
        <scheme val="minor"/>
      </rPr>
      <t>3/</t>
    </r>
  </si>
  <si>
    <t>2/ Revenue is compiled on a cash basis, except interest, which is compiled on accrual basis.</t>
  </si>
  <si>
    <t>5/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</si>
  <si>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r>
      <t xml:space="preserve">Interest receipts </t>
    </r>
    <r>
      <rPr>
        <i/>
        <vertAlign val="superscript"/>
        <sz val="11"/>
        <color theme="1" tint="0.14999847407452621"/>
        <rFont val="Calibri"/>
        <family val="2"/>
        <scheme val="minor"/>
      </rPr>
      <t>3/</t>
    </r>
  </si>
  <si>
    <r>
      <t xml:space="preserve">Cash payments of expenditure (C2+C31) </t>
    </r>
    <r>
      <rPr>
        <b/>
        <vertAlign val="superscript"/>
        <sz val="11"/>
        <color theme="1" tint="0.14999847407452621"/>
        <rFont val="Calibri"/>
        <family val="2"/>
        <scheme val="minor"/>
      </rPr>
      <t>4/</t>
    </r>
  </si>
  <si>
    <r>
      <t xml:space="preserve">Interest payments </t>
    </r>
    <r>
      <rPr>
        <vertAlign val="superscript"/>
        <sz val="11"/>
        <color theme="1" tint="0.14999847407452621"/>
        <rFont val="Calibri"/>
        <family val="2"/>
        <scheme val="minor"/>
      </rPr>
      <t>3/</t>
    </r>
  </si>
  <si>
    <t>2/ Revenue on cash basis.</t>
  </si>
  <si>
    <t>4/ Expenditure compiled on cah basis.</t>
  </si>
  <si>
    <t>5/ Gross investment equals purchases minus sales of nonfinancial assets.</t>
  </si>
  <si>
    <t>GDP %</t>
  </si>
  <si>
    <t xml:space="preserve">4/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</si>
  <si>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t>Inventories</t>
  </si>
  <si>
    <t>Valuables</t>
  </si>
  <si>
    <t>Nonproduced assets</t>
  </si>
  <si>
    <t xml:space="preserve"> Table 2.1. Statement of Government Operations by level of government - Brazil - Yearly</t>
  </si>
  <si>
    <t>Payable by individuals (IRPF)</t>
  </si>
  <si>
    <t>Revenue tax on corporations - IRPJ</t>
  </si>
  <si>
    <t>Social contribution on net profit - CSLL</t>
  </si>
  <si>
    <t>Payable by corporations and other entreprises</t>
  </si>
  <si>
    <t>Other taxes payable by corporations</t>
  </si>
  <si>
    <t>Other taxes on income, profits, and capital gains</t>
  </si>
  <si>
    <t>Education-Salary (social contribution for education)</t>
  </si>
  <si>
    <t>Other taxes on payroll &amp; workforce</t>
  </si>
  <si>
    <t>Recurrent taxes on immovable property</t>
  </si>
  <si>
    <t>Recurrent taxes on net wealth</t>
  </si>
  <si>
    <t>Estate, inheritance, and gift taxes</t>
  </si>
  <si>
    <t>Capital levies</t>
  </si>
  <si>
    <t>Other recurrent taxes on property</t>
  </si>
  <si>
    <t>Urban real estate property tax - IPTU</t>
  </si>
  <si>
    <t xml:space="preserve"> Tax on the transfer of immovable property - ITBI</t>
  </si>
  <si>
    <t>Rural Land Tax - ITR</t>
  </si>
  <si>
    <t>Other recurrent taxes on immovable property</t>
  </si>
  <si>
    <t>Causa Mortis Transfer of Real Estate Property Tax - ITCD</t>
  </si>
  <si>
    <t>Tax on Property of Motor Vehicles - IPVA</t>
  </si>
  <si>
    <t>Taxes on goods and services</t>
  </si>
  <si>
    <t>General taxes on goods and services</t>
  </si>
  <si>
    <t>Value-added taxes</t>
  </si>
  <si>
    <t>Taxes on Industrialized Products - IPI</t>
  </si>
  <si>
    <t>Tax on Merchandise and Services Circulation - ICMS</t>
  </si>
  <si>
    <t>Sales taxes</t>
  </si>
  <si>
    <t>Turnover and other general taxes on goods and services</t>
  </si>
  <si>
    <t>Contribution for the Financing of Social Security - COFINS</t>
  </si>
  <si>
    <t>Social Integration Program - PIS</t>
  </si>
  <si>
    <t>Tax on services - ISS</t>
  </si>
  <si>
    <t>Other turnover and other general taxes on goods and services</t>
  </si>
  <si>
    <t>Taxes on financial and capital transactions (IOF)</t>
  </si>
  <si>
    <t>Excise (CIDE-Fuel)</t>
  </si>
  <si>
    <t>Profits of fiscal monopolies</t>
  </si>
  <si>
    <t>Taxes on specific services</t>
  </si>
  <si>
    <t>Lottery tax</t>
  </si>
  <si>
    <t>Compulsory Insurance for Personal Injury from Vehicles accidents  - DPVAT</t>
  </si>
  <si>
    <t>Contribution for License, Acquisition or Transfer of Technology - CIDE - Transfers abroad</t>
  </si>
  <si>
    <t>Public Lighting Service Contribution</t>
  </si>
  <si>
    <t>Other taxes on specific services</t>
  </si>
  <si>
    <t>Taxes on use of goods and on permission to use goods or perform activities</t>
  </si>
  <si>
    <t>Motor vehicle taxes</t>
  </si>
  <si>
    <t>Other taxes on use of goods and on permission to use goods or perform activities</t>
  </si>
  <si>
    <t>Other taxes on goods and services</t>
  </si>
  <si>
    <t>Taxes on international trade and transactions</t>
  </si>
  <si>
    <t>Customs and other import duties</t>
  </si>
  <si>
    <t>Taxes on exports</t>
  </si>
  <si>
    <t>Profits of export or import monopolies</t>
  </si>
  <si>
    <t>Exchange profits</t>
  </si>
  <si>
    <t>Exchange taxes</t>
  </si>
  <si>
    <t>Other taxes on international trade and transactions</t>
  </si>
  <si>
    <t>Social contributions</t>
  </si>
  <si>
    <t>Social security contributions</t>
  </si>
  <si>
    <t xml:space="preserve">Employee contributions </t>
  </si>
  <si>
    <t xml:space="preserve">Employer contributions </t>
  </si>
  <si>
    <t>Self-employed or unemployed contributions</t>
  </si>
  <si>
    <t>Unallocable contributions</t>
  </si>
  <si>
    <t>Other social contributions</t>
  </si>
  <si>
    <t>Employer contribution to RPPS</t>
  </si>
  <si>
    <t xml:space="preserve">Other employer contributions </t>
  </si>
  <si>
    <t>Grants</t>
  </si>
  <si>
    <t>From foreign governments</t>
  </si>
  <si>
    <t>Current</t>
  </si>
  <si>
    <t>From international organizations</t>
  </si>
  <si>
    <t>From other general government units</t>
  </si>
  <si>
    <t>Other revenue</t>
  </si>
  <si>
    <t>To nonresidents</t>
  </si>
  <si>
    <t>To residents other than general government</t>
  </si>
  <si>
    <t>To other general government units</t>
  </si>
  <si>
    <t>From nonresidents</t>
  </si>
  <si>
    <t>From residents other than general government</t>
  </si>
  <si>
    <t>Dividends</t>
  </si>
  <si>
    <t>Withdrawals of income from quasi-corporations</t>
  </si>
  <si>
    <t>Property income from investment income disbursements</t>
  </si>
  <si>
    <t>Rent</t>
  </si>
  <si>
    <t>Reinvested earnings on foreign direct investment</t>
  </si>
  <si>
    <t>Sales of goods and services</t>
  </si>
  <si>
    <t>Sales by market establishments</t>
  </si>
  <si>
    <t>Administrative fees</t>
  </si>
  <si>
    <t>Incidental sales by nonmarket establishments</t>
  </si>
  <si>
    <t>Imputed sales of goods and services</t>
  </si>
  <si>
    <t>Fines, penalties, and forfeits</t>
  </si>
  <si>
    <t>Transfers not elsewhere classified</t>
  </si>
  <si>
    <t>Premiums, fees, and claims related to nonlife insurance and standardized guarantee schemes</t>
  </si>
  <si>
    <t>Revenue - General Government</t>
  </si>
  <si>
    <t xml:space="preserve"> Table 2.2. General Government Revenue by level of government - Brazil - Yearly</t>
  </si>
  <si>
    <t>Wages and salaries</t>
  </si>
  <si>
    <t>Wages and salaries - civil public servants</t>
  </si>
  <si>
    <t>Wages and salaries - military public servants</t>
  </si>
  <si>
    <t>Other wages and salaries</t>
  </si>
  <si>
    <t xml:space="preserve">Employers’ social contributions </t>
  </si>
  <si>
    <t>Actual employers’ social contributions</t>
  </si>
  <si>
    <t>Contributions to closed complementary insurance schemes</t>
  </si>
  <si>
    <t>Contributions to INSS</t>
  </si>
  <si>
    <t>Other actual employers’ social contributions</t>
  </si>
  <si>
    <t>Use of goods and services</t>
  </si>
  <si>
    <t>To public corporations</t>
  </si>
  <si>
    <t>To private entreprises</t>
  </si>
  <si>
    <t>To other sectors</t>
  </si>
  <si>
    <t>To foreign governments</t>
  </si>
  <si>
    <t>To international organizations</t>
  </si>
  <si>
    <t>Social Security benefits</t>
  </si>
  <si>
    <t>RGPS pensions</t>
  </si>
  <si>
    <t>Unemployment benefit</t>
  </si>
  <si>
    <t>Salary Allowance</t>
  </si>
  <si>
    <t>Other Social Security benefits</t>
  </si>
  <si>
    <t>Social assistance benefits</t>
  </si>
  <si>
    <t>Special pensions</t>
  </si>
  <si>
    <t>Social assistance benefits - old age and disability</t>
  </si>
  <si>
    <t>Cash benefits to families and individuals</t>
  </si>
  <si>
    <t>Employment-related social benefits - RPPS</t>
  </si>
  <si>
    <t>Civil public servants pensions</t>
  </si>
  <si>
    <t>Military public servants pensions</t>
  </si>
  <si>
    <t>Other employment-related social benefits</t>
  </si>
  <si>
    <t>Other expense</t>
  </si>
  <si>
    <t>Property expense other than interest</t>
  </si>
  <si>
    <t>Student Funding - FIES</t>
  </si>
  <si>
    <t>Other capital transfers</t>
  </si>
  <si>
    <t>Buildings and structures</t>
  </si>
  <si>
    <t>Machinery and equipment</t>
  </si>
  <si>
    <t>Other fixed assets</t>
  </si>
  <si>
    <t>Weapons systems</t>
  </si>
  <si>
    <t>Land</t>
  </si>
  <si>
    <t>Mineral and energy resources</t>
  </si>
  <si>
    <t>Other naturally occurring assets</t>
  </si>
  <si>
    <t>Intangible nonproduced assets</t>
  </si>
  <si>
    <t>Expenditure - General Government</t>
  </si>
  <si>
    <t xml:space="preserve"> Table 2.3. General Government expediture by level of government - Brazil - Yearly</t>
  </si>
  <si>
    <t xml:space="preserve"> Table 2.4. Statement of Sources &amp; Uses of Cash by level of government - Brazil - Yearly</t>
  </si>
  <si>
    <t>Fixed assets</t>
  </si>
  <si>
    <r>
      <t xml:space="preserve">Fixed assets </t>
    </r>
    <r>
      <rPr>
        <vertAlign val="superscript"/>
        <sz val="11"/>
        <color theme="1" tint="0.14999847407452621"/>
        <rFont val="Calibri"/>
        <family val="2"/>
        <scheme val="minor"/>
      </rPr>
      <t>6/</t>
    </r>
  </si>
  <si>
    <r>
      <t xml:space="preserve">Revenue </t>
    </r>
    <r>
      <rPr>
        <b/>
        <vertAlign val="superscript"/>
        <sz val="11"/>
        <color theme="1" tint="0.14996795556505021"/>
        <rFont val="Calibri"/>
        <family val="2"/>
        <scheme val="minor"/>
      </rPr>
      <t>2/</t>
    </r>
  </si>
  <si>
    <t>1/ The General Government consolidated result excludes internal trasactions, such as grants and interest.</t>
  </si>
  <si>
    <r>
      <t xml:space="preserve">Revenue - General Government </t>
    </r>
    <r>
      <rPr>
        <b/>
        <vertAlign val="superscript"/>
        <sz val="11"/>
        <color theme="0"/>
        <rFont val="Calibri"/>
        <family val="2"/>
        <scheme val="minor"/>
      </rPr>
      <t>1/</t>
    </r>
  </si>
  <si>
    <r>
      <t xml:space="preserve">Expenditure (2+31) </t>
    </r>
    <r>
      <rPr>
        <b/>
        <vertAlign val="superscript"/>
        <sz val="11"/>
        <color theme="1" tint="0.14999847407452621"/>
        <rFont val="Calibri"/>
        <family val="2"/>
        <scheme val="minor"/>
      </rPr>
      <t>2/</t>
    </r>
  </si>
  <si>
    <t xml:space="preserve">2/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</si>
  <si>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r>
      <t xml:space="preserve">Expenditure - General Government </t>
    </r>
    <r>
      <rPr>
        <b/>
        <vertAlign val="superscript"/>
        <sz val="11"/>
        <color theme="0"/>
        <rFont val="Calibri"/>
        <family val="2"/>
        <scheme val="minor"/>
      </rPr>
      <t>1/</t>
    </r>
  </si>
  <si>
    <r>
      <t xml:space="preserve">Cash receipts from operating activities </t>
    </r>
    <r>
      <rPr>
        <b/>
        <vertAlign val="superscript"/>
        <sz val="11"/>
        <color theme="1" tint="0.14999847407452621"/>
        <rFont val="Calibri"/>
        <family val="2"/>
        <scheme val="minor"/>
      </rPr>
      <t>2/</t>
    </r>
  </si>
  <si>
    <r>
      <t xml:space="preserve">Net cash outflow: investments in nonfinancial assets </t>
    </r>
    <r>
      <rPr>
        <b/>
        <vertAlign val="superscript"/>
        <sz val="11"/>
        <color theme="1" tint="0.14999847407452621"/>
        <rFont val="Calibri"/>
        <family val="2"/>
        <scheme val="minor"/>
      </rPr>
      <t>5/</t>
    </r>
  </si>
  <si>
    <t>Taxes</t>
  </si>
  <si>
    <t>Property Income</t>
  </si>
  <si>
    <t>4/  Source: Accounting Balances Matrix, Siconfi (System of Financial and Accounting Information of the Brazilian Public Sector), RREO (Summarized Statement of Budgetary Execution) and Transparency Portals. For municipalities that did not report data, extrapolation techniques were used in order to increase coverage.</t>
  </si>
  <si>
    <t xml:space="preserve"> Table 2.1.a. Statement of Government Operations by level of government - Brazil - Yearly</t>
  </si>
  <si>
    <t xml:space="preserve"> Table 2.2.a. General Government Revenue by level of government - Brazil - Yearly</t>
  </si>
  <si>
    <t xml:space="preserve"> Table 2.3.a. General Government expediture by level of government - Brazil - Yearly</t>
  </si>
  <si>
    <t xml:space="preserve"> Table 2.4.a. Statement of Sources &amp; Uses of Cash by level of government - Brazil - Yearly</t>
  </si>
  <si>
    <r>
      <t xml:space="preserve">GDP (At Current Prices - R$ Million) </t>
    </r>
    <r>
      <rPr>
        <i/>
        <vertAlign val="superscript"/>
        <sz val="10.5"/>
        <color theme="1" tint="0.14999847407452621"/>
        <rFont val="Calibri"/>
        <family val="2"/>
        <scheme val="minor"/>
      </rPr>
      <t>5/</t>
    </r>
  </si>
  <si>
    <t>Quarterly Time Series</t>
  </si>
  <si>
    <t>General Government Finance Statistics</t>
  </si>
  <si>
    <t>Pedro Ivo Ferreira de Souza Junior</t>
  </si>
  <si>
    <t>Esplanada dos Ministérios, Ed. Sede do Ministério da Fazenda, Bloco P - CEP 70.048-900 Brasília - DF</t>
  </si>
  <si>
    <t>E-mail</t>
  </si>
  <si>
    <t>cesef.df.stn@tesouro.gov.br</t>
  </si>
  <si>
    <t>55 61 3412-2203</t>
  </si>
  <si>
    <t>https://www.gov.br/tesouronacional/pt-br/estatisticas-fiscais-e-planejamento/estatisticas-fiscais-do-governo-geral</t>
  </si>
  <si>
    <t>https://www.tesourotransparente.gov.br/publicacoes/manual-de-estatisticas-de-financas-publicas-mefp/2015/30</t>
  </si>
  <si>
    <t>https://www.imf.org/external/Pubs/FT/GFS/Manual/2014/gfsfinal.pdf</t>
  </si>
  <si>
    <t>General Government Public Finance Statistics</t>
  </si>
  <si>
    <t>Contact Info</t>
  </si>
  <si>
    <t>Name</t>
  </si>
  <si>
    <t>Position</t>
  </si>
  <si>
    <t>Departament</t>
  </si>
  <si>
    <t>Institution</t>
  </si>
  <si>
    <t>Adress</t>
  </si>
  <si>
    <t>Phone</t>
  </si>
  <si>
    <t>Website</t>
  </si>
  <si>
    <t>Direction of Economic-Fiscal Studies</t>
  </si>
  <si>
    <t>Coordinator</t>
  </si>
  <si>
    <t>National Treasury Secretariat - Ministry of Finance</t>
  </si>
  <si>
    <t>Methodological Manual</t>
  </si>
  <si>
    <t>Description</t>
  </si>
  <si>
    <t>Data: Concept, Frequency and Timeliness</t>
  </si>
  <si>
    <t>Frequency</t>
  </si>
  <si>
    <t>Quarterly and Yearly</t>
  </si>
  <si>
    <t>Timeliness</t>
  </si>
  <si>
    <t>Three-month lag for quarterly and yearly data</t>
  </si>
  <si>
    <t>Concept</t>
  </si>
  <si>
    <t>The Government Finance Statistics of the General Government (Central Government, States and Municipalities) are compiled and presented in accordance with the methodology of the Government Finance Statistics Manual 2014 – GFSM 2014. All statistics are presented in the framework of the Statement of Operations, which is a summary of government transactions showing details of revenue, expenditure and net investment in non-financial assets.
Government finance statistics (GFS) are a set of concepts and principles developed by the IMF with the aim of providing a conceptual framework that facilitates the analysis of fiscal policy and makes it possible to quantify government actions. Unlike accounting-based financial statements, GFS are an economic representation of government financial activity.</t>
  </si>
  <si>
    <t>Coverage</t>
  </si>
  <si>
    <t>General Government Units:</t>
  </si>
  <si>
    <t>Budgetary Central Government</t>
  </si>
  <si>
    <t>Extrabudgetary Central Government</t>
  </si>
  <si>
    <t>Includes the Fundo de Garantia do Tempo de Serviço - FGTS and Fundo remanescente do Programa de Integração Social e Programa de Formação do Patrimônio do Servidor Público (PIS/PASEP), that conceptually are part of the Central Government.</t>
  </si>
  <si>
    <t>Includes all institutional units from the Fiscal and Social Security Budget, such as ministries, departments, funds, agencies and foundations of the Executive, Legislative and Judiciary branches, as well as the Public Servants Social Security Regime (RPPS) and the General Social Security Regime (RGPS), except for the Central Bank of Brazil which, given its characteristics, composes the subsector of financial public corporations.</t>
  </si>
  <si>
    <t>Includes the 26 administrative units of the States and the Federal District, following the same composotion as the Central Government. The Social Security Funds are also included in the States sector, proceeding in the same way than for the Central Government and Municipalities.</t>
  </si>
  <si>
    <t>State Governments</t>
  </si>
  <si>
    <t>Municipalities</t>
  </si>
  <si>
    <t>It comprises 5570 municipalities. The data collection process corresponds to approximately 90% of the total coverage. In this way, statistical practices are applied to extrapolate coverage to the complete set of municipalities.</t>
  </si>
  <si>
    <t>Methodological Aspects</t>
  </si>
  <si>
    <t>Data sources</t>
  </si>
  <si>
    <t>The main source is the SIAFI (Integrated System of Financial Administration).</t>
  </si>
  <si>
    <t>Accounting sheets from the FGTS and PIS/PASEP.</t>
  </si>
  <si>
    <t>Accounting Balances Matrix, Siconfi (System of Financial and Accounting Information of the Brazilian Public Sector), RREO (Summarized Statement of Budgetary Execution) and Transparency Portals. The primary source for obtaining data from states, municipalities and the Federal District as of 2014 is the FINBRA annual accounts base, from the System of Financial and Accounting Information of the Brazilian Public Sector - Siconfi. This database compiles accounting and budgetary information for all Federation Units, and for the present work, in particular, information on budget revenues and expenditures was extracted, as well as the respective balance sheet accounts. Despite the legal requirement, less than 10% of municipalities do not comply with the data submission process. In this way, statistical techniques are applied to extrapolate the coverage to the complete set of municipalities. This methodology uses data from other sources, such as transparency portals and other government platforms.
As of 2019, the data used for state governments were extracted from the Accounting Balances Matrix, which consists of a large mass of data extracted by the entities of the federation directly from their accounting-financial systems and forwarded to the System of Financial and Accounting Information of the Brazilian Public Sector - Siconfi. In specific cases, consultations were carried out with the fiscal transparency portals or the websites of the state finance departments to guarantee the consistency of the information with the data sources used. For municipalities, the Accounting Balances Matrix became the main data source in 2022.</t>
  </si>
  <si>
    <t>Regional Governments</t>
  </si>
  <si>
    <t>Other sources</t>
  </si>
  <si>
    <t>The interest revenue and expenses of the three spheres of government are informed by the Brazilian Central Bank. One of the exceptions is obtaining (through Siconfi) interest revenue for Brazilian municipalities, in addition to data on interest revenue and expenses from complementary sources of the FGTS and the PIS/PASEP fund.
Consumption of fixed capital values for all spheres and imputed social contributions for the Central Government are calculated and provided by the IBGE.</t>
  </si>
  <si>
    <t>Basis of Recording</t>
  </si>
  <si>
    <t>Revenue</t>
  </si>
  <si>
    <t>The revenue is recorded on cash-base system, even though the GFSM 2014 suggests the accrual basis.</t>
  </si>
  <si>
    <t>Expenditure</t>
  </si>
  <si>
    <t>Metadata</t>
  </si>
  <si>
    <t>For all spheres of government the concept adopted for the expenditure is the accrual basis. A proxy of the accrual basis was developed using the Brazilian accounting information.
In the Cashflow statement, expenditure is presented on a cash basis.</t>
  </si>
  <si>
    <t>Consolidation</t>
  </si>
  <si>
    <t>Transactions between General Government subsectors are eliminated in the consolidation process. All cross-transactions must be eliminated for consolidation purposes at a higher level of aggregation, with special emphasis on grants and interest. Thus, in order to carry out an analysis on the level of general government coverage, data on central government, states and municipalities must first be consolidated in order to generate general government data  without duplication of values. In order not to incur a loss of analytical information, the GFSM 2014 recommends the publication of sphere data separately and in consolidated form.
A step prior to final consolidation concerns the treatment of the discrepancy between total intergovernmental revenues and expenditures. This discrepancy is proportionally adjusted in the transfer income figures of the regional governments, so as to equalize transfer income and expenditure flows. Subsequently, in order to maintain the values of the entities' total revenue, the amount included in the transfers is deducted from other revenues. Thus, the assumption adopted was that there should be no fiscal impact when carrying out the consolidation adjustments. That is, it was based on the assumption that the subnational spheres carry out all their accounting records, even if in a way that does not adhere to the best accounting practices.
More information is available in Methodological Note No. 1 - Methodological Review of General Government Fiscal Statistics available on the National Treasury website (https://www.gov.br/tesouronacional/pt-br/estatisticas-fiscais-e-planejamento/ general-government-fiscal-statistics)</t>
  </si>
  <si>
    <t>Other methodological aspects</t>
  </si>
  <si>
    <t>In 2015, the National Treasury began to publish general government statistics considering the accrual basis for public expenditures. In the Brazilian case, fiscal statistics are prepared on a cash basis for revenues and the accrual basis for public expenditures, setting up a 'modified accrual' regime.
The adoption of the accrual basis for expenses implies a change in the database for the Central Government. Previously, the database for preparing Central Government statistics for Public Finance Statistics was the National Treasury Result - RTN, a document published monthly by the National Treasury. In the RTN, the criterion for recording expenses is known as “effective payment”, in which expenses are registered when bank orders are withdrawn from the Government Account. Registration from the point of view of withdrawal (effective payment) has a high operational cost of information processing by the STN/MF, in addition to not allowing cross-referencing of expenditure information with other budgetary parameters such as functional classification, nature of expenditure, method of application, among others.
Therefore, the database available at SIAFI – Federal Government Financial Administration System was adopted. In SIAFI, it is possible to verify Central Government information at the highest level of detail possible, that is, accounts according to the multiple budgetary parameters at the same time.
The fiscal statistics presented in the statements were prepared in accordance with the guidelines of the GFSM 2014 and harmonized with the National Accounts System due to the joint work between IBGE and STN, carried out with the objective of strengthening and improving the methodology for calculating government statistics.
Briefly, the changes in the general government series occurred due to:
1. Registration: adoption of an accrual basis for expenses. In the statement of sources and use of cash, the cash basis (value paid) was adopted, which differs from the concept of effective payment adopted by the RTN;
2. Classification: review and harmonization of the classification due to joint work with IBGE (SNA 2008) and database change.</t>
  </si>
  <si>
    <t>Revision</t>
  </si>
  <si>
    <t>In 2017, a methodological adjustment was made regarding the treatment of the Federal District Constitutional Fund - FCDF, which was previously incorporated into central government expenses. The values of FCDF expenses started to be registered in the scope of the state governments, with the corresponding registration of grant from the central government.</t>
  </si>
  <si>
    <t>In 2018, the treatment for expenses of the Student Financing Fund (FIES) wasincluded in the GFS, which are now incorporated as capital transfers to families (budget central government expense), corresponding to the default rate of the portfolio (over 360 days) applied on the current volume of disbursements of financing in contracts without guarantee of the Educational Credit Operations Guarantee Fund (FGEDUC) or the Fies Guarantee Fund (FG-Fies), both private funds.</t>
  </si>
  <si>
    <t>In 2019, in an effort to align with the international public finance best practices, there was a change in the registration of Income and Earnings Tax (IRRF) collected by states and municipalities for the Central Government. This adjustment seeks to comply with guidance expressed in GFSM 2014 §5.34, which indicates that the tax should be assigned to the unit of government that exercises the authority to impose the tax and set its rates. As it is a federal tax, as established in item III of Art. 153 of the Federal Constitution, compliance with the recommendation indicates registration at the federal level. Until 2019, this collection was kept in the subnational spheres, according to the amounts recorded in the Brazilian Public Sector Accounting and Tax Information System - SICONFI.
In order to adjust the entries of this collection, the following adjustments were made: 1) at the federal level, the values of state and municipal collections were entered as income tax revenue and the same amount as intergovernmental grant expense; 2) in the states and municipalities, the amounts collected were reclassified from income taxes to intergovernmental grants. This methodological change does not impact the balances of the public finance tables.</t>
  </si>
  <si>
    <t>As of 2019, the data used for state governments were extracted from the Matrix of Accounting Balances, which consists of a large mass of data extracted by the entities of the federation directly from their accounting-financial systems and forwarded to the System of Accounting and Tax Information of the Sector Brazilian Public - Siconfi. In specific cases, consultations were carried out with the fiscal transparency portals or the websites of the state finance departments to guarantee the consistency of the information with the data sources used.</t>
  </si>
  <si>
    <t xml:space="preserve">General Government  </t>
  </si>
  <si>
    <t>Glossary</t>
  </si>
  <si>
    <t>Code</t>
  </si>
  <si>
    <t>Economic classification</t>
  </si>
  <si>
    <t>Definition/Description</t>
  </si>
  <si>
    <t>Statement of Operations</t>
  </si>
  <si>
    <t>General Goverment Statement of Operations</t>
  </si>
  <si>
    <t>Th e Statement of Operations presents details of transactions in revenue and expense, as well as the net investment in nonfi nancial assets, the net acquisition of financial assets, and the net incurrence of liabilities. It represents a quantitative tool for effective analysis of fiscal policy, facilitating the identification, measurement, monitoring and evaluation of the impact of political economic activities and other government activities on the economy.</t>
  </si>
  <si>
    <t>Revenue is an increase in net worth resulting froma transaction. It excludes sales of financial and nonfinancial assets, since they do not result in an increase of net worth, only in a change in the composition of assets.</t>
  </si>
  <si>
    <t>Taxes are compulsory, unrequited amounts receivable by government units from institutional units, with the exception of most social contributions and fines and pecuniary sanctions. The concept of taxes in this publication is broader than that defined in the National Tax Code - CTN - created by Law No. 5,172, of October 25, 1966. In this publication, taxes also include improvement and special contributions, with the exception of social contributions to meet social security benefit payments, collected on the basis of remuneration, payroll or the number of employees, which are classified under code 12. For taxes, the classification scheme is mainly determined according to base on which the tax is levied.</t>
  </si>
  <si>
    <t>Taxes on income, profits, and capital gains (111) consist of taxes assessed on the actual or presumed incomes of institutional units. They include taxes assessed on holdings of property, land, or real estate when these holdings are used as a basis for estimating the income of their owners. These taxes, oft en referred to as income taxes, include: (i) Taxes on individual or household income—These 
consist of personal income taxes, such as employee compensation (salary, bonuses, commissions, etc.); (ii) taxes on corporate income such as income tax corporate and taxes on profits. Also covers income from all sources and not just profits generated by production; (iii) taxes on capital gains and taxes on winnings from lotteries or gambling. Taxes on income, profits and capital gains are attributed to individuals (1111) or legal entities (1112). If they do not fit into these categories, they are considered as other taxes on income, profits and capital gains (1113). In the Brazilian case, the main taxes included in this category are:
1111 - Payable by individuals (IRPF): Comprises individual income tax - IRPF and income tax withheld at source - IRRF - Labor. Income and earnings tax collected by states and municipalities are considered in as a Central Government tax, since the tax must be attributed to the government unit that exercises the authority to impose the tax and define its rates. As this is a federal tax, the amounts collected by states and municipalities were entered as income tax revenue for the central government and the same amount as an intergovernmental grant expense to states and municipalities;
1112 - Payable by corporations and other entreprises: In general, comprises the Corporate Income Tax - IRPJ; and Social Contribution on Net Income - CSLL;
1113 - Other taxes on income, profits and capital gains: Income tax withheld at source - IRRF - Capital; Income tax withheld at source - IRRF - Remittances abroad; and Income tax withheld at source - IRRF - Other income."</t>
  </si>
  <si>
    <t>Taxes on payroll or workforce are taxes payable by enterprises assessed either as a proportion of the wages and salaries paid or as a fixed amount per person employed. This category includes: (i) Social contribution from education allowance; (ii) Contribution to aviation education; (iii) Contribution to the development of professional maritime education; (iv) Rural industrial contribution.</t>
  </si>
  <si>
    <t>Taxes on property (113) are taxes payable on the use, ownership, or transfer of wealth. The taxes may be levied at regular intervals, one time only, or on a change in ownership. It is divided into five categories:
1131 - Recurrent taxes on immovable property: comprises taxes levied on the use of immovable property, including land, buildings and other structures. This category includes the Rural Land Tax - ITR; the Tax on property and urban land - IPTU; and the Tax on the Transfer of Real Estate and Real Rights over Real Estate - ITBI
1132 - Recurrent taxes on net wealth: cover taxes levied regularly on net wealth. Net wealth is usually defined as the value of a wide range of movable and immovable property minus liabilities incurred on that property.
1133 - Estate, inheritances and gifts tax: cover taxes on the transfer of property upon death, such as succession and inheritance, and also donations between living people. This category comprises the Transfer Tax “Causa Mortis” and Donation of Goods and Rights - ITCD.
1135 - Capital levies: cover taxes on the values of the assets or net worth owned by institutional units levied at irregular and very infrequent intervals of time.
1136 - Other recurrent taxes on property: includes taxes on property other than equity or immovable property. This category includes the Motor Vehicle Ownership Tax - IPVA - and recurring taxes on personal property, jewelry, livestock, other animals as well as other special property items.</t>
  </si>
  <si>
    <t>This category includes taxes on the production, extraction, sale, transfer, lease or delivery of goods and provision of services, as well as the use of goods and permission to use goods or carry out activities. The main taxes on goods and services include:
1141 - General taxes on goods and services: are levied on the production, lease, delivery, sale, purchase, or any other change of ownership of a wide range of goods and the provision of a wide range of services. They can be levied regardless of whether the goods or services are produced in the country or imported, and can be imposed at any stage of production or distribution. It is divided into 4 categories:
11411 - Value Added Taxes: These are taxes on goods and services levied in stages by businesses, but ultimately charged in full to final consumers. This category includes the Tax on Industrialized Products - IPI - and the Tax on Circulation of Goods and Services - ICMS.
11412 - Sales taxes: These are general taxes levied on sales in a single stage, which may correspond to the manufacturing, production or trade stage.
11413 - Turnover and other general taxes: these are multi-stage cumulative taxes. Comprises, mainly, the Contribution for the financing of social security - COFINS; the Contribution to the PIS; and the Tax on services of any nature - ISS.
11414 - Taxes on financial and capital transactions (IOF): includes the Tax on Financial Operations - IOF and the Provisional Contribution on Financial Transactions - CPMF.
1142 - Excises: are taxes levied on a limited range of goods. They are usually charged at differentiated rates on non-essential or luxury goods, alcoholic beverages, tobacco and energy. This category includes the Contribution for Intervention in the Economic Domain - Cide-Combustíveis.
1144 - Taxes on specific services: includes taxes on services such as transportation, insurance premiums, banking services, entertainment, restaurants and advertising services. Also included are gambling, horse races, lotteries and others. The main taxes that make up this category are: (i) Contribution on Prediction Contests and Draws; (ii) Compulsory Personal Injury Insurance Premium - DPVAT; (iii) Contribution for License to Use, Acquire or Transfer Technology - CIDE - Remittances Abroad; and (iv) Contribution to the Cost of Public Lighting Service.
1145 - Taxes on the use of goods and on permission to use goods or perform activities: this category includes taxes levied on account of the granting of a license or permission to use goods or to carry out certain activities, in cases where the granting the permit involves little or no work on the part of the government or it is manifestly disproportionate to the amount of the fee charged. Inspection, Control and Supervision Fees and the Contribution on Electricity Concessionaires and Permissionaires Revenues are included.
1146 - Other taxes on goods and services: includes all other taxes on property and services not included in categories 1141 to 1145."</t>
  </si>
  <si>
    <t>Taxes on international trade and transactions are taxes that become payable when goods cross the national or customs frontiers of the economic territory, or when transactions in services exchange between residents and nonresidents. For the Brazilian Central Government, the following taxes are registered:
1151 - Import Tax; and
1152 - Export Tax.</t>
  </si>
  <si>
    <t xml:space="preserve">Other taxes cover revenue from taxes levied predominantly on a base or bases not elsewhere classified, and unidentified taxes. </t>
  </si>
  <si>
    <t>Social contributions cover actual or imputed income received by social security schemes to meet social security benefit payments. They are collected on the basis of remuneration, payroll or the number of employees. Compulsory transfers calculated in other bases, although intended to finance social protection schemes, are not classified in social contributions, but in the respective tax categories (code 11).
121 - Contributions to social security: refers to revenues to be received by social security schemes organized and operated by public administration units, for the benefit of their taxpayers. Corresponds to contributions to the General Social Security System - RGPS, classified by the source of the contribution and includes:
1211 - Employee contributions: paid directly by them or deducted from their wages and transferred by the employer for their benefit;
1212 - Employer contributions: paid directly by employers for the benefit of their employees;
1213 - Contributions from self-employed or unemployed workers.
1214 - Unclassified contributions: those whose source cannot be determined.
122 - Other social contributions: corresponds to actual or imputed contributions to be received by social security schemes operated by employers on behalf of their employees. It includes contributions to the Own Social Security System - RPPS and is divided into:
1221 - Contributions from employees: composed of contributions from civil and military servants.
1222 - Contributions by employers: includes intra-budgetary employer contribution and contribution to Pasep.
1223 - Imputed contributions: corresponds to the difference between the social benefits paid by the public administration directly to its servants (RPPS) and the contributions received.</t>
  </si>
  <si>
    <t>Grants are transfers receivable by government units, from other resident or nonresident government units or international organizations, that do not meet the definition of a tax, subsidy, or social contribution. Grants are classified by the type of unit that makes the donation and by the expense category, current and/or capital:
131 - Grants from foreign governments.
132 - Grants from international organizations.
133 - Grants from other general government units: it should be noted that these grants must be eliminated in the consolidation process. Included in this category are grants received by states and municipalities.</t>
  </si>
  <si>
    <t>This revenue category includes income from property, sales of goods and services, and others. The main categories are:</t>
  </si>
  <si>
    <t>Property income is the revenue receivable in return for putting financial assets and natural resources at the disposal of another unit. For the Brazilian general government, the following categories are registered:
1411 - Interest: form of investment income that is receivable by the owners of certain kinds of fi nancial assets (SDRs, deposits, debt secu_x0002_rities, loans, and other accounts receivable) for putting these financial assets and other resources at the disposal of another institutional unit. Interest income is compiled by the Central Bank of Brazil on an accrual basis.
1412 - Dividends: distributed earnings allocated to government or public sector units, as the owners of equity, for placing funds at the disposal of corporations. Includes income from interest on shareholders' equity, participations and dividends.
1415 - Rent:  the revenue receivable by the owners of a natural resource (the lessor or landlord) for putting the natural resource at the disposal of another institutional unit (a lessee or tenant) for use of 
the natural resource in production. Rent receivable is typically related to a resource lease on land, subsoil resources, and other natural resources.  It also includes revenue from the right to harvest timber from uncultivated public lands and unmanaged bodies of water for recreational or commercial purposes. Among the main revenues included in these categories are revenues from the exploitation of natural resources and the assignment of payroll operational rights.</t>
  </si>
  <si>
    <t>Sales of goods and services consist of the sales by market establishments, administrative fees charged for services and incidental sales by nonmarket establishments, The following categories are recorded:
1422 - Administrative fees: fees for providing services and legal fees and costs 
1423 - Occasional sales by non-merchant establishments: includes rental, agricultural, industrial and service revenues.</t>
  </si>
  <si>
    <t>Fines and penalties are compulsory current transfers imposed on units by courts of law or quasijudicial bodies for violations of laws or administrative rules This includes fines and interest on arrears arising from taxes, fees, contributions and other revenues, as well as administrative, contractual and judicial fines.</t>
  </si>
  <si>
    <t>Transfers not elsewhere classified receivable include subsidies, as well as gifts and transfers from individuals, private nonprofit institutions, nongovernmental foundations, corporations, or sources other than governments and international organizations. They are distributed in current and capital. The main revenues included in this category are: transfers from private institutions and individuals; indemnities, refunds and reimbursements and other revenues not classified in the previous categories.</t>
  </si>
  <si>
    <t>Expense is defined as all transactions that decrease net worth. They exclude acquisitions of non-financial and financial assets, as well as the payment of liabilities, because these transactions do not affect net worth. The economic classification is based on the type of expense incurred in the production process involved.</t>
  </si>
  <si>
    <t>This category is divided into:
211 - Wages and salaries: comprises payments in cash and/or in kind, made by the government to employees in exchange for their service. For the Brazilian general government, expenses with wages and fixed benefits of civil and military personnel are included, as well as hiring for a fixed period.
212 - Social contributions: includes actual or imputed payments made by general government units to social security systems that provide civil servants/employees with the right to receive social benefits, including pensions or other types of retirement. They are paid by employers on behalf of their employees and are therefore recorded as a component of employee compensation. This category has the following breakdown:
2121 - Actual social contributions: include contributions to closed social security entities and intra-budgetary employer contributions.
2122 - Imputed social contributions: include imputed social contributions of a social security nature, that is, related to retirement and pensions. Imputed social contributions comprise the amount of social contributions that would be necessary to cover the government's liability to pay for the pensions in the future. For the Brazilian central government, it corresponds to the difference between the social benefits paid by the public administration directly to its servants (RPPS) and the contributions received.</t>
  </si>
  <si>
    <t>Use of goods and services consists of the value of goods and services used for the production of market and nonmarket goods and services.. This concept excludes: i) consumption of fixed capital, ii) The use of goods and services in own-account capital formation, which should be recorded as the acquisition of nonfinancial assets, and iii) goods purchased by the government and distributed without transformation that are recorded as some kind of transfer in kind. The main values in this category correspond to expenses with consumables, tickets and allowances for employees work trips and contracting third-party services.</t>
  </si>
  <si>
    <t>Consumption of fixed capital is the decrease in value of fixed assets owned and used by a government unit during an accounting period due to physical deterioration, normal obsolescence or accidental damage. It is calculated based on the asset's service life and average asset prices in the period.
The concept of consumption of fixed capital is different from the concept of depreciation used in accounting records. While depreciation is normally an allocation of the original costs of fixed assets to subsequent periods, consumption of fixed capital is calculated based on the opportunity cost of using the assets at the time they are used, rather than taking into account prevailing prices at the time they were purchased.
Given that the concept of fixed capital consumption is identical to that used in the National Accounts System (SNA 2008), GFS adopts the number produced by the IBGE and made available in the national accounts.</t>
  </si>
  <si>
    <t>Interest is a form of investment income that is receivable by the owners of certain kinds of financial assets (SDRs, deposits, debt securities, loans, and other accounts receivable) for putting these financial and other resources at the disposal of another institutional unit. Liabilities giving rise to interest expense are all claims by creditors on debtors. Interest-bearing liabilities may have arisen from the provision of financial or non-financial resources (as in the case of financial lease contracts). Interest accrues continuously over time on the remaining amount. Interest expense is compiled and made available by the Central Bank of Brazil.
It should be noted that the interest indicator released by the Central Bank corresponds to the concept of net interest, that is, expense minus interest income. In the fiscal statistics presented here, data on interest income and expense are available separately, from which the net interest informed by the Central Bank can be obtained.</t>
  </si>
  <si>
    <t>Subsidies are current unrequited transfers that government units make to enterprises on the basis of the level of their production activities or the quantities or values of the goods or services they produce, sell, export, or import. Subsidies can be classified according to the institutional sector of the beneficiaries. For Brazilian general government we have records in subcategory 252 - Subsidies to private entreprises. Among the expenditures recorded in this category, subsidies to the agricultural sector stand out, such as Pronaf and agricultural funding, to the popular pharmacy program and subsidies to the electricity sector (CDE).</t>
  </si>
  <si>
    <t>Grants are transfers payable by government units to other resident or nonresident government units or international organizations and that do not meet the definition of a tax, subsidy, or social contribution. Transfers are classified by type of receiving unit and by economic category (current or capital). They are:
261 - Grants to foreign governments.
262 - Grantss to international organizations: among the expenses recorded in these categories, contributions to the Pan American Health Organization and the United Nations Systems stand out.
263 - Grants between general government units: this category includes all grants, current or capital, between the central government, states and municipalities, and two methodological adjustments are made: (i) inclusion of transfers to the Federal District Constitutional Fund - FCDF and (ii) the amount of IRRF collected by states and municipalities. FCDF expenditures are registered as a state governmentsexpense, with the corresponding grant record from the central government. Regarding the IRRF, the following adjustments are made: 1) at the federal level, the amounts collected by states and municipalities are recorded as income tax revenue and the same amount as an intergovernmental transfer expense. It should be noted that, due to the consolidation process, transfers are recorded on a cash basis. These grants are eliminated in the general government consolidation process.</t>
  </si>
  <si>
    <t>Social benefits are current transfers receivable by households intended to provide for the needs that arise from social risks—for example, sickness, unemployment, retirement, housing, education, or 
family circumstances. They can be classified into:
271 - Social security benefits: comprises social benefits in cash or in kind payable to families by social security systems. Examples are: sickness allowance, maternity allowance, unemployment insurance, pensions, retirement benefits and funeral allowance. Expenditures incurred by the General Social Security System - RGPS are recorded.
272 - Social assistance benefits: this category comprises transfers paid in cash or kind for the same purposes defined in social security benefits, but does not imply previous contribution to a social security system. Examples of expenses recorded in this category are benefits for the disabled and the elderly and the Bolsa Família program.
273 - Employment-related social benefits: comprises social benefits paid in cash or kind by the government to its employees. These are the expenses incurred by the Public Servants Social Security System - RPPS with retirement, pensions and other social security benefits (family salary, sickness allowance) and assistance (funeral allowance, daycare allowance) to civil and military servants.</t>
  </si>
  <si>
    <t>This category includes:
281 - Property expense, except interest: corresponds to payments made by government units for the use of financial assets or natural resources owned by third parties. These payments can take the form of dividends,withdrawals of income from quasi-corporations, property expense for investment income disbursements, or rents.
282 - Transfers not elsewhere classified: includes transfers to individuals, private non-profit institutions, non-governmental organizations, foundations, companies or government units that are not included in other categories of transfers. The main expenses included in this category are: transfers to private institutions and individuals; indemnities, refunds, material, good or service for free distribution, Minha Casa Minha Vida program, expenses with the Student Financing Fund - Fies, and other expenses not classified in the previous categories. FIES expenses are incorporated as a capital transfer to families (code 2822), corresponding to the portfolio default rate (over 360 days) applied to the current volume of disbursements of financing in contracts without guarantee of the Education Credit (FGEDUC) or the Fies Guarantee Fund (FG-Fies), both private funds with constituted assets.</t>
  </si>
  <si>
    <t>This category shows the net result of all transactions affecting non-financial assets, ie acquisitions minus sales minus consumption of fixed capital. There are four categories of non-financial assets. The first three categories correspond to produced assets - fixed assets (311), inventories (312) and valuables (313) - and the fourth category includes all non-produced assets (314).</t>
  </si>
  <si>
    <t>This category includes the following assets:
3111 - Buildings and Structures: this includes not only the acquisition of newly constructed buildings and structures, but also all costs with cleaning and preparing the land, as well as costs with appliances, installations and equipment that are integral parts of the buildings and structures. Construction of new public monuments and major improvements to existing public monuments fall under this category. Examples of Brazilian general government expenditures in these categories are the maintenance and conservation of roads, real estate and renovations and installations.
3112 - Machinery and equipment: corresponds to machines and equipment that are not integral parts of buildings or structures. It is subdivided into transport equipment and non-transport machinery and equipment, such as radio, television and communication equipment, medical devices, optical instruments, furniture, watches, musical instruments, etc.
3113 - Other fixed assets: includes acquisitions/sales of intellectual property, broken down into the subcategories research and development, exploration and evaluation of minerals, software and databases and entertainment, literary and artistic originals. It also includes cultivated biological resources.
3114 - Weapons systems: includes purchases and sales of vehicles and other equipment such as warships, submarines, military aircraft, tanks, missile launchers, etc.</t>
  </si>
  <si>
    <t>Inventories are produced assets consisting of goods and services, which came into existence in the current period or in an earlier period, and that are held for sale, use in production, or other use at a later date.</t>
  </si>
  <si>
    <t>This category comprises transactions with goods of considerable value, held primarily as deposits of value and not for production or consumption purposes, such as precious stones and metals, paintings, sculptures and other objects recognized as such.</t>
  </si>
  <si>
    <t>Nonproduced assets consist of tangible, naturally occurring assets—natural resources—over which ownership rights are enforced, and intangible nonproduced assets that are constructs of society. They are classified in:
3141 - Land: consistis of the ground, including soil and associated surface water, as well as major improvements that cannot be physically separated from the land, with the exception of buildings, plantations, subsoil assets, uncultivated biological resources and water resources below the ground.
3412 - Mineral and energy resources: includes proven reserves of oil, natural gas, coal, metallic and non-metallic mineral reserves. Mine shafts, galleries and other installations for the extraction of subsoil assets, which are fixed assets and not subsoil assets, are excluded.
3413 - Other naturally occurring assets: includes non-cultivated biological resources, such as forests and commercially exportable fishing areas, water resources and the radio spectrum.
3414 - Intangible nonproduced assets: constructs of society evidenced by legal or accounting actions. Some of them enable their owners to participate in certain specific activities or to produce certain specific goods or services and prevent other units from doing so, unless authorized by the owner. They include contracts, leases and licenses and goodwill and marketing assets. Included in these categories are public service delegations through concession, permission, authorization or license.</t>
  </si>
  <si>
    <t>Consists of expenses plus net investment in nonfinancial assets. It differs from the definition of expenditure in the 1986 Public Finance Statistics Manual in the sense that (1) it takes into account sales of nonfinancial assets and (2) it is calculated on an accrual basis.</t>
  </si>
  <si>
    <t>It is an indicator that reveals the extent to which the government makes financial resources available to other sectors of the economy or uses financial resources generated by other sectors. It can therefore be seen as an indicator of the financial effect of government activity on the rest of the economy.</t>
  </si>
  <si>
    <t>To analyze gross debt sustainability, it is necessary to calculate the primary balance, which can be determined by excluding interest expenses from the calculation of net lending/borrowing. When considering net debt in the analysis, the primary balance should be calculated excluding the impact of interest expense and interest income.</t>
  </si>
  <si>
    <t>It is a synthetic indicator of the current sustainability of government operations, that is, it captures all current costs of government operations. It is comparable to the concept of savings plus net capital transfers receivable used in the system of national accounts.</t>
  </si>
  <si>
    <t>Gross operating balance differs from the net operating balance because it does not include the consumption of fixed capital as an expense.</t>
  </si>
  <si>
    <t>Sources and Uses of Cash</t>
  </si>
  <si>
    <t>The difference between the statement of operations, compiled in the accrual basis, and the sources and uses of cash, compiled in the cash basis, is that in the latter, the transactions are registered at the moment of the receiving of the revenue or payment of the expense. The openings for the aggregates are the same in both statements. Therefore, transactions settled with future payment are not captured in this statement. Transactions such as the consumption of fixed capital, imputed transactions, exchanges and other transactions in kind that are non-monetary transactions are also not accounted for in the cash concept.</t>
  </si>
  <si>
    <t>Cash receipts from operating activities are defined as all cash transactions that increase net worth. This item excludes proceeds from the sale of nonfinancial and financial assets, as well as the incurrence of liabilities, as these transactions do not affect net worth.</t>
  </si>
  <si>
    <t>This category is defined as cash payments for operating activities plus net cash outflow from investments in nonfinancial assets.</t>
  </si>
  <si>
    <t>Cash payments for operating activities are defined as all cash transactions that decrease net worth. This item excludes acquisitions of nonfinancial and financial assets, as well as the payment of liabilities, as these transactions do not affect net worth.</t>
  </si>
  <si>
    <t>This category shows the total amount of cash generated or absorbed by investing activities, ie purchases minus sales of nonfinancial assets. It does not consider consumption of fixed capital.</t>
  </si>
  <si>
    <t>Calculated as cash receipts from operating activities minus cash payments to operating activities minus net cash outflow from investments in nonfinancial assets. Information about sources and uses of cash is important for assessing government liquidity.</t>
  </si>
  <si>
    <t>Corresponds to the cash surplus/deficit excluding interest expense or net interest expense.</t>
  </si>
  <si>
    <t>Taxes on income, profits and capital gains</t>
  </si>
  <si>
    <t>Taxes on payroll and workforce</t>
  </si>
  <si>
    <t>Taxeson international trade and transactions</t>
  </si>
  <si>
    <t>Property income</t>
  </si>
  <si>
    <t>Fines, penalties and forfeits</t>
  </si>
  <si>
    <t>Expense</t>
  </si>
  <si>
    <t>Consumption of fixed capital</t>
  </si>
  <si>
    <t>Interest</t>
  </si>
  <si>
    <t>Subsidies</t>
  </si>
  <si>
    <t>Social benefits</t>
  </si>
  <si>
    <t>Net investment in nonfinacial assets</t>
  </si>
  <si>
    <t>Expenditure (2+31)</t>
  </si>
  <si>
    <t>Net lending (+)/borrowing (-)</t>
  </si>
  <si>
    <t>Primary net lending (+)/borrowing (-)</t>
  </si>
  <si>
    <t>Net operating balance</t>
  </si>
  <si>
    <t>Gross operating balance</t>
  </si>
  <si>
    <t>Statement of sources and uses of cash</t>
  </si>
  <si>
    <t>Revenue cash flows</t>
  </si>
  <si>
    <t>Expenditure cash flows (C2+C31)</t>
  </si>
  <si>
    <t>Expense cash flows</t>
  </si>
  <si>
    <t>Cash flow from transaction in nonfinancial assets</t>
  </si>
  <si>
    <t xml:space="preserve">Cash surplus (+)/ deficit (-) </t>
  </si>
  <si>
    <t xml:space="preserve">Primary cash surplus (+)/ deficit (-) </t>
  </si>
  <si>
    <t>Extrabudgetary</t>
  </si>
  <si>
    <r>
      <t xml:space="preserve">Consolidation Column </t>
    </r>
    <r>
      <rPr>
        <b/>
        <vertAlign val="superscript"/>
        <sz val="11"/>
        <color theme="0"/>
        <rFont val="Calibri"/>
        <family val="2"/>
        <scheme val="minor"/>
      </rPr>
      <t>2/</t>
    </r>
  </si>
  <si>
    <r>
      <t xml:space="preserve">State governments </t>
    </r>
    <r>
      <rPr>
        <b/>
        <vertAlign val="superscript"/>
        <sz val="11"/>
        <color theme="0"/>
        <rFont val="Calibri"/>
        <family val="2"/>
        <scheme val="minor"/>
      </rPr>
      <t>3/</t>
    </r>
  </si>
  <si>
    <r>
      <t xml:space="preserve">Municipalities </t>
    </r>
    <r>
      <rPr>
        <b/>
        <vertAlign val="superscript"/>
        <sz val="11"/>
        <color theme="0"/>
        <rFont val="Calibri"/>
        <family val="2"/>
        <scheme val="minor"/>
      </rPr>
      <t>4/</t>
    </r>
  </si>
  <si>
    <r>
      <t xml:space="preserve">General Government </t>
    </r>
    <r>
      <rPr>
        <b/>
        <i/>
        <vertAlign val="superscript"/>
        <sz val="11"/>
        <color theme="0"/>
        <rFont val="Calibri"/>
        <family val="2"/>
        <scheme val="minor"/>
      </rPr>
      <t>5/</t>
    </r>
  </si>
  <si>
    <r>
      <t xml:space="preserve">Revenue </t>
    </r>
    <r>
      <rPr>
        <b/>
        <vertAlign val="superscript"/>
        <sz val="11"/>
        <color theme="1" tint="0.14999847407452621"/>
        <rFont val="Calibri"/>
        <family val="2"/>
        <scheme val="minor"/>
      </rPr>
      <t>6/</t>
    </r>
  </si>
  <si>
    <r>
      <t xml:space="preserve">Interest </t>
    </r>
    <r>
      <rPr>
        <i/>
        <vertAlign val="superscript"/>
        <sz val="11"/>
        <color theme="1" tint="0.14999847407452621"/>
        <rFont val="Calibri"/>
        <family val="2"/>
        <scheme val="minor"/>
      </rPr>
      <t>7/</t>
    </r>
  </si>
  <si>
    <r>
      <t xml:space="preserve">Expenditure (2+31) </t>
    </r>
    <r>
      <rPr>
        <b/>
        <vertAlign val="superscript"/>
        <sz val="11"/>
        <color theme="1" tint="0.14999847407452621"/>
        <rFont val="Calibri"/>
        <family val="2"/>
        <scheme val="minor"/>
      </rPr>
      <t>8/</t>
    </r>
  </si>
  <si>
    <r>
      <t xml:space="preserve">Consumption of fixed capital </t>
    </r>
    <r>
      <rPr>
        <vertAlign val="superscript"/>
        <sz val="11"/>
        <color theme="1" tint="0.14999847407452621"/>
        <rFont val="Calibri"/>
        <family val="2"/>
        <scheme val="minor"/>
      </rPr>
      <t>9/</t>
    </r>
  </si>
  <si>
    <r>
      <t xml:space="preserve">Interest </t>
    </r>
    <r>
      <rPr>
        <vertAlign val="superscript"/>
        <sz val="11"/>
        <color theme="1" tint="0.14999847407452621"/>
        <rFont val="Calibri"/>
        <family val="2"/>
        <scheme val="minor"/>
      </rPr>
      <t>7/</t>
    </r>
  </si>
  <si>
    <t>2/ Internal transactions that should be eliminated in the consolidation process to avoid double counting.</t>
  </si>
  <si>
    <t xml:space="preserve">3/ Source: Accounting Balances Matrix, Siconfi (System of Financial and Accounting Information of the Brazilian Public Sector), RREO (Summarized Statement of Budgetary Execution) and Transparency Portals.
</t>
  </si>
  <si>
    <t xml:space="preserve">5/ The consolidated General Government result excludes grants and interest transactions between government units. </t>
  </si>
  <si>
    <t>6/ Revenue is compiled on a cash basis, except interest, which is compiled on accrual basis.</t>
  </si>
  <si>
    <t>7/ Source: Central Bank, Accounting Reports from FGTS and PIS/PASEP.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</si>
  <si>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 xml:space="preserve">8/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</si>
  <si>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t>9/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</si>
  <si>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r>
      <t xml:space="preserve">Cash receipts from operating activities </t>
    </r>
    <r>
      <rPr>
        <b/>
        <vertAlign val="superscript"/>
        <sz val="11"/>
        <color theme="1" tint="0.14999847407452621"/>
        <rFont val="Calibri"/>
        <family val="2"/>
        <scheme val="minor"/>
      </rPr>
      <t>6/</t>
    </r>
  </si>
  <si>
    <r>
      <t xml:space="preserve">Interest receipts </t>
    </r>
    <r>
      <rPr>
        <i/>
        <vertAlign val="superscript"/>
        <sz val="11"/>
        <color theme="1" tint="0.14999847407452621"/>
        <rFont val="Calibri"/>
        <family val="2"/>
        <scheme val="minor"/>
      </rPr>
      <t>7/</t>
    </r>
  </si>
  <si>
    <r>
      <t xml:space="preserve">Cash payments of expenditure (C2+C31) </t>
    </r>
    <r>
      <rPr>
        <b/>
        <vertAlign val="superscript"/>
        <sz val="11"/>
        <color theme="1" tint="0.14999847407452621"/>
        <rFont val="Calibri"/>
        <family val="2"/>
        <scheme val="minor"/>
      </rPr>
      <t>8/</t>
    </r>
  </si>
  <si>
    <r>
      <t xml:space="preserve">Interest payments </t>
    </r>
    <r>
      <rPr>
        <vertAlign val="superscript"/>
        <sz val="11"/>
        <color theme="1" tint="0.14999847407452621"/>
        <rFont val="Calibri"/>
        <family val="2"/>
        <scheme val="minor"/>
      </rPr>
      <t>7/</t>
    </r>
  </si>
  <si>
    <r>
      <t xml:space="preserve">Net cash outflow: investments in nonfinancial assets </t>
    </r>
    <r>
      <rPr>
        <b/>
        <vertAlign val="superscript"/>
        <sz val="11"/>
        <color theme="1" tint="0.14999847407452621"/>
        <rFont val="Calibri"/>
        <family val="2"/>
        <scheme val="minor"/>
      </rPr>
      <t>9/</t>
    </r>
  </si>
  <si>
    <t>6/ Revenue on cash basis.</t>
  </si>
  <si>
    <t>8/ Expenditure compiled on cah basis.</t>
  </si>
  <si>
    <t>9/ Gross investment equals purchases minus sales of nonfinancial assets.</t>
  </si>
  <si>
    <r>
      <t xml:space="preserve">Statement of Government Operations - General Government </t>
    </r>
    <r>
      <rPr>
        <b/>
        <vertAlign val="superscript"/>
        <sz val="11"/>
        <color theme="0"/>
        <rFont val="Calibri"/>
        <family val="2"/>
        <scheme val="minor"/>
      </rPr>
      <t>1/</t>
    </r>
  </si>
  <si>
    <t>1/ The General Government includes the central government, state governments and municipalities. The consolidated General Government result excludes grants and interest transactions between government units.</t>
  </si>
  <si>
    <t>6/ The amount of fixed assets excludes the consumption of fixed assets.</t>
  </si>
  <si>
    <t>3/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</si>
  <si>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 xml:space="preserve">7/ Source: IBGE. System os National Accounts (SNA). </t>
  </si>
  <si>
    <r>
      <t xml:space="preserve">GDP (Current Prices - R$ Million) </t>
    </r>
    <r>
      <rPr>
        <i/>
        <vertAlign val="superscript"/>
        <sz val="10.5"/>
        <color theme="1" tint="0.14999847407452621"/>
        <rFont val="Calibri"/>
        <family val="2"/>
        <scheme val="minor"/>
      </rPr>
      <t>7/</t>
    </r>
  </si>
  <si>
    <t xml:space="preserve"> Table 1.3. General Government Revenue - Brazil - Time Series - Quarterly</t>
  </si>
  <si>
    <t>3/ Source: Central Bank.</t>
  </si>
  <si>
    <t>Imputed contributions</t>
  </si>
  <si>
    <t xml:space="preserve"> Table 1.3.a. General Government Revenue - Brazil - Time Series - Quarterly</t>
  </si>
  <si>
    <t>3/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</si>
  <si>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t>5/ Net investment equals aquisition of nonfinancial assets minus disposal minus consumption of fixed capital.</t>
  </si>
  <si>
    <t>6/ The ammount of fixed capital excludes consumption of fixed capital.</t>
  </si>
  <si>
    <t>4/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</si>
  <si>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Imputed social contributions</t>
  </si>
  <si>
    <r>
      <t xml:space="preserve">Consumption of fixed capital </t>
    </r>
    <r>
      <rPr>
        <b/>
        <vertAlign val="superscript"/>
        <sz val="11"/>
        <color theme="1" tint="0.14999847407452621"/>
        <rFont val="Calibri"/>
        <family val="2"/>
        <scheme val="minor"/>
      </rPr>
      <t>3/</t>
    </r>
  </si>
  <si>
    <r>
      <t xml:space="preserve">Interest </t>
    </r>
    <r>
      <rPr>
        <b/>
        <vertAlign val="superscript"/>
        <sz val="11"/>
        <color theme="1" tint="0.14999847407452621"/>
        <rFont val="Calibri"/>
        <family val="2"/>
        <scheme val="minor"/>
      </rPr>
      <t>4/</t>
    </r>
  </si>
  <si>
    <r>
      <t xml:space="preserve">Net acquisition of nonfinancial assets </t>
    </r>
    <r>
      <rPr>
        <b/>
        <vertAlign val="superscript"/>
        <sz val="11"/>
        <color theme="1" tint="0.14999847407452621"/>
        <rFont val="Calibri"/>
        <family val="2"/>
        <scheme val="minor"/>
      </rPr>
      <t>5/</t>
    </r>
  </si>
  <si>
    <r>
      <t xml:space="preserve">Fixed assets </t>
    </r>
    <r>
      <rPr>
        <b/>
        <vertAlign val="superscript"/>
        <sz val="11"/>
        <color theme="1" tint="0.14999847407452621"/>
        <rFont val="Calibri"/>
        <family val="2"/>
        <scheme val="minor"/>
      </rPr>
      <t>6/</t>
    </r>
  </si>
  <si>
    <r>
      <t xml:space="preserve">Consumption of fixed capital </t>
    </r>
    <r>
      <rPr>
        <i/>
        <vertAlign val="superscript"/>
        <sz val="10.5"/>
        <color theme="1" tint="0.14999847407452621"/>
        <rFont val="Calibri"/>
        <family val="2"/>
        <scheme val="minor"/>
      </rPr>
      <t>3/</t>
    </r>
  </si>
  <si>
    <t xml:space="preserve"> Table 1.4. General Government Expenditure - Brazil - Time Series - Quarterly</t>
  </si>
  <si>
    <t>Net cash inflow from operating activities (C1-C2)</t>
  </si>
  <si>
    <t>7/ Source: Central Bank.</t>
  </si>
  <si>
    <r>
      <t xml:space="preserve">Statement of Sources &amp; Uses of Cash - General Government </t>
    </r>
    <r>
      <rPr>
        <b/>
        <vertAlign val="superscript"/>
        <sz val="11"/>
        <color theme="0"/>
        <rFont val="Calibri"/>
        <family val="2"/>
        <scheme val="minor"/>
      </rPr>
      <t>1/</t>
    </r>
  </si>
  <si>
    <t xml:space="preserve"> Table 1.2. General Government Statement of Government Operations  - Brazil - Time Series - Quarterly</t>
  </si>
  <si>
    <t xml:space="preserve"> Table 1.2. General Government Statement of Government Operations - Brazil - Time Series - Quarterly</t>
  </si>
  <si>
    <t xml:space="preserve">1/ The consolidated General Government result excludes grants and interest transactions between government units. </t>
  </si>
  <si>
    <t xml:space="preserve"> Table 1.6. General Government Statement of Sources &amp; Uses of Cash - Brazil - Time Series - Quarterly</t>
  </si>
  <si>
    <t>7/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</si>
  <si>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10/ The ammount of fixed capital excludes consumption of fixed capital.</t>
  </si>
  <si>
    <r>
      <t xml:space="preserve">Fixed assets </t>
    </r>
    <r>
      <rPr>
        <vertAlign val="superscript"/>
        <sz val="11"/>
        <color theme="1" tint="0.14999847407452621"/>
        <rFont val="Calibri"/>
        <family val="2"/>
        <scheme val="minor"/>
      </rPr>
      <t>10/</t>
    </r>
  </si>
  <si>
    <r>
      <t xml:space="preserve">Revenue </t>
    </r>
    <r>
      <rPr>
        <b/>
        <vertAlign val="superscript"/>
        <sz val="11"/>
        <color theme="1" tint="0.14996795556505021"/>
        <rFont val="Calibri"/>
        <family val="2"/>
        <scheme val="minor"/>
      </rPr>
      <t>6/</t>
    </r>
  </si>
  <si>
    <r>
      <t xml:space="preserve">Imputed contributions </t>
    </r>
    <r>
      <rPr>
        <vertAlign val="superscript"/>
        <sz val="11"/>
        <color theme="1" tint="0.14999847407452621"/>
        <rFont val="Calibri"/>
        <family val="2"/>
        <scheme val="minor"/>
      </rPr>
      <t>7/</t>
    </r>
  </si>
  <si>
    <r>
      <t xml:space="preserve">Expenditure (2+31) </t>
    </r>
    <r>
      <rPr>
        <b/>
        <vertAlign val="superscript"/>
        <sz val="11"/>
        <color theme="1" tint="0.14999847407452621"/>
        <rFont val="Calibri"/>
        <family val="2"/>
        <scheme val="minor"/>
      </rPr>
      <t>6/</t>
    </r>
  </si>
  <si>
    <r>
      <t xml:space="preserve">Consumption of fixed capital </t>
    </r>
    <r>
      <rPr>
        <b/>
        <vertAlign val="superscript"/>
        <sz val="11"/>
        <color theme="1" tint="0.14999847407452621"/>
        <rFont val="Calibri"/>
        <family val="2"/>
        <scheme val="minor"/>
      </rPr>
      <t>7/</t>
    </r>
  </si>
  <si>
    <r>
      <t xml:space="preserve">Interest </t>
    </r>
    <r>
      <rPr>
        <b/>
        <vertAlign val="superscript"/>
        <sz val="11"/>
        <color theme="1" tint="0.14999847407452621"/>
        <rFont val="Calibri"/>
        <family val="2"/>
        <scheme val="minor"/>
      </rPr>
      <t>8/</t>
    </r>
  </si>
  <si>
    <r>
      <t xml:space="preserve">Net acquisition of nonfinancial assets </t>
    </r>
    <r>
      <rPr>
        <b/>
        <vertAlign val="superscript"/>
        <sz val="11"/>
        <color theme="1" tint="0.14999847407452621"/>
        <rFont val="Calibri"/>
        <family val="2"/>
        <scheme val="minor"/>
      </rPr>
      <t>9/</t>
    </r>
  </si>
  <si>
    <r>
      <t xml:space="preserve">Fixed assets </t>
    </r>
    <r>
      <rPr>
        <b/>
        <vertAlign val="superscript"/>
        <sz val="11"/>
        <color theme="1" tint="0.14999847407452621"/>
        <rFont val="Calibri"/>
        <family val="2"/>
        <scheme val="minor"/>
      </rPr>
      <t>10/</t>
    </r>
  </si>
  <si>
    <r>
      <t xml:space="preserve">Consumption of fixed capital </t>
    </r>
    <r>
      <rPr>
        <i/>
        <vertAlign val="superscript"/>
        <sz val="10.5"/>
        <color theme="1" tint="0.14999847407452621"/>
        <rFont val="Calibri"/>
        <family val="2"/>
        <scheme val="minor"/>
      </rPr>
      <t>7/</t>
    </r>
  </si>
  <si>
    <t xml:space="preserve">6/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</si>
  <si>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t>7/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</si>
  <si>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t>8/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</si>
  <si>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9/ Net investment equals aquisition of nonfinancial assets minus disposal minus consumption of fixed capital.</t>
  </si>
  <si>
    <t xml:space="preserve"> Table 3.1. General Government Statement of Government Operations - Brazil - Time Series - Yearly</t>
  </si>
  <si>
    <t xml:space="preserve"> Table 3.1.a. General Government Statement of Government Operations - Brazil - Time Series - Yearly</t>
  </si>
  <si>
    <t xml:space="preserve"> Table 3.2. General Government Revenue - Brazil - Time Series - Yearly</t>
  </si>
  <si>
    <t xml:space="preserve"> Table 3.2.a. General Government Revenue - Brazil - Time Series - Yearly</t>
  </si>
  <si>
    <t xml:space="preserve"> Table 3.3. General Government Expenditure - Brazil - Time Series - Yearly</t>
  </si>
  <si>
    <t xml:space="preserve"> Table 3.3.a. General Government Expenditure - Brazil - Time Series - Yearly</t>
  </si>
  <si>
    <r>
      <t xml:space="preserve">GDP (At Current Prices - R$ Million) </t>
    </r>
    <r>
      <rPr>
        <i/>
        <vertAlign val="superscript"/>
        <sz val="10.5"/>
        <color theme="1" tint="0.14999847407452621"/>
        <rFont val="Calibri"/>
        <family val="2"/>
        <scheme val="minor"/>
      </rPr>
      <t>3/</t>
    </r>
  </si>
  <si>
    <r>
      <t xml:space="preserve">GDP (At Current Prices - R$ Million) </t>
    </r>
    <r>
      <rPr>
        <i/>
        <vertAlign val="superscript"/>
        <sz val="10.5"/>
        <color theme="1" tint="0.14999847407452621"/>
        <rFont val="Calibri"/>
        <family val="2"/>
        <scheme val="minor"/>
      </rPr>
      <t>4/</t>
    </r>
  </si>
  <si>
    <t>4/ Source: IBGE.</t>
  </si>
  <si>
    <t xml:space="preserve"> Table 3.4. General Government Statement of Sources &amp; Uses of Cash - Brazil - Time Series - Yearly</t>
  </si>
  <si>
    <r>
      <t xml:space="preserve">GDP (At Current Prices - R$ Million) </t>
    </r>
    <r>
      <rPr>
        <i/>
        <vertAlign val="superscript"/>
        <sz val="10.5"/>
        <color theme="1" tint="0.14999847407452621"/>
        <rFont val="Calibri"/>
        <family val="2"/>
        <scheme val="minor"/>
      </rPr>
      <t>6/</t>
    </r>
  </si>
  <si>
    <t>6/ Source: IBGE.</t>
  </si>
  <si>
    <t>All Methodologiacal Notes are available at: https://www.tesourotransparente.gov.br/publicacoes/notas-metodologicas-de-estatisticas-fiscais-do-governo-geral/2020/30</t>
  </si>
  <si>
    <t>In 2020, improvements were made with the aim of adapting the set of fiscal statistics to the Brazilian reality, encouraging its understanding and use, facilitating the analysis of fiscal policy. The main changes were:
1) New presentation format and revision of the names of the main aggregates of the Statement of Operations;
2) Disaggregation of the main revenue and expenditure items;
3) Improvement of the consolidation process (exclusion of intergovernmental flows) of the general government. The discrepancy between the total intergovernmental income and expenditure started to be considered in the total of the 3 spheres. This discrepancy is proportionally adjusted in the grant income of the regional governments, so as to equalize grant income and expenditure flows. Subsequently, in order to maintain the values of the entities' total revenue, the amount included in grants is deducted from other revenues;
4) Reclassification of the Tax on Industrialized Products – IPI and the Tax on Circulation of Goods and Services – ICMS as Value Added Tax, code 11411.
It is worth noting the reason for the previous classification: the IPI was classified as Sales Tax (11412) because it is a tax whose taxable event is gross revenue or billing; ICMS, in turn, despite having originally been created as a value-added tax, has gone through several changes that have distorted its classic characteristics over the years, mainly with regard to the difficulties in obtaining tax credits and the large number of different regimes according to state and sector. These changes led to the option to classify the tax as 11413 (Sales Tax). Despite this understanding, following the recommendation of the IMF and seeking to harmonize with the System of National Accounts, it was decided to review the classification of these taxes, since they can be seen as multiphase taxes that present the legal possibility of obtaining credits and therefore are not cumulative.
5) Elaboration of a glossary; and
6) Review of the entire operational process that involves the compilation of fiscal statistics, which allowed for adjustments and corrections in the time series.</t>
  </si>
  <si>
    <t>In 2024, the following methodological improvements were made:
1) Statistical treatment of the Service Time Guarantee Fund (FGTS) and the PIS-PASEP Remaining Fund: change of sectorization to the public financial corporations sector and consequently the exclusion of their flows from general government fiscal statistics;
2) Review of the treatment of imputed social contribution due to the current data unavailability on recording social security liabilities in GFS statistics. Therefore, based on this methodological review, it was decided not to record employers' imputed social contributions, considering that the current form of registration does not reflect the actuarial calculation of pension rights.; and
3) New tables presenting government finance statistics in files separated by government levels: GG Statements (general government), GCO Statements (budgetary central government), GE Statements (state governments) and GM Statements (municipalities).</t>
  </si>
  <si>
    <t>1.5.</t>
  </si>
  <si>
    <t>1.5.a.</t>
  </si>
  <si>
    <t>1.6.</t>
  </si>
  <si>
    <t>1.6.a.</t>
  </si>
  <si>
    <t>31.a.</t>
  </si>
  <si>
    <t>3.2.</t>
  </si>
  <si>
    <t>3.2.a.</t>
  </si>
  <si>
    <t>3.3.</t>
  </si>
  <si>
    <t>3.3.a.</t>
  </si>
  <si>
    <t>Yearly Time Series</t>
  </si>
  <si>
    <t>Table 3.4.a. General Government Statement of Sources &amp; Uses of Cash - Brazil - Time Series - Yearly</t>
  </si>
  <si>
    <r>
      <t xml:space="preserve">Fixed assets </t>
    </r>
    <r>
      <rPr>
        <vertAlign val="superscript"/>
        <sz val="11"/>
        <color theme="1" tint="0.14996795556505021"/>
        <rFont val="Calibri"/>
        <family val="2"/>
        <scheme val="minor"/>
      </rPr>
      <t>10/</t>
    </r>
  </si>
  <si>
    <t>10/ The amount of fixed assets excludes the consumption of fixed assets.</t>
  </si>
  <si>
    <t xml:space="preserve"> Table 1.1. Statement of Government Operations by level of government - Brazil - 2st Quarter 2026</t>
  </si>
  <si>
    <t>2st Quarter 2026</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</si>
  <si>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</si>
  <si>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</si>
  <si>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</si>
  <si>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</si>
  <si>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</si>
  <si>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</si>
  <si>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</si>
  <si>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</si>
  <si>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</si>
  <si>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</si>
  <si>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</si>
  <si>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</si>
  <si>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</si>
  <si>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</si>
  <si>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</si>
  <si>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</si>
  <si>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</si>
  <si>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</si>
  <si>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</si>
  <si>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</si>
  <si>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</si>
  <si>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</si>
  <si>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</si>
  <si>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</si>
  <si>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</si>
  <si>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</si>
  <si>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</si>
  <si>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</si>
  <si>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</si>
  <si>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</si>
  <si>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</si>
  <si>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</si>
  <si>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</si>
  <si>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</si>
  <si>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</si>
  <si>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</si>
  <si>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</si>
  <si>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</si>
  <si>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</si>
  <si>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</si>
  <si>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</si>
  <si>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</si>
  <si>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</si>
  <si>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</si>
  <si>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</si>
  <si>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</si>
  <si>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</si>
  <si>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</si>
  <si>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</si>
  <si>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</si>
  <si>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</si>
  <si>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</si>
  <si>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</si>
  <si>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</si>
  <si>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</si>
  <si>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</si>
  <si>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</si>
  <si>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</si>
  <si>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</si>
  <si>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</si>
  <si>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</si>
  <si>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</si>
  <si>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</si>
  <si>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</si>
  <si>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</si>
  <si>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2026-II</t>
  </si>
  <si>
    <t>n.d.</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</si>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</sst>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vertAlign val="superscript"/>
      <sz val="11"/>
      <color theme="0"/>
      <name val="Calibri"/>
      <family val="2"/>
      <scheme val="minor"/>
    </font>
    <font>
      <b/>
      <sz val="11"/>
      <color theme="1" tint="0.14999847407452621"/>
      <name val="Calibri"/>
      <family val="2"/>
      <scheme val="minor"/>
    </font>
    <font>
      <b/>
      <vertAlign val="superscript"/>
      <sz val="11"/>
      <color theme="1" tint="0.14996795556505021"/>
      <name val="Calibri"/>
      <family val="2"/>
      <scheme val="minor"/>
    </font>
    <font>
      <sz val="11"/>
      <color theme="1" tint="0.14999847407452621"/>
      <name val="Calibri"/>
      <family val="2"/>
      <scheme val="minor"/>
    </font>
    <font>
      <i/>
      <sz val="11"/>
      <color theme="1" tint="0.14999847407452621"/>
      <name val="Calibri"/>
      <family val="2"/>
      <scheme val="minor"/>
    </font>
    <font>
      <sz val="11"/>
      <color rgb="FF000000"/>
      <name val="Calibri"/>
      <family val="2"/>
      <scheme val="minor"/>
    </font>
    <font>
      <i/>
      <sz val="10.5"/>
      <color theme="1" tint="0.14999847407452621"/>
      <name val="Calibri"/>
      <family val="2"/>
      <scheme val="minor"/>
    </font>
    <font>
      <sz val="10"/>
      <color theme="1" tint="0.14999847407452621"/>
      <name val="Calibri"/>
      <family val="2"/>
      <scheme val="minor"/>
    </font>
    <font>
      <b/>
      <i/>
      <vertAlign val="superscript"/>
      <sz val="11"/>
      <color theme="0"/>
      <name val="Calibri"/>
      <family val="2"/>
      <scheme val="minor"/>
    </font>
    <font>
      <sz val="8"/>
      <name val="Calibri"/>
      <family val="2"/>
      <scheme val="minor"/>
    </font>
    <font>
      <i/>
      <vertAlign val="superscript"/>
      <sz val="10.5"/>
      <color theme="1" tint="0.14999847407452621"/>
      <name val="Calibri"/>
      <family val="2"/>
      <scheme val="minor"/>
    </font>
    <font>
      <sz val="11"/>
      <color theme="0"/>
      <name val="Calibri"/>
      <family val="2"/>
      <scheme val="minor"/>
    </font>
    <font>
      <b/>
      <i/>
      <sz val="11"/>
      <color theme="1" tint="0.14999847407452621"/>
      <name val="Calibri"/>
      <family val="2"/>
      <scheme val="minor"/>
    </font>
    <font>
      <b/>
      <vertAlign val="superscript"/>
      <sz val="11"/>
      <color theme="1" tint="0.14999847407452621"/>
      <name val="Calibri"/>
      <family val="2"/>
      <scheme val="minor"/>
    </font>
    <font>
      <vertAlign val="superscript"/>
      <sz val="11"/>
      <color theme="1" tint="0.14999847407452621"/>
      <name val="Calibri"/>
      <family val="2"/>
      <scheme val="minor"/>
    </font>
    <font>
      <i/>
      <sz val="10"/>
      <color theme="1" tint="0.14999847407452621"/>
      <name val="Calibri"/>
      <family val="2"/>
      <scheme val="minor"/>
    </font>
    <font>
      <i/>
      <vertAlign val="superscript"/>
      <sz val="11"/>
      <color theme="1" tint="0.14999847407452621"/>
      <name val="Calibri"/>
      <family val="2"/>
      <scheme val="minor"/>
    </font>
    <font>
      <i/>
      <vertAlign val="superscript"/>
      <sz val="11"/>
      <color theme="1" tint="0.14996795556505021"/>
      <name val="Calibri"/>
      <family val="2"/>
      <scheme val="minor"/>
    </font>
    <font>
      <u/>
      <sz val="11"/>
      <color theme="10"/>
      <name val="Calibri"/>
      <family val="2"/>
      <scheme val="minor"/>
    </font>
    <font>
      <u/>
      <sz val="11"/>
      <color theme="1" tint="0.14999847407452621"/>
      <name val="Calibri"/>
      <family val="2"/>
      <scheme val="minor"/>
    </font>
    <font>
      <sz val="11"/>
      <color rgb="FF262626"/>
      <name val="Calibri"/>
      <family val="2"/>
      <scheme val="minor"/>
    </font>
    <font>
      <vertAlign val="superscript"/>
      <sz val="11"/>
      <color theme="1" tint="0.14996795556505021"/>
      <name val="Calibri"/>
      <family val="2"/>
      <scheme val="minor"/>
    </font>
  </fonts>
  <fills count="1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2F2F2"/>
        <bgColor indexed="64"/>
      </patternFill>
    </fill>
    <fill>
      <patternFill patternType="solid">
        <fgColor theme="2"/>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tint="-0.149967955565050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tint="-0.14996795556505021"/>
      </bottom>
      <diagonal/>
    </border>
    <border>
      <left/>
      <right style="thin">
        <color theme="2" tint="-0.24994659260841701"/>
      </right>
      <top style="thin">
        <color theme="0"/>
      </top>
      <bottom style="thin">
        <color theme="0"/>
      </bottom>
      <diagonal/>
    </border>
    <border>
      <left style="thin">
        <color theme="0"/>
      </left>
      <right style="thin">
        <color theme="2" tint="-0.24994659260841701"/>
      </right>
      <top style="thin">
        <color theme="0"/>
      </top>
      <bottom style="thin">
        <color theme="0"/>
      </bottom>
      <diagonal/>
    </border>
    <border>
      <left style="thin">
        <color theme="0"/>
      </left>
      <right style="thin">
        <color theme="2" tint="-0.24994659260841701"/>
      </right>
      <top style="thin">
        <color theme="0"/>
      </top>
      <bottom style="thin">
        <color theme="0" tint="-0.14996795556505021"/>
      </bottom>
      <diagonal/>
    </border>
    <border>
      <left style="thin">
        <color theme="2" tint="-0.24994659260841701"/>
      </left>
      <right/>
      <top style="thin">
        <color theme="0"/>
      </top>
      <bottom style="thin">
        <color theme="0"/>
      </bottom>
      <diagonal/>
    </border>
    <border>
      <left style="thin">
        <color theme="2" tint="-0.24994659260841701"/>
      </left>
      <right style="thin">
        <color theme="0"/>
      </right>
      <top style="thin">
        <color theme="0"/>
      </top>
      <bottom style="thin">
        <color theme="0"/>
      </bottom>
      <diagonal/>
    </border>
    <border>
      <left style="thin">
        <color theme="2" tint="-0.24994659260841701"/>
      </left>
      <right style="thin">
        <color theme="0"/>
      </right>
      <top style="thin">
        <color theme="0"/>
      </top>
      <bottom style="thin">
        <color theme="0" tint="-0.14996795556505021"/>
      </bottom>
      <diagonal/>
    </border>
    <border>
      <left style="thin">
        <color theme="0"/>
      </left>
      <right/>
      <top style="thin">
        <color theme="0"/>
      </top>
      <bottom style="thin">
        <color theme="0" tint="-0.14996795556505021"/>
      </bottom>
      <diagonal/>
    </border>
    <border>
      <left/>
      <right/>
      <top/>
      <bottom style="thin">
        <color theme="0" tint="-0.14996795556505021"/>
      </bottom>
      <diagonal/>
    </border>
    <border>
      <left/>
      <right/>
      <top/>
      <bottom style="medium">
        <color theme="2" tint="-9.9948118533890809E-2"/>
      </bottom>
      <diagonal/>
    </border>
    <border>
      <left style="thin">
        <color theme="0"/>
      </left>
      <right style="thin">
        <color theme="0"/>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thin">
        <color theme="0" tint="-0.14996795556505021"/>
      </right>
      <top style="thin">
        <color theme="0"/>
      </top>
      <bottom style="thin">
        <color theme="0"/>
      </bottom>
      <diagonal/>
    </border>
    <border>
      <left style="thin">
        <color theme="0"/>
      </left>
      <right style="thin">
        <color theme="0" tint="-0.14996795556505021"/>
      </right>
      <top style="thin">
        <color theme="0"/>
      </top>
      <bottom style="thin">
        <color theme="0"/>
      </bottom>
      <diagonal/>
    </border>
    <border>
      <left style="thin">
        <color theme="0"/>
      </left>
      <right style="thin">
        <color theme="0" tint="-0.14996795556505021"/>
      </right>
      <top style="thin">
        <color theme="0"/>
      </top>
      <bottom style="thin">
        <color theme="0" tint="-0.14996795556505021"/>
      </bottom>
      <diagonal/>
    </border>
    <border>
      <left style="thin">
        <color theme="0" tint="-0.14996795556505021"/>
      </left>
      <right/>
      <top style="thin">
        <color theme="0"/>
      </top>
      <bottom style="thin">
        <color theme="0"/>
      </bottom>
      <diagonal/>
    </border>
    <border>
      <left style="thin">
        <color theme="0" tint="-0.14996795556505021"/>
      </left>
      <right style="thin">
        <color theme="0"/>
      </right>
      <top style="thin">
        <color theme="0"/>
      </top>
      <bottom style="thin">
        <color theme="0"/>
      </bottom>
      <diagonal/>
    </border>
    <border>
      <left style="thin">
        <color theme="0" tint="-0.14996795556505021"/>
      </left>
      <right style="thin">
        <color theme="0"/>
      </right>
      <top style="thin">
        <color theme="0"/>
      </top>
      <bottom style="thin">
        <color theme="0" tint="-0.14996795556505021"/>
      </bottom>
      <diagonal/>
    </border>
    <border>
      <left/>
      <right style="thin">
        <color theme="0" tint="-0.14993743705557422"/>
      </right>
      <top style="thin">
        <color theme="0"/>
      </top>
      <bottom style="thin">
        <color theme="0"/>
      </bottom>
      <diagonal/>
    </border>
    <border>
      <left style="thin">
        <color theme="0"/>
      </left>
      <right style="thin">
        <color theme="0" tint="-0.14993743705557422"/>
      </right>
      <top style="thin">
        <color theme="0"/>
      </top>
      <bottom style="thin">
        <color theme="0"/>
      </bottom>
      <diagonal/>
    </border>
    <border>
      <left style="thin">
        <color theme="0"/>
      </left>
      <right style="thin">
        <color theme="0" tint="-0.14993743705557422"/>
      </right>
      <top style="thin">
        <color theme="0"/>
      </top>
      <bottom style="thin">
        <color theme="0" tint="-0.14996795556505021"/>
      </bottom>
      <diagonal/>
    </border>
    <border>
      <left style="thin">
        <color theme="0" tint="-0.14993743705557422"/>
      </left>
      <right/>
      <top style="thin">
        <color theme="0"/>
      </top>
      <bottom style="thin">
        <color theme="0"/>
      </bottom>
      <diagonal/>
    </border>
    <border>
      <left/>
      <right style="thin">
        <color theme="0" tint="-0.14990691854609822"/>
      </right>
      <top style="thin">
        <color theme="0"/>
      </top>
      <bottom style="thin">
        <color theme="0"/>
      </bottom>
      <diagonal/>
    </border>
    <border>
      <left style="thin">
        <color theme="0" tint="-0.14993743705557422"/>
      </left>
      <right style="thin">
        <color theme="0"/>
      </right>
      <top style="thin">
        <color theme="0"/>
      </top>
      <bottom style="thin">
        <color theme="0"/>
      </bottom>
      <diagonal/>
    </border>
    <border>
      <left style="thin">
        <color theme="0"/>
      </left>
      <right style="thin">
        <color theme="0" tint="-0.14990691854609822"/>
      </right>
      <top style="thin">
        <color theme="0"/>
      </top>
      <bottom style="thin">
        <color theme="0"/>
      </bottom>
      <diagonal/>
    </border>
    <border>
      <left style="thin">
        <color theme="0" tint="-0.14993743705557422"/>
      </left>
      <right style="thin">
        <color theme="0"/>
      </right>
      <top style="thin">
        <color theme="0"/>
      </top>
      <bottom style="thin">
        <color theme="0" tint="-0.14996795556505021"/>
      </bottom>
      <diagonal/>
    </border>
    <border>
      <left style="thin">
        <color theme="0"/>
      </left>
      <right style="thin">
        <color theme="0" tint="-0.14990691854609822"/>
      </right>
      <top style="thin">
        <color theme="0"/>
      </top>
      <bottom style="thin">
        <color theme="0" tint="-0.14996795556505021"/>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rgb="FFFFFFFF"/>
      </right>
      <top/>
      <bottom style="medium">
        <color rgb="FFFFFFFF"/>
      </bottom>
      <diagonal/>
    </border>
    <border>
      <left style="thin">
        <color theme="0"/>
      </left>
      <right style="thin">
        <color theme="0" tint="-0.14996795556505021"/>
      </right>
      <top style="thin">
        <color theme="0"/>
      </top>
      <bottom/>
      <diagonal/>
    </border>
    <border>
      <left style="thin">
        <color theme="0"/>
      </left>
      <right style="thin">
        <color theme="0" tint="-0.14996795556505021"/>
      </right>
      <top/>
      <bottom style="thin">
        <color theme="0"/>
      </bottom>
      <diagonal/>
    </border>
    <border>
      <left/>
      <right style="thin">
        <color theme="0" tint="-0.14996795556505021"/>
      </right>
      <top/>
      <bottom style="thin">
        <color theme="0"/>
      </bottom>
      <diagonal/>
    </border>
    <border>
      <left/>
      <right/>
      <top/>
      <bottom style="thin">
        <color theme="0"/>
      </bottom>
      <diagonal/>
    </border>
    <border>
      <left/>
      <right style="thin">
        <color theme="0" tint="-0.14996795556505021"/>
      </right>
      <top/>
      <bottom/>
      <diagonal/>
    </border>
    <border>
      <left/>
      <right style="thin">
        <color theme="0" tint="-0.14996795556505021"/>
      </right>
      <top/>
      <bottom style="thin">
        <color theme="0" tint="-0.14996795556505021"/>
      </bottom>
      <diagonal/>
    </border>
  </borders>
  <cellStyleXfs count="5">
    <xf numFmtId="0" fontId="0" fillId="0" borderId="0"/>
    <xf numFmtId="0" fontId="4" fillId="0" borderId="0"/>
    <xf numFmtId="0" fontId="10" fillId="0" borderId="0"/>
    <xf numFmtId="9" fontId="4" fillId="0" borderId="0" applyFont="0" applyFill="0" applyBorder="0" applyAlignment="0" applyProtection="0"/>
    <xf numFmtId="0" fontId="23" fillId="0" borderId="0" applyNumberFormat="0" applyFill="0" applyBorder="0" applyAlignment="0" applyProtection="0"/>
  </cellStyleXfs>
  <cellXfs count="373">
    <xf numFmtId="0" fontId="0" fillId="0" borderId="0" xfId="0"/>
    <xf numFmtId="0" fontId="2" fillId="0" borderId="0" xfId="0" applyFont="1" applyAlignment="1">
      <alignment horizontal="left"/>
    </xf>
    <xf numFmtId="0" fontId="2" fillId="0" borderId="0" xfId="0" applyFont="1" applyAlignment="1">
      <alignment horizontal="center"/>
    </xf>
    <xf numFmtId="0" fontId="1" fillId="2" borderId="1" xfId="0" applyFont="1" applyFill="1" applyBorder="1"/>
    <xf numFmtId="0" fontId="1" fillId="2" borderId="1" xfId="0" applyFont="1" applyFill="1" applyBorder="1" applyAlignment="1">
      <alignment horizontal="left" indent="2"/>
    </xf>
    <xf numFmtId="0" fontId="2" fillId="3" borderId="1" xfId="0" applyFont="1" applyFill="1" applyBorder="1"/>
    <xf numFmtId="0" fontId="2" fillId="3" borderId="1" xfId="0" applyFont="1" applyFill="1" applyBorder="1" applyAlignment="1">
      <alignment horizontal="left" indent="4"/>
    </xf>
    <xf numFmtId="0" fontId="0" fillId="0" borderId="1" xfId="0" applyBorder="1"/>
    <xf numFmtId="0" fontId="0" fillId="0" borderId="1" xfId="0" applyBorder="1" applyAlignment="1">
      <alignment horizontal="left" indent="5"/>
    </xf>
    <xf numFmtId="0" fontId="0" fillId="0" borderId="1" xfId="0" applyBorder="1" applyAlignment="1">
      <alignment horizontal="left" indent="6"/>
    </xf>
    <xf numFmtId="0" fontId="0" fillId="0" borderId="0" xfId="0" applyAlignment="1">
      <alignment horizontal="left" indent="1"/>
    </xf>
    <xf numFmtId="0" fontId="0" fillId="0" borderId="0" xfId="0" applyAlignment="1">
      <alignment horizontal="left" indent="2"/>
    </xf>
    <xf numFmtId="0" fontId="3" fillId="0" borderId="0" xfId="0" applyFont="1"/>
    <xf numFmtId="0" fontId="0" fillId="0" borderId="0" xfId="0" applyAlignment="1">
      <alignment horizontal="left"/>
    </xf>
    <xf numFmtId="0" fontId="0" fillId="0" borderId="0" xfId="0" applyAlignment="1">
      <alignment horizontal="left" indent="3"/>
    </xf>
    <xf numFmtId="0" fontId="0" fillId="0" borderId="1" xfId="0" applyBorder="1" applyAlignment="1">
      <alignment horizontal="left" indent="7"/>
    </xf>
    <xf numFmtId="0" fontId="0" fillId="0" borderId="1" xfId="0" applyBorder="1" applyAlignment="1">
      <alignment horizontal="left" indent="8"/>
    </xf>
    <xf numFmtId="0" fontId="6" fillId="6" borderId="2" xfId="1" applyFont="1" applyFill="1" applyBorder="1" applyAlignment="1">
      <alignment horizontal="right" vertical="center"/>
    </xf>
    <xf numFmtId="0" fontId="6" fillId="6" borderId="2" xfId="1" applyFont="1" applyFill="1" applyBorder="1" applyAlignment="1">
      <alignment vertical="center"/>
    </xf>
    <xf numFmtId="3" fontId="6" fillId="6" borderId="2" xfId="1" applyNumberFormat="1" applyFont="1" applyFill="1" applyBorder="1" applyAlignment="1">
      <alignment vertical="center"/>
    </xf>
    <xf numFmtId="0" fontId="8" fillId="0" borderId="2" xfId="1" applyFont="1" applyBorder="1" applyAlignment="1">
      <alignment horizontal="right" vertical="center"/>
    </xf>
    <xf numFmtId="0" fontId="8" fillId="0" borderId="2" xfId="1" applyFont="1" applyBorder="1" applyAlignment="1">
      <alignment horizontal="left" vertical="center"/>
    </xf>
    <xf numFmtId="3" fontId="8" fillId="0" borderId="2" xfId="1" applyNumberFormat="1" applyFont="1" applyBorder="1" applyAlignment="1">
      <alignment horizontal="right" vertical="center"/>
    </xf>
    <xf numFmtId="0" fontId="1" fillId="7" borderId="2" xfId="1" applyFont="1" applyFill="1" applyBorder="1" applyAlignment="1">
      <alignment horizontal="center" vertical="center"/>
    </xf>
    <xf numFmtId="0" fontId="1" fillId="7" borderId="2" xfId="1" applyFont="1" applyFill="1" applyBorder="1" applyAlignment="1">
      <alignment horizontal="center" vertical="center" wrapText="1"/>
    </xf>
    <xf numFmtId="3" fontId="6" fillId="6" borderId="5" xfId="1" applyNumberFormat="1" applyFont="1" applyFill="1" applyBorder="1" applyAlignment="1">
      <alignment vertical="center"/>
    </xf>
    <xf numFmtId="3" fontId="6" fillId="6" borderId="17" xfId="1" applyNumberFormat="1" applyFont="1" applyFill="1" applyBorder="1" applyAlignment="1">
      <alignment vertical="center"/>
    </xf>
    <xf numFmtId="3" fontId="6" fillId="6" borderId="20" xfId="1" applyNumberFormat="1" applyFont="1" applyFill="1" applyBorder="1" applyAlignment="1">
      <alignment vertical="center"/>
    </xf>
    <xf numFmtId="3" fontId="6" fillId="6" borderId="3" xfId="1" applyNumberFormat="1" applyFont="1" applyFill="1" applyBorder="1" applyAlignment="1">
      <alignment vertical="center"/>
    </xf>
    <xf numFmtId="0" fontId="8" fillId="0" borderId="0" xfId="1" applyFont="1" applyAlignment="1">
      <alignment vertical="center"/>
    </xf>
    <xf numFmtId="0" fontId="6" fillId="8" borderId="2" xfId="1" applyFont="1" applyFill="1" applyBorder="1" applyAlignment="1">
      <alignment horizontal="right" vertical="center"/>
    </xf>
    <xf numFmtId="0" fontId="6" fillId="8" borderId="2" xfId="1" applyFont="1" applyFill="1" applyBorder="1" applyAlignment="1">
      <alignment horizontal="left" vertical="center"/>
    </xf>
    <xf numFmtId="3" fontId="6" fillId="8" borderId="2" xfId="1" applyNumberFormat="1" applyFont="1" applyFill="1" applyBorder="1" applyAlignment="1">
      <alignment vertical="center"/>
    </xf>
    <xf numFmtId="0" fontId="6" fillId="4" borderId="2" xfId="1" applyFont="1" applyFill="1" applyBorder="1" applyAlignment="1">
      <alignment horizontal="right" vertical="center"/>
    </xf>
    <xf numFmtId="0" fontId="6" fillId="4" borderId="2" xfId="1" applyFont="1" applyFill="1" applyBorder="1" applyAlignment="1">
      <alignment horizontal="left" vertical="center"/>
    </xf>
    <xf numFmtId="3" fontId="6" fillId="4" borderId="2" xfId="1" applyNumberFormat="1" applyFont="1" applyFill="1" applyBorder="1" applyAlignment="1">
      <alignment vertical="center"/>
    </xf>
    <xf numFmtId="0" fontId="6" fillId="0" borderId="2" xfId="1" applyFont="1" applyBorder="1" applyAlignment="1">
      <alignment horizontal="right" vertical="center"/>
    </xf>
    <xf numFmtId="0" fontId="6" fillId="0" borderId="2" xfId="1" applyFont="1" applyBorder="1" applyAlignment="1">
      <alignment horizontal="left" vertical="center"/>
    </xf>
    <xf numFmtId="3" fontId="6" fillId="0" borderId="2" xfId="1" applyNumberFormat="1" applyFont="1" applyBorder="1" applyAlignment="1">
      <alignment vertical="center"/>
    </xf>
    <xf numFmtId="0" fontId="6" fillId="0" borderId="0" xfId="1" applyFont="1" applyAlignment="1">
      <alignment vertical="center"/>
    </xf>
    <xf numFmtId="0" fontId="9" fillId="0" borderId="2" xfId="1" applyFont="1" applyBorder="1" applyAlignment="1">
      <alignment horizontal="right" vertical="center"/>
    </xf>
    <xf numFmtId="3" fontId="9" fillId="0" borderId="2" xfId="1" applyNumberFormat="1" applyFont="1" applyBorder="1" applyAlignment="1">
      <alignment vertical="center"/>
    </xf>
    <xf numFmtId="0" fontId="9" fillId="0" borderId="0" xfId="1" applyFont="1" applyAlignment="1">
      <alignment vertical="center"/>
    </xf>
    <xf numFmtId="3" fontId="8" fillId="0" borderId="2" xfId="1" applyNumberFormat="1" applyFont="1" applyBorder="1" applyAlignment="1">
      <alignment vertical="center"/>
    </xf>
    <xf numFmtId="0" fontId="9" fillId="0" borderId="2" xfId="1" applyFont="1" applyBorder="1" applyAlignment="1">
      <alignment horizontal="left" vertical="center"/>
    </xf>
    <xf numFmtId="0" fontId="6" fillId="5" borderId="2" xfId="1" applyFont="1" applyFill="1" applyBorder="1" applyAlignment="1">
      <alignment horizontal="right" vertical="center"/>
    </xf>
    <xf numFmtId="0" fontId="6" fillId="5" borderId="2" xfId="1" applyFont="1" applyFill="1" applyBorder="1" applyAlignment="1">
      <alignment vertical="center"/>
    </xf>
    <xf numFmtId="3" fontId="6" fillId="5" borderId="2" xfId="1" applyNumberFormat="1" applyFont="1" applyFill="1" applyBorder="1" applyAlignment="1">
      <alignment vertical="center"/>
    </xf>
    <xf numFmtId="0" fontId="9" fillId="0" borderId="0" xfId="1" applyFont="1" applyAlignment="1">
      <alignment horizontal="right" vertical="center"/>
    </xf>
    <xf numFmtId="0" fontId="11" fillId="0" borderId="2" xfId="1" applyFont="1" applyBorder="1" applyAlignment="1">
      <alignment horizontal="right" vertical="center"/>
    </xf>
    <xf numFmtId="0" fontId="11" fillId="0" borderId="2" xfId="1" applyFont="1" applyBorder="1" applyAlignment="1">
      <alignment horizontal="left" vertical="center"/>
    </xf>
    <xf numFmtId="0" fontId="11" fillId="0" borderId="6" xfId="1" applyFont="1" applyBorder="1" applyAlignment="1">
      <alignment horizontal="right" vertical="center"/>
    </xf>
    <xf numFmtId="0" fontId="11" fillId="0" borderId="6" xfId="1" applyFont="1" applyBorder="1" applyAlignment="1">
      <alignment horizontal="left" vertical="center"/>
    </xf>
    <xf numFmtId="0" fontId="12" fillId="0" borderId="0" xfId="0" applyFont="1"/>
    <xf numFmtId="0" fontId="2" fillId="0" borderId="0" xfId="0" applyFont="1"/>
    <xf numFmtId="0" fontId="2" fillId="0" borderId="24" xfId="0" applyFont="1" applyBorder="1"/>
    <xf numFmtId="3" fontId="8" fillId="0" borderId="3" xfId="1" applyNumberFormat="1" applyFont="1" applyBorder="1" applyAlignment="1">
      <alignment horizontal="right" vertical="center"/>
    </xf>
    <xf numFmtId="3" fontId="8" fillId="0" borderId="20" xfId="1" applyNumberFormat="1" applyFont="1" applyBorder="1" applyAlignment="1">
      <alignment horizontal="right" vertical="center"/>
    </xf>
    <xf numFmtId="3" fontId="8" fillId="0" borderId="17" xfId="1" applyNumberFormat="1" applyFont="1" applyBorder="1" applyAlignment="1">
      <alignment horizontal="right" vertical="center"/>
    </xf>
    <xf numFmtId="17" fontId="1" fillId="7" borderId="2" xfId="1" applyNumberFormat="1" applyFont="1" applyFill="1" applyBorder="1" applyAlignment="1">
      <alignment horizontal="center" vertical="center"/>
    </xf>
    <xf numFmtId="0" fontId="11" fillId="0" borderId="25" xfId="0" applyFont="1" applyBorder="1" applyAlignment="1">
      <alignment horizontal="right" vertical="center"/>
    </xf>
    <xf numFmtId="0" fontId="11" fillId="0" borderId="25" xfId="0" applyFont="1" applyBorder="1" applyAlignment="1">
      <alignment vertical="center"/>
    </xf>
    <xf numFmtId="3" fontId="6" fillId="6" borderId="2" xfId="1" applyNumberFormat="1" applyFont="1" applyFill="1" applyBorder="1" applyAlignment="1">
      <alignment horizontal="right" vertical="center"/>
    </xf>
    <xf numFmtId="3" fontId="6" fillId="8" borderId="2" xfId="1" applyNumberFormat="1" applyFont="1" applyFill="1" applyBorder="1" applyAlignment="1">
      <alignment horizontal="right" vertical="center"/>
    </xf>
    <xf numFmtId="3" fontId="6" fillId="4" borderId="2" xfId="1" applyNumberFormat="1" applyFont="1" applyFill="1" applyBorder="1" applyAlignment="1">
      <alignment horizontal="right" vertical="center"/>
    </xf>
    <xf numFmtId="3" fontId="6" fillId="0" borderId="2" xfId="1" applyNumberFormat="1" applyFont="1" applyBorder="1" applyAlignment="1">
      <alignment horizontal="right" vertical="center"/>
    </xf>
    <xf numFmtId="3" fontId="9" fillId="0" borderId="2" xfId="1" applyNumberFormat="1" applyFont="1" applyBorder="1" applyAlignment="1">
      <alignment horizontal="right" vertical="center"/>
    </xf>
    <xf numFmtId="10" fontId="6" fillId="6" borderId="2" xfId="3" applyNumberFormat="1" applyFont="1" applyFill="1" applyBorder="1" applyAlignment="1">
      <alignment vertical="center"/>
    </xf>
    <xf numFmtId="10" fontId="8" fillId="0" borderId="2" xfId="3" applyNumberFormat="1" applyFont="1" applyBorder="1" applyAlignment="1">
      <alignment horizontal="right" vertical="center"/>
    </xf>
    <xf numFmtId="0" fontId="17" fillId="0" borderId="0" xfId="1" applyFont="1" applyAlignment="1">
      <alignment vertical="center"/>
    </xf>
    <xf numFmtId="0" fontId="6" fillId="0" borderId="0" xfId="1" applyFont="1" applyAlignment="1" applyProtection="1">
      <alignment vertical="center"/>
      <protection locked="0"/>
    </xf>
    <xf numFmtId="0" fontId="9" fillId="9" borderId="2" xfId="1" applyFont="1" applyFill="1" applyBorder="1" applyAlignment="1">
      <alignment horizontal="right" vertical="center"/>
    </xf>
    <xf numFmtId="0" fontId="9" fillId="9" borderId="2" xfId="1" applyFont="1" applyFill="1" applyBorder="1" applyAlignment="1">
      <alignment horizontal="left" vertical="center"/>
    </xf>
    <xf numFmtId="3" fontId="9" fillId="9" borderId="2" xfId="1" applyNumberFormat="1" applyFont="1" applyFill="1" applyBorder="1" applyAlignment="1">
      <alignment horizontal="right" vertical="center"/>
    </xf>
    <xf numFmtId="3" fontId="9" fillId="9" borderId="2" xfId="1" applyNumberFormat="1" applyFont="1" applyFill="1" applyBorder="1" applyAlignment="1">
      <alignment vertical="center"/>
    </xf>
    <xf numFmtId="0" fontId="9" fillId="9" borderId="0" xfId="1" applyFont="1" applyFill="1" applyAlignment="1">
      <alignment vertical="center"/>
    </xf>
    <xf numFmtId="0" fontId="12" fillId="0" borderId="0" xfId="0" applyFont="1" applyAlignment="1">
      <alignment vertical="center"/>
    </xf>
    <xf numFmtId="0" fontId="16" fillId="0" borderId="0" xfId="1" applyFont="1" applyAlignment="1">
      <alignment vertical="center"/>
    </xf>
    <xf numFmtId="0" fontId="8" fillId="0" borderId="0" xfId="2" applyFont="1" applyAlignment="1">
      <alignment vertical="center"/>
    </xf>
    <xf numFmtId="0" fontId="6" fillId="0" borderId="0" xfId="2" applyFont="1" applyAlignment="1">
      <alignment vertical="center"/>
    </xf>
    <xf numFmtId="0" fontId="9" fillId="0" borderId="0" xfId="2" applyFont="1" applyAlignment="1">
      <alignment vertical="center"/>
    </xf>
    <xf numFmtId="3" fontId="8" fillId="0" borderId="0" xfId="2" applyNumberFormat="1" applyFont="1" applyAlignment="1">
      <alignment vertical="center"/>
    </xf>
    <xf numFmtId="0" fontId="17" fillId="10" borderId="2" xfId="0" applyFont="1" applyFill="1" applyBorder="1" applyAlignment="1">
      <alignment vertical="center"/>
    </xf>
    <xf numFmtId="0" fontId="17" fillId="10" borderId="3" xfId="0" applyFont="1" applyFill="1" applyBorder="1" applyAlignment="1">
      <alignment vertical="center"/>
    </xf>
    <xf numFmtId="0" fontId="17" fillId="10" borderId="4" xfId="0" applyFont="1" applyFill="1" applyBorder="1" applyAlignment="1">
      <alignment vertical="center"/>
    </xf>
    <xf numFmtId="3" fontId="11" fillId="0" borderId="0" xfId="2" applyNumberFormat="1" applyFont="1" applyAlignment="1">
      <alignment vertical="center"/>
    </xf>
    <xf numFmtId="3" fontId="11" fillId="0" borderId="23" xfId="2" applyNumberFormat="1" applyFont="1" applyBorder="1" applyAlignment="1">
      <alignment vertical="center"/>
    </xf>
    <xf numFmtId="0" fontId="16" fillId="0" borderId="0" xfId="2" applyFont="1" applyAlignment="1">
      <alignment vertical="center"/>
    </xf>
    <xf numFmtId="0" fontId="8" fillId="0" borderId="0" xfId="0" applyFont="1" applyAlignment="1">
      <alignment vertical="center"/>
    </xf>
    <xf numFmtId="0" fontId="6" fillId="4" borderId="2" xfId="0" applyFont="1" applyFill="1" applyBorder="1" applyAlignment="1">
      <alignment vertical="center"/>
    </xf>
    <xf numFmtId="3" fontId="6" fillId="4" borderId="2" xfId="0" applyNumberFormat="1" applyFont="1" applyFill="1" applyBorder="1" applyAlignment="1">
      <alignment vertical="center"/>
    </xf>
    <xf numFmtId="3" fontId="8" fillId="0" borderId="2" xfId="0" applyNumberFormat="1" applyFont="1" applyBorder="1" applyAlignment="1">
      <alignment vertical="center"/>
    </xf>
    <xf numFmtId="0" fontId="9" fillId="0" borderId="2" xfId="0" applyFont="1" applyBorder="1" applyAlignment="1">
      <alignment vertical="center"/>
    </xf>
    <xf numFmtId="3" fontId="9" fillId="0" borderId="2" xfId="0" applyNumberFormat="1" applyFont="1" applyBorder="1" applyAlignment="1">
      <alignment vertical="center"/>
    </xf>
    <xf numFmtId="0" fontId="9" fillId="0" borderId="2" xfId="0" applyFont="1" applyBorder="1" applyAlignment="1">
      <alignment horizontal="right" vertical="center"/>
    </xf>
    <xf numFmtId="0" fontId="8" fillId="0" borderId="2" xfId="0" applyFont="1" applyBorder="1" applyAlignment="1">
      <alignment vertical="center"/>
    </xf>
    <xf numFmtId="0" fontId="8" fillId="0" borderId="2" xfId="0" applyFont="1" applyBorder="1" applyAlignment="1">
      <alignment horizontal="right" vertical="center"/>
    </xf>
    <xf numFmtId="0" fontId="6" fillId="6" borderId="2" xfId="0" applyFont="1" applyFill="1" applyBorder="1" applyAlignment="1">
      <alignment vertical="center"/>
    </xf>
    <xf numFmtId="3" fontId="6" fillId="6" borderId="2" xfId="0" applyNumberFormat="1" applyFont="1" applyFill="1" applyBorder="1" applyAlignment="1">
      <alignment vertical="center"/>
    </xf>
    <xf numFmtId="0" fontId="17" fillId="4" borderId="3" xfId="0" applyFont="1" applyFill="1" applyBorder="1" applyAlignment="1">
      <alignment vertical="center"/>
    </xf>
    <xf numFmtId="0" fontId="17" fillId="4" borderId="4" xfId="0" applyFont="1" applyFill="1" applyBorder="1" applyAlignment="1">
      <alignment vertical="center"/>
    </xf>
    <xf numFmtId="0" fontId="11" fillId="0" borderId="2" xfId="0"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1" fillId="0" borderId="6" xfId="0" applyFont="1" applyBorder="1" applyAlignment="1">
      <alignment horizontal="right" vertical="center"/>
    </xf>
    <xf numFmtId="0" fontId="11" fillId="0" borderId="6" xfId="0" applyFont="1" applyBorder="1" applyAlignment="1">
      <alignment vertical="center"/>
    </xf>
    <xf numFmtId="3" fontId="11" fillId="0" borderId="6" xfId="0" applyNumberFormat="1" applyFont="1" applyBorder="1" applyAlignment="1">
      <alignment vertical="center"/>
    </xf>
    <xf numFmtId="0" fontId="16" fillId="0" borderId="0" xfId="0" applyFont="1" applyAlignment="1">
      <alignment vertical="center"/>
    </xf>
    <xf numFmtId="0" fontId="6" fillId="4" borderId="2" xfId="0" applyFont="1" applyFill="1" applyBorder="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3" fontId="11" fillId="0" borderId="0" xfId="0" applyNumberFormat="1" applyFont="1" applyAlignment="1">
      <alignment vertical="center"/>
    </xf>
    <xf numFmtId="3" fontId="6" fillId="4" borderId="2" xfId="0" applyNumberFormat="1" applyFont="1" applyFill="1" applyBorder="1" applyAlignment="1">
      <alignment horizontal="right" vertical="center"/>
    </xf>
    <xf numFmtId="3" fontId="8" fillId="0" borderId="2" xfId="0" applyNumberFormat="1" applyFont="1" applyBorder="1" applyAlignment="1">
      <alignment horizontal="right" vertical="center"/>
    </xf>
    <xf numFmtId="3" fontId="9" fillId="0" borderId="2" xfId="0" applyNumberFormat="1" applyFont="1" applyBorder="1" applyAlignment="1">
      <alignment horizontal="right" vertical="center"/>
    </xf>
    <xf numFmtId="3" fontId="6" fillId="6" borderId="2" xfId="0" applyNumberFormat="1" applyFont="1" applyFill="1" applyBorder="1" applyAlignment="1">
      <alignment horizontal="right" vertical="center"/>
    </xf>
    <xf numFmtId="3" fontId="11" fillId="0" borderId="2" xfId="0" applyNumberFormat="1" applyFont="1" applyBorder="1" applyAlignment="1">
      <alignment horizontal="right" vertical="center"/>
    </xf>
    <xf numFmtId="10" fontId="6" fillId="4" borderId="2" xfId="3" applyNumberFormat="1" applyFont="1" applyFill="1" applyBorder="1" applyAlignment="1">
      <alignment vertical="center"/>
    </xf>
    <xf numFmtId="10" fontId="8" fillId="0" borderId="2" xfId="3" applyNumberFormat="1" applyFont="1" applyBorder="1" applyAlignment="1">
      <alignment vertical="center"/>
    </xf>
    <xf numFmtId="10" fontId="9" fillId="0" borderId="2" xfId="3" applyNumberFormat="1" applyFont="1" applyBorder="1" applyAlignment="1">
      <alignment vertical="center"/>
    </xf>
    <xf numFmtId="10" fontId="17" fillId="4" borderId="4" xfId="3" applyNumberFormat="1" applyFont="1" applyFill="1" applyBorder="1" applyAlignment="1">
      <alignment vertical="center"/>
    </xf>
    <xf numFmtId="10" fontId="11" fillId="0" borderId="2" xfId="3" applyNumberFormat="1" applyFont="1" applyBorder="1" applyAlignment="1">
      <alignment vertical="center"/>
    </xf>
    <xf numFmtId="10" fontId="11" fillId="0" borderId="6" xfId="3" applyNumberFormat="1" applyFont="1" applyBorder="1" applyAlignment="1">
      <alignment vertical="center"/>
    </xf>
    <xf numFmtId="3" fontId="11" fillId="0" borderId="26" xfId="0" applyNumberFormat="1" applyFont="1" applyBorder="1" applyAlignment="1">
      <alignment vertical="center"/>
    </xf>
    <xf numFmtId="3" fontId="6" fillId="4" borderId="5" xfId="0" applyNumberFormat="1" applyFont="1" applyFill="1" applyBorder="1" applyAlignment="1">
      <alignment vertical="center"/>
    </xf>
    <xf numFmtId="3" fontId="6" fillId="4" borderId="3" xfId="0" applyNumberFormat="1" applyFont="1" applyFill="1" applyBorder="1" applyAlignment="1">
      <alignment vertical="center"/>
    </xf>
    <xf numFmtId="3" fontId="8" fillId="0" borderId="5" xfId="0" applyNumberFormat="1" applyFont="1" applyBorder="1" applyAlignment="1">
      <alignment vertical="center"/>
    </xf>
    <xf numFmtId="3" fontId="8" fillId="0" borderId="3" xfId="0" applyNumberFormat="1" applyFont="1" applyBorder="1" applyAlignment="1">
      <alignment vertical="center"/>
    </xf>
    <xf numFmtId="3" fontId="9" fillId="0" borderId="5" xfId="0" applyNumberFormat="1" applyFont="1" applyBorder="1" applyAlignment="1">
      <alignment vertical="center"/>
    </xf>
    <xf numFmtId="3" fontId="9" fillId="0" borderId="3" xfId="0" applyNumberFormat="1" applyFont="1" applyBorder="1" applyAlignment="1">
      <alignment vertical="center"/>
    </xf>
    <xf numFmtId="3" fontId="6" fillId="6" borderId="5" xfId="0" applyNumberFormat="1" applyFont="1" applyFill="1" applyBorder="1" applyAlignment="1">
      <alignment vertical="center"/>
    </xf>
    <xf numFmtId="3" fontId="6" fillId="6" borderId="3" xfId="0" applyNumberFormat="1" applyFont="1" applyFill="1" applyBorder="1" applyAlignment="1">
      <alignment vertical="center"/>
    </xf>
    <xf numFmtId="3" fontId="11" fillId="0" borderId="5" xfId="0" applyNumberFormat="1" applyFont="1" applyBorder="1" applyAlignment="1">
      <alignment vertical="center"/>
    </xf>
    <xf numFmtId="3" fontId="11" fillId="0" borderId="3" xfId="0" applyNumberFormat="1" applyFont="1" applyBorder="1" applyAlignment="1">
      <alignment vertical="center"/>
    </xf>
    <xf numFmtId="3" fontId="11" fillId="0" borderId="15" xfId="0" applyNumberFormat="1" applyFont="1" applyBorder="1" applyAlignment="1">
      <alignment vertical="center"/>
    </xf>
    <xf numFmtId="3" fontId="11" fillId="0" borderId="22" xfId="0" applyNumberFormat="1" applyFont="1" applyBorder="1" applyAlignment="1">
      <alignment vertical="center"/>
    </xf>
    <xf numFmtId="3" fontId="6" fillId="5" borderId="2" xfId="1" applyNumberFormat="1" applyFont="1" applyFill="1" applyBorder="1" applyAlignment="1">
      <alignment horizontal="right" vertical="center"/>
    </xf>
    <xf numFmtId="3" fontId="8" fillId="0" borderId="0" xfId="2" applyNumberFormat="1" applyFont="1" applyAlignment="1">
      <alignment horizontal="right" vertical="center"/>
    </xf>
    <xf numFmtId="3" fontId="6" fillId="6" borderId="28" xfId="1" applyNumberFormat="1" applyFont="1" applyFill="1" applyBorder="1" applyAlignment="1">
      <alignment vertical="center"/>
    </xf>
    <xf numFmtId="3" fontId="6" fillId="4" borderId="28" xfId="0" applyNumberFormat="1" applyFont="1" applyFill="1" applyBorder="1" applyAlignment="1">
      <alignment vertical="center"/>
    </xf>
    <xf numFmtId="3" fontId="8" fillId="0" borderId="28" xfId="0" applyNumberFormat="1" applyFont="1" applyBorder="1" applyAlignment="1">
      <alignment vertical="center"/>
    </xf>
    <xf numFmtId="3" fontId="9" fillId="0" borderId="28" xfId="0" applyNumberFormat="1" applyFont="1" applyBorder="1" applyAlignment="1">
      <alignment vertical="center"/>
    </xf>
    <xf numFmtId="3" fontId="6" fillId="6" borderId="28" xfId="0" applyNumberFormat="1" applyFont="1" applyFill="1" applyBorder="1" applyAlignment="1">
      <alignment vertical="center"/>
    </xf>
    <xf numFmtId="0" fontId="17" fillId="4" borderId="27" xfId="0" applyFont="1" applyFill="1" applyBorder="1" applyAlignment="1">
      <alignment vertical="center"/>
    </xf>
    <xf numFmtId="3" fontId="11" fillId="0" borderId="28" xfId="0" applyNumberFormat="1" applyFont="1" applyBorder="1" applyAlignment="1">
      <alignment vertical="center"/>
    </xf>
    <xf numFmtId="3" fontId="11" fillId="0" borderId="29" xfId="0" applyNumberFormat="1" applyFont="1" applyBorder="1" applyAlignment="1">
      <alignment vertical="center"/>
    </xf>
    <xf numFmtId="3" fontId="6" fillId="6" borderId="31" xfId="1" applyNumberFormat="1" applyFont="1" applyFill="1" applyBorder="1" applyAlignment="1">
      <alignment vertical="center"/>
    </xf>
    <xf numFmtId="3" fontId="6" fillId="4" borderId="31" xfId="0" applyNumberFormat="1" applyFont="1" applyFill="1" applyBorder="1" applyAlignment="1">
      <alignment vertical="center"/>
    </xf>
    <xf numFmtId="3" fontId="8" fillId="0" borderId="31" xfId="0" applyNumberFormat="1" applyFont="1" applyBorder="1" applyAlignment="1">
      <alignment vertical="center"/>
    </xf>
    <xf numFmtId="3" fontId="9" fillId="0" borderId="31" xfId="0" applyNumberFormat="1" applyFont="1" applyBorder="1" applyAlignment="1">
      <alignment vertical="center"/>
    </xf>
    <xf numFmtId="3" fontId="6" fillId="6" borderId="31" xfId="0" applyNumberFormat="1" applyFont="1" applyFill="1" applyBorder="1" applyAlignment="1">
      <alignment vertical="center"/>
    </xf>
    <xf numFmtId="0" fontId="17" fillId="4" borderId="30" xfId="0" applyFont="1" applyFill="1" applyBorder="1" applyAlignment="1">
      <alignment vertical="center"/>
    </xf>
    <xf numFmtId="3" fontId="11" fillId="0" borderId="31" xfId="0" applyNumberFormat="1" applyFont="1" applyBorder="1" applyAlignment="1">
      <alignment vertical="center"/>
    </xf>
    <xf numFmtId="3" fontId="11" fillId="0" borderId="32" xfId="0" applyNumberFormat="1" applyFont="1" applyBorder="1" applyAlignment="1">
      <alignment vertical="center"/>
    </xf>
    <xf numFmtId="3" fontId="6" fillId="6" borderId="34" xfId="1" applyNumberFormat="1" applyFont="1" applyFill="1" applyBorder="1" applyAlignment="1">
      <alignment vertical="center"/>
    </xf>
    <xf numFmtId="3" fontId="6" fillId="4" borderId="34" xfId="0" applyNumberFormat="1" applyFont="1" applyFill="1" applyBorder="1" applyAlignment="1">
      <alignment vertical="center"/>
    </xf>
    <xf numFmtId="3" fontId="8" fillId="0" borderId="34" xfId="0" applyNumberFormat="1" applyFont="1" applyBorder="1" applyAlignment="1">
      <alignment vertical="center"/>
    </xf>
    <xf numFmtId="3" fontId="9" fillId="0" borderId="34" xfId="0" applyNumberFormat="1" applyFont="1" applyBorder="1" applyAlignment="1">
      <alignment vertical="center"/>
    </xf>
    <xf numFmtId="3" fontId="6" fillId="6" borderId="34" xfId="0" applyNumberFormat="1" applyFont="1" applyFill="1" applyBorder="1" applyAlignment="1">
      <alignment vertical="center"/>
    </xf>
    <xf numFmtId="0" fontId="17" fillId="4" borderId="33" xfId="0" applyFont="1" applyFill="1" applyBorder="1" applyAlignment="1">
      <alignment vertical="center"/>
    </xf>
    <xf numFmtId="3" fontId="11" fillId="0" borderId="34" xfId="0" applyNumberFormat="1" applyFont="1" applyBorder="1" applyAlignment="1">
      <alignment vertical="center"/>
    </xf>
    <xf numFmtId="3" fontId="11" fillId="0" borderId="35" xfId="0" applyNumberFormat="1" applyFont="1" applyBorder="1" applyAlignment="1">
      <alignment vertical="center"/>
    </xf>
    <xf numFmtId="3" fontId="8" fillId="0" borderId="5" xfId="1" applyNumberFormat="1" applyFont="1" applyBorder="1" applyAlignment="1">
      <alignment horizontal="right" vertical="center"/>
    </xf>
    <xf numFmtId="3" fontId="6" fillId="4" borderId="17" xfId="0" applyNumberFormat="1" applyFont="1" applyFill="1" applyBorder="1" applyAlignment="1">
      <alignment vertical="center"/>
    </xf>
    <xf numFmtId="3" fontId="6" fillId="4" borderId="20" xfId="0" applyNumberFormat="1" applyFont="1" applyFill="1" applyBorder="1" applyAlignment="1">
      <alignment vertical="center"/>
    </xf>
    <xf numFmtId="3" fontId="9" fillId="0" borderId="17" xfId="0" applyNumberFormat="1" applyFont="1" applyBorder="1" applyAlignment="1">
      <alignment vertical="center"/>
    </xf>
    <xf numFmtId="3" fontId="9" fillId="0" borderId="20" xfId="0" applyNumberFormat="1" applyFont="1" applyBorder="1" applyAlignment="1">
      <alignment vertical="center"/>
    </xf>
    <xf numFmtId="3" fontId="8" fillId="0" borderId="17" xfId="0" applyNumberFormat="1" applyFont="1" applyBorder="1" applyAlignment="1">
      <alignment vertical="center"/>
    </xf>
    <xf numFmtId="3" fontId="8" fillId="0" borderId="20" xfId="0" applyNumberFormat="1" applyFont="1" applyBorder="1" applyAlignment="1">
      <alignment vertical="center"/>
    </xf>
    <xf numFmtId="3" fontId="6" fillId="6" borderId="17" xfId="0" applyNumberFormat="1" applyFont="1" applyFill="1" applyBorder="1" applyAlignment="1">
      <alignment vertical="center"/>
    </xf>
    <xf numFmtId="3" fontId="6" fillId="6" borderId="20" xfId="0" applyNumberFormat="1" applyFont="1" applyFill="1" applyBorder="1" applyAlignment="1">
      <alignment vertical="center"/>
    </xf>
    <xf numFmtId="0" fontId="17" fillId="10" borderId="4" xfId="0" applyFont="1" applyFill="1" applyBorder="1" applyAlignment="1">
      <alignment horizontal="right" vertical="center"/>
    </xf>
    <xf numFmtId="3" fontId="11" fillId="0" borderId="0" xfId="2" applyNumberFormat="1" applyFont="1" applyAlignment="1">
      <alignment horizontal="right" vertical="center"/>
    </xf>
    <xf numFmtId="3" fontId="11" fillId="0" borderId="23" xfId="2" applyNumberFormat="1" applyFont="1" applyBorder="1" applyAlignment="1">
      <alignment horizontal="right" vertical="center"/>
    </xf>
    <xf numFmtId="3" fontId="20" fillId="0" borderId="26" xfId="0" applyNumberFormat="1" applyFont="1" applyBorder="1" applyAlignment="1">
      <alignment vertical="center"/>
    </xf>
    <xf numFmtId="10" fontId="6" fillId="8" borderId="2" xfId="3" applyNumberFormat="1" applyFont="1" applyFill="1" applyBorder="1" applyAlignment="1">
      <alignment vertical="center"/>
    </xf>
    <xf numFmtId="10" fontId="6" fillId="0" borderId="2" xfId="3" applyNumberFormat="1" applyFont="1" applyBorder="1" applyAlignment="1">
      <alignment vertical="center"/>
    </xf>
    <xf numFmtId="10" fontId="9" fillId="9" borderId="2" xfId="3" applyNumberFormat="1" applyFont="1" applyFill="1" applyBorder="1" applyAlignment="1">
      <alignment vertical="center"/>
    </xf>
    <xf numFmtId="10" fontId="6" fillId="5" borderId="2" xfId="3" applyNumberFormat="1" applyFont="1" applyFill="1" applyBorder="1" applyAlignment="1">
      <alignment vertical="center"/>
    </xf>
    <xf numFmtId="10" fontId="8" fillId="0" borderId="0" xfId="3" applyNumberFormat="1" applyFont="1" applyAlignment="1">
      <alignment vertical="center"/>
    </xf>
    <xf numFmtId="10" fontId="17" fillId="10" borderId="4" xfId="3" applyNumberFormat="1" applyFont="1" applyFill="1" applyBorder="1" applyAlignment="1">
      <alignment vertical="center"/>
    </xf>
    <xf numFmtId="10" fontId="11" fillId="0" borderId="0" xfId="3" applyNumberFormat="1" applyFont="1" applyAlignment="1">
      <alignment vertical="center"/>
    </xf>
    <xf numFmtId="10" fontId="11" fillId="0" borderId="23" xfId="3" applyNumberFormat="1" applyFont="1" applyBorder="1" applyAlignment="1">
      <alignment vertical="center"/>
    </xf>
    <xf numFmtId="10" fontId="9" fillId="0" borderId="2" xfId="3" applyNumberFormat="1" applyFont="1" applyBorder="1" applyAlignment="1">
      <alignment horizontal="right" vertical="center"/>
    </xf>
    <xf numFmtId="10" fontId="6" fillId="6" borderId="20" xfId="3" applyNumberFormat="1" applyFont="1" applyFill="1" applyBorder="1" applyAlignment="1">
      <alignment vertical="center"/>
    </xf>
    <xf numFmtId="10" fontId="6" fillId="6" borderId="17" xfId="3" applyNumberFormat="1" applyFont="1" applyFill="1" applyBorder="1" applyAlignment="1">
      <alignment vertical="center"/>
    </xf>
    <xf numFmtId="10" fontId="6" fillId="4" borderId="20" xfId="3" applyNumberFormat="1" applyFont="1" applyFill="1" applyBorder="1" applyAlignment="1">
      <alignment vertical="center"/>
    </xf>
    <xf numFmtId="10" fontId="6" fillId="4" borderId="17" xfId="3" applyNumberFormat="1" applyFont="1" applyFill="1" applyBorder="1" applyAlignment="1">
      <alignment vertical="center"/>
    </xf>
    <xf numFmtId="10" fontId="8" fillId="0" borderId="20" xfId="3" applyNumberFormat="1" applyFont="1" applyBorder="1" applyAlignment="1">
      <alignment vertical="center"/>
    </xf>
    <xf numFmtId="10" fontId="8" fillId="0" borderId="17" xfId="3" applyNumberFormat="1" applyFont="1" applyBorder="1" applyAlignment="1">
      <alignment vertical="center"/>
    </xf>
    <xf numFmtId="10" fontId="9" fillId="0" borderId="20" xfId="3" applyNumberFormat="1" applyFont="1" applyBorder="1" applyAlignment="1">
      <alignment vertical="center"/>
    </xf>
    <xf numFmtId="10" fontId="9" fillId="0" borderId="17" xfId="3" applyNumberFormat="1" applyFont="1" applyBorder="1" applyAlignment="1">
      <alignment vertical="center"/>
    </xf>
    <xf numFmtId="10" fontId="17" fillId="4" borderId="19" xfId="3" applyNumberFormat="1" applyFont="1" applyFill="1" applyBorder="1" applyAlignment="1">
      <alignment vertical="center"/>
    </xf>
    <xf numFmtId="10" fontId="17" fillId="4" borderId="16" xfId="3" applyNumberFormat="1" applyFont="1" applyFill="1" applyBorder="1" applyAlignment="1">
      <alignment vertical="center"/>
    </xf>
    <xf numFmtId="10" fontId="11" fillId="0" borderId="20" xfId="3" applyNumberFormat="1" applyFont="1" applyBorder="1" applyAlignment="1">
      <alignment vertical="center"/>
    </xf>
    <xf numFmtId="10" fontId="11" fillId="0" borderId="17" xfId="3" applyNumberFormat="1" applyFont="1" applyBorder="1" applyAlignment="1">
      <alignment vertical="center"/>
    </xf>
    <xf numFmtId="10" fontId="11" fillId="0" borderId="21" xfId="3" applyNumberFormat="1" applyFont="1" applyBorder="1" applyAlignment="1">
      <alignment vertical="center"/>
    </xf>
    <xf numFmtId="10" fontId="11" fillId="0" borderId="18" xfId="3" applyNumberFormat="1" applyFont="1" applyBorder="1" applyAlignment="1">
      <alignment vertical="center"/>
    </xf>
    <xf numFmtId="10" fontId="8" fillId="0" borderId="20" xfId="3" applyNumberFormat="1" applyFont="1" applyBorder="1" applyAlignment="1">
      <alignment horizontal="right" vertical="center"/>
    </xf>
    <xf numFmtId="10" fontId="8" fillId="0" borderId="17" xfId="3" applyNumberFormat="1" applyFont="1" applyBorder="1" applyAlignment="1">
      <alignment horizontal="right" vertical="center"/>
    </xf>
    <xf numFmtId="10" fontId="11" fillId="0" borderId="2" xfId="3" applyNumberFormat="1" applyFont="1" applyBorder="1" applyAlignment="1">
      <alignment horizontal="right" vertical="center"/>
    </xf>
    <xf numFmtId="10" fontId="6" fillId="0" borderId="2" xfId="3" applyNumberFormat="1" applyFont="1" applyBorder="1" applyAlignment="1">
      <alignment horizontal="right" vertical="center"/>
    </xf>
    <xf numFmtId="10" fontId="6" fillId="6" borderId="2" xfId="3" applyNumberFormat="1" applyFont="1" applyFill="1" applyBorder="1" applyAlignment="1">
      <alignment horizontal="right" vertical="center"/>
    </xf>
    <xf numFmtId="10" fontId="6" fillId="4" borderId="2" xfId="3" applyNumberFormat="1" applyFont="1" applyFill="1" applyBorder="1" applyAlignment="1">
      <alignment horizontal="right" vertical="center"/>
    </xf>
    <xf numFmtId="10" fontId="17" fillId="4" borderId="4" xfId="3" applyNumberFormat="1" applyFont="1" applyFill="1" applyBorder="1" applyAlignment="1">
      <alignment horizontal="right" vertical="center"/>
    </xf>
    <xf numFmtId="10" fontId="11" fillId="0" borderId="6" xfId="3" applyNumberFormat="1" applyFont="1" applyBorder="1" applyAlignment="1">
      <alignment horizontal="right" vertical="center"/>
    </xf>
    <xf numFmtId="10" fontId="6" fillId="6" borderId="3" xfId="3" applyNumberFormat="1" applyFont="1" applyFill="1" applyBorder="1" applyAlignment="1">
      <alignment vertical="center"/>
    </xf>
    <xf numFmtId="10" fontId="6" fillId="4" borderId="3" xfId="3" applyNumberFormat="1" applyFont="1" applyFill="1" applyBorder="1" applyAlignment="1">
      <alignment vertical="center"/>
    </xf>
    <xf numFmtId="10" fontId="9" fillId="0" borderId="3" xfId="3" applyNumberFormat="1" applyFont="1" applyBorder="1" applyAlignment="1">
      <alignment vertical="center"/>
    </xf>
    <xf numFmtId="10" fontId="8" fillId="0" borderId="3" xfId="3" applyNumberFormat="1" applyFont="1" applyBorder="1" applyAlignment="1">
      <alignment vertical="center"/>
    </xf>
    <xf numFmtId="10" fontId="8" fillId="0" borderId="3" xfId="3" applyNumberFormat="1" applyFont="1" applyBorder="1" applyAlignment="1">
      <alignment horizontal="right" vertical="center"/>
    </xf>
    <xf numFmtId="10" fontId="11" fillId="0" borderId="3" xfId="3" applyNumberFormat="1" applyFont="1" applyBorder="1" applyAlignment="1">
      <alignment vertical="center"/>
    </xf>
    <xf numFmtId="10" fontId="11" fillId="0" borderId="22" xfId="3" applyNumberFormat="1" applyFont="1" applyBorder="1" applyAlignment="1">
      <alignment vertical="center"/>
    </xf>
    <xf numFmtId="3" fontId="6" fillId="6" borderId="38" xfId="1" applyNumberFormat="1" applyFont="1" applyFill="1" applyBorder="1" applyAlignment="1">
      <alignment vertical="center"/>
    </xf>
    <xf numFmtId="3" fontId="6" fillId="6" borderId="39" xfId="1" applyNumberFormat="1" applyFont="1" applyFill="1" applyBorder="1" applyAlignment="1">
      <alignment vertical="center"/>
    </xf>
    <xf numFmtId="3" fontId="6" fillId="4" borderId="38" xfId="0" applyNumberFormat="1" applyFont="1" applyFill="1" applyBorder="1" applyAlignment="1">
      <alignment vertical="center"/>
    </xf>
    <xf numFmtId="3" fontId="6" fillId="4" borderId="39" xfId="0" applyNumberFormat="1" applyFont="1" applyFill="1" applyBorder="1" applyAlignment="1">
      <alignment vertical="center"/>
    </xf>
    <xf numFmtId="3" fontId="8" fillId="0" borderId="38" xfId="0" applyNumberFormat="1" applyFont="1" applyBorder="1" applyAlignment="1">
      <alignment vertical="center"/>
    </xf>
    <xf numFmtId="3" fontId="8" fillId="0" borderId="39" xfId="0" applyNumberFormat="1" applyFont="1" applyBorder="1" applyAlignment="1">
      <alignment vertical="center"/>
    </xf>
    <xf numFmtId="3" fontId="9" fillId="0" borderId="38" xfId="0" applyNumberFormat="1" applyFont="1" applyBorder="1" applyAlignment="1">
      <alignment vertical="center"/>
    </xf>
    <xf numFmtId="3" fontId="9" fillId="0" borderId="39" xfId="0" applyNumberFormat="1" applyFont="1" applyBorder="1" applyAlignment="1">
      <alignment vertical="center"/>
    </xf>
    <xf numFmtId="3" fontId="8" fillId="0" borderId="39" xfId="0" applyNumberFormat="1" applyFont="1" applyBorder="1" applyAlignment="1">
      <alignment horizontal="right" vertical="center"/>
    </xf>
    <xf numFmtId="3" fontId="6" fillId="6" borderId="38" xfId="0" applyNumberFormat="1" applyFont="1" applyFill="1" applyBorder="1" applyAlignment="1">
      <alignment vertical="center"/>
    </xf>
    <xf numFmtId="3" fontId="6" fillId="6" borderId="39" xfId="0" applyNumberFormat="1" applyFont="1" applyFill="1" applyBorder="1" applyAlignment="1">
      <alignment vertical="center"/>
    </xf>
    <xf numFmtId="0" fontId="17" fillId="4" borderId="36" xfId="0" applyFont="1" applyFill="1" applyBorder="1" applyAlignment="1">
      <alignment vertical="center"/>
    </xf>
    <xf numFmtId="0" fontId="17" fillId="4" borderId="37" xfId="0" applyFont="1" applyFill="1" applyBorder="1" applyAlignment="1">
      <alignment vertical="center"/>
    </xf>
    <xf numFmtId="3" fontId="11" fillId="0" borderId="38" xfId="0" applyNumberFormat="1" applyFont="1" applyBorder="1" applyAlignment="1">
      <alignment vertical="center"/>
    </xf>
    <xf numFmtId="3" fontId="11" fillId="0" borderId="39" xfId="0" applyNumberFormat="1" applyFont="1" applyBorder="1" applyAlignment="1">
      <alignment vertical="center"/>
    </xf>
    <xf numFmtId="3" fontId="11" fillId="0" borderId="40" xfId="0" applyNumberFormat="1" applyFont="1" applyBorder="1" applyAlignment="1">
      <alignment vertical="center"/>
    </xf>
    <xf numFmtId="3" fontId="11" fillId="0" borderId="41" xfId="0" applyNumberFormat="1" applyFont="1" applyBorder="1" applyAlignment="1">
      <alignment vertical="center"/>
    </xf>
    <xf numFmtId="3" fontId="8" fillId="0" borderId="17" xfId="0" applyNumberFormat="1" applyFont="1" applyBorder="1" applyAlignment="1">
      <alignment horizontal="right" vertical="center"/>
    </xf>
    <xf numFmtId="0" fontId="8" fillId="0" borderId="0" xfId="0" applyFont="1" applyAlignment="1">
      <alignment horizontal="right" vertical="center"/>
    </xf>
    <xf numFmtId="0" fontId="6" fillId="0" borderId="0" xfId="0" applyFont="1" applyAlignment="1">
      <alignment vertical="center"/>
    </xf>
    <xf numFmtId="0" fontId="8" fillId="0" borderId="44" xfId="0" applyFont="1" applyBorder="1" applyAlignment="1">
      <alignment horizontal="left" vertical="center"/>
    </xf>
    <xf numFmtId="0" fontId="24" fillId="0" borderId="44" xfId="4" applyFont="1" applyBorder="1" applyAlignment="1">
      <alignment horizontal="left" vertical="center"/>
    </xf>
    <xf numFmtId="0" fontId="24" fillId="0" borderId="42" xfId="4" applyFont="1" applyBorder="1" applyAlignment="1">
      <alignment horizontal="left" vertical="center"/>
    </xf>
    <xf numFmtId="0" fontId="24" fillId="0" borderId="43" xfId="4" applyFont="1" applyBorder="1" applyAlignment="1">
      <alignment horizontal="left" vertical="center"/>
    </xf>
    <xf numFmtId="0" fontId="6" fillId="4" borderId="44" xfId="0" applyFont="1" applyFill="1" applyBorder="1" applyAlignment="1">
      <alignment horizontal="left" vertical="center"/>
    </xf>
    <xf numFmtId="0" fontId="8" fillId="0" borderId="44" xfId="0" applyFont="1" applyBorder="1" applyAlignment="1">
      <alignment horizontal="left" vertical="center" wrapText="1"/>
    </xf>
    <xf numFmtId="0" fontId="8" fillId="0" borderId="44" xfId="0" applyFont="1" applyBorder="1" applyAlignment="1">
      <alignment horizontal="left" wrapText="1"/>
    </xf>
    <xf numFmtId="0" fontId="8" fillId="0" borderId="46" xfId="0" applyFont="1" applyBorder="1" applyAlignment="1">
      <alignment vertical="center" wrapText="1"/>
    </xf>
    <xf numFmtId="0" fontId="8" fillId="0" borderId="0" xfId="0" applyFont="1" applyAlignment="1">
      <alignment vertical="center" wrapText="1"/>
    </xf>
    <xf numFmtId="0" fontId="1" fillId="7" borderId="47" xfId="0" applyFont="1" applyFill="1" applyBorder="1" applyAlignment="1">
      <alignment horizontal="center" vertical="center" wrapText="1"/>
    </xf>
    <xf numFmtId="0" fontId="1" fillId="7" borderId="47" xfId="0" applyFont="1" applyFill="1" applyBorder="1" applyAlignment="1">
      <alignment horizontal="center" vertical="center"/>
    </xf>
    <xf numFmtId="0" fontId="8" fillId="6" borderId="47" xfId="0" applyFont="1" applyFill="1" applyBorder="1" applyAlignment="1">
      <alignment vertical="center" wrapText="1"/>
    </xf>
    <xf numFmtId="0" fontId="6" fillId="8" borderId="47" xfId="1" applyFont="1" applyFill="1" applyBorder="1" applyAlignment="1">
      <alignment horizontal="right" vertical="center"/>
    </xf>
    <xf numFmtId="0" fontId="6" fillId="8" borderId="47" xfId="1" applyFont="1" applyFill="1" applyBorder="1" applyAlignment="1">
      <alignment vertical="center"/>
    </xf>
    <xf numFmtId="0" fontId="8" fillId="8" borderId="47" xfId="0" applyFont="1" applyFill="1" applyBorder="1" applyAlignment="1">
      <alignment vertical="center" wrapText="1"/>
    </xf>
    <xf numFmtId="0" fontId="8" fillId="4" borderId="47" xfId="0" applyFont="1" applyFill="1" applyBorder="1" applyAlignment="1">
      <alignment vertical="center"/>
    </xf>
    <xf numFmtId="0" fontId="25" fillId="12" borderId="50" xfId="0" applyFont="1" applyFill="1" applyBorder="1" applyAlignment="1">
      <alignment vertical="center" wrapText="1"/>
    </xf>
    <xf numFmtId="0" fontId="8" fillId="4" borderId="47" xfId="1" applyFont="1" applyFill="1" applyBorder="1" applyAlignment="1">
      <alignment horizontal="right" vertical="center"/>
    </xf>
    <xf numFmtId="0" fontId="8" fillId="4" borderId="47" xfId="1" applyFont="1" applyFill="1" applyBorder="1" applyAlignment="1">
      <alignment horizontal="left" vertical="center"/>
    </xf>
    <xf numFmtId="0" fontId="8" fillId="4" borderId="47" xfId="0" applyFont="1" applyFill="1" applyBorder="1" applyAlignment="1">
      <alignment vertical="center" wrapText="1"/>
    </xf>
    <xf numFmtId="0" fontId="8" fillId="4" borderId="47" xfId="0" applyFont="1" applyFill="1" applyBorder="1" applyAlignment="1">
      <alignment horizontal="left" vertical="center" wrapText="1"/>
    </xf>
    <xf numFmtId="0" fontId="6" fillId="8" borderId="47" xfId="0" applyFont="1" applyFill="1" applyBorder="1" applyAlignment="1">
      <alignment vertical="center"/>
    </xf>
    <xf numFmtId="3" fontId="8" fillId="8" borderId="47" xfId="0" applyNumberFormat="1" applyFont="1" applyFill="1" applyBorder="1" applyAlignment="1">
      <alignment vertical="center" wrapText="1"/>
    </xf>
    <xf numFmtId="0" fontId="8" fillId="4" borderId="47" xfId="0" applyFont="1" applyFill="1" applyBorder="1" applyAlignment="1">
      <alignment horizontal="right" vertical="center"/>
    </xf>
    <xf numFmtId="3" fontId="8" fillId="4" borderId="47" xfId="0" applyNumberFormat="1" applyFont="1" applyFill="1" applyBorder="1" applyAlignment="1">
      <alignment vertical="center" wrapText="1"/>
    </xf>
    <xf numFmtId="0" fontId="6" fillId="8" borderId="47" xfId="0" applyFont="1" applyFill="1" applyBorder="1" applyAlignment="1">
      <alignment horizontal="right" vertical="center"/>
    </xf>
    <xf numFmtId="3" fontId="6" fillId="8" borderId="47" xfId="0" applyNumberFormat="1" applyFont="1" applyFill="1" applyBorder="1" applyAlignment="1">
      <alignment horizontal="left" vertical="center"/>
    </xf>
    <xf numFmtId="0" fontId="8" fillId="4" borderId="47" xfId="0" applyFont="1" applyFill="1" applyBorder="1" applyAlignment="1">
      <alignment horizontal="right" vertical="center" wrapText="1"/>
    </xf>
    <xf numFmtId="0" fontId="6" fillId="4" borderId="47" xfId="0" applyFont="1" applyFill="1" applyBorder="1" applyAlignment="1">
      <alignment vertical="center" wrapText="1"/>
    </xf>
    <xf numFmtId="0" fontId="8" fillId="0" borderId="0" xfId="0" applyFont="1" applyAlignment="1">
      <alignment horizontal="left" vertical="center"/>
    </xf>
    <xf numFmtId="0" fontId="0" fillId="0" borderId="0" xfId="0" applyAlignment="1">
      <alignment vertical="top" wrapText="1"/>
    </xf>
    <xf numFmtId="10" fontId="6" fillId="8" borderId="2" xfId="3" applyNumberFormat="1" applyFont="1" applyFill="1" applyBorder="1" applyAlignment="1">
      <alignment horizontal="right" vertical="center"/>
    </xf>
    <xf numFmtId="10" fontId="9" fillId="9" borderId="2" xfId="3" applyNumberFormat="1" applyFont="1" applyFill="1" applyBorder="1" applyAlignment="1">
      <alignment horizontal="right" vertical="center"/>
    </xf>
    <xf numFmtId="10" fontId="6" fillId="5" borderId="2" xfId="3" applyNumberFormat="1" applyFont="1" applyFill="1" applyBorder="1" applyAlignment="1">
      <alignment horizontal="right" vertical="center"/>
    </xf>
    <xf numFmtId="10" fontId="8" fillId="0" borderId="0" xfId="3" applyNumberFormat="1" applyFont="1" applyAlignment="1">
      <alignment horizontal="right" vertical="center"/>
    </xf>
    <xf numFmtId="10" fontId="17" fillId="10" borderId="4" xfId="3" applyNumberFormat="1" applyFont="1" applyFill="1" applyBorder="1" applyAlignment="1">
      <alignment horizontal="right" vertical="center"/>
    </xf>
    <xf numFmtId="10" fontId="11" fillId="0" borderId="0" xfId="3" applyNumberFormat="1" applyFont="1" applyAlignment="1">
      <alignment horizontal="right" vertical="center"/>
    </xf>
    <xf numFmtId="10" fontId="11" fillId="0" borderId="23" xfId="3" applyNumberFormat="1" applyFont="1" applyBorder="1" applyAlignment="1">
      <alignment horizontal="right" vertical="center"/>
    </xf>
    <xf numFmtId="0" fontId="17" fillId="13" borderId="3" xfId="0" applyFont="1" applyFill="1" applyBorder="1" applyAlignment="1">
      <alignment vertical="center"/>
    </xf>
    <xf numFmtId="0" fontId="17" fillId="13" borderId="0" xfId="0" applyFont="1" applyFill="1" applyAlignment="1">
      <alignment vertical="center"/>
    </xf>
    <xf numFmtId="0" fontId="11" fillId="0" borderId="8" xfId="0" applyFont="1" applyBorder="1" applyAlignment="1">
      <alignment vertical="center"/>
    </xf>
    <xf numFmtId="3" fontId="11" fillId="0" borderId="8" xfId="0" applyNumberFormat="1" applyFont="1" applyBorder="1" applyAlignment="1">
      <alignment vertical="center"/>
    </xf>
    <xf numFmtId="10" fontId="17" fillId="13" borderId="0" xfId="3" applyNumberFormat="1" applyFont="1" applyFill="1" applyAlignment="1">
      <alignment vertical="center"/>
    </xf>
    <xf numFmtId="10" fontId="11" fillId="0" borderId="8" xfId="3" applyNumberFormat="1" applyFont="1" applyBorder="1" applyAlignment="1">
      <alignment vertical="center"/>
    </xf>
    <xf numFmtId="10" fontId="6" fillId="6" borderId="5" xfId="3" applyNumberFormat="1" applyFont="1" applyFill="1" applyBorder="1" applyAlignment="1">
      <alignment vertical="center"/>
    </xf>
    <xf numFmtId="10" fontId="6" fillId="4" borderId="5" xfId="3" applyNumberFormat="1" applyFont="1" applyFill="1" applyBorder="1" applyAlignment="1">
      <alignment vertical="center"/>
    </xf>
    <xf numFmtId="10" fontId="8" fillId="0" borderId="5" xfId="3" applyNumberFormat="1" applyFont="1" applyBorder="1" applyAlignment="1">
      <alignment horizontal="right" vertical="center"/>
    </xf>
    <xf numFmtId="10" fontId="9" fillId="0" borderId="5" xfId="3" applyNumberFormat="1" applyFont="1" applyBorder="1" applyAlignment="1">
      <alignment vertical="center"/>
    </xf>
    <xf numFmtId="10" fontId="8" fillId="0" borderId="5" xfId="3" applyNumberFormat="1" applyFont="1" applyBorder="1" applyAlignment="1">
      <alignment vertical="center"/>
    </xf>
    <xf numFmtId="0" fontId="17" fillId="4" borderId="4" xfId="0" applyFont="1" applyFill="1" applyBorder="1" applyAlignment="1">
      <alignment horizontal="right" vertical="center"/>
    </xf>
    <xf numFmtId="0" fontId="1" fillId="7" borderId="5" xfId="1" applyFont="1" applyFill="1" applyBorder="1" applyAlignment="1">
      <alignment horizontal="center" vertical="center"/>
    </xf>
    <xf numFmtId="3" fontId="8" fillId="0" borderId="28" xfId="0" applyNumberFormat="1" applyFont="1" applyBorder="1" applyAlignment="1">
      <alignment horizontal="right" vertical="center"/>
    </xf>
    <xf numFmtId="3" fontId="6" fillId="6" borderId="5" xfId="1" applyNumberFormat="1" applyFont="1" applyFill="1" applyBorder="1" applyAlignment="1">
      <alignment horizontal="right" vertical="center"/>
    </xf>
    <xf numFmtId="3" fontId="6" fillId="8" borderId="5" xfId="1" applyNumberFormat="1" applyFont="1" applyFill="1" applyBorder="1" applyAlignment="1">
      <alignment horizontal="right" vertical="center"/>
    </xf>
    <xf numFmtId="3" fontId="6" fillId="4" borderId="5" xfId="1" applyNumberFormat="1" applyFont="1" applyFill="1" applyBorder="1" applyAlignment="1">
      <alignment horizontal="right" vertical="center"/>
    </xf>
    <xf numFmtId="3" fontId="6" fillId="0" borderId="5" xfId="1" applyNumberFormat="1" applyFont="1" applyBorder="1" applyAlignment="1">
      <alignment horizontal="right" vertical="center"/>
    </xf>
    <xf numFmtId="3" fontId="9" fillId="0" borderId="5" xfId="1" applyNumberFormat="1" applyFont="1" applyBorder="1" applyAlignment="1">
      <alignment horizontal="right" vertical="center"/>
    </xf>
    <xf numFmtId="3" fontId="9" fillId="9" borderId="5" xfId="1" applyNumberFormat="1" applyFont="1" applyFill="1" applyBorder="1" applyAlignment="1">
      <alignment horizontal="right" vertical="center"/>
    </xf>
    <xf numFmtId="3" fontId="6" fillId="6" borderId="28" xfId="1" applyNumberFormat="1" applyFont="1" applyFill="1" applyBorder="1" applyAlignment="1">
      <alignment horizontal="right" vertical="center"/>
    </xf>
    <xf numFmtId="3" fontId="6" fillId="8" borderId="28" xfId="1" applyNumberFormat="1" applyFont="1" applyFill="1" applyBorder="1" applyAlignment="1">
      <alignment horizontal="right" vertical="center"/>
    </xf>
    <xf numFmtId="3" fontId="6" fillId="4" borderId="28" xfId="1" applyNumberFormat="1" applyFont="1" applyFill="1" applyBorder="1" applyAlignment="1">
      <alignment horizontal="right" vertical="center"/>
    </xf>
    <xf numFmtId="3" fontId="6" fillId="0" borderId="28" xfId="1" applyNumberFormat="1" applyFont="1" applyBorder="1" applyAlignment="1">
      <alignment horizontal="right" vertical="center"/>
    </xf>
    <xf numFmtId="3" fontId="9" fillId="0" borderId="28" xfId="1" applyNumberFormat="1" applyFont="1" applyBorder="1" applyAlignment="1">
      <alignment horizontal="right" vertical="center"/>
    </xf>
    <xf numFmtId="3" fontId="9" fillId="9" borderId="28" xfId="1" applyNumberFormat="1" applyFont="1" applyFill="1" applyBorder="1" applyAlignment="1">
      <alignment horizontal="right" vertical="center"/>
    </xf>
    <xf numFmtId="3" fontId="8" fillId="0" borderId="28" xfId="1" applyNumberFormat="1" applyFont="1" applyBorder="1" applyAlignment="1">
      <alignment horizontal="right" vertical="center"/>
    </xf>
    <xf numFmtId="10" fontId="6" fillId="6" borderId="5" xfId="3" applyNumberFormat="1" applyFont="1" applyFill="1" applyBorder="1" applyAlignment="1">
      <alignment horizontal="right" vertical="center"/>
    </xf>
    <xf numFmtId="10" fontId="6" fillId="8" borderId="5" xfId="3" applyNumberFormat="1" applyFont="1" applyFill="1" applyBorder="1" applyAlignment="1">
      <alignment horizontal="right" vertical="center"/>
    </xf>
    <xf numFmtId="10" fontId="6" fillId="4" borderId="5" xfId="3" applyNumberFormat="1" applyFont="1" applyFill="1" applyBorder="1" applyAlignment="1">
      <alignment horizontal="right" vertical="center"/>
    </xf>
    <xf numFmtId="10" fontId="6" fillId="0" borderId="5" xfId="3" applyNumberFormat="1" applyFont="1" applyBorder="1" applyAlignment="1">
      <alignment horizontal="right" vertical="center"/>
    </xf>
    <xf numFmtId="10" fontId="9" fillId="0" borderId="5" xfId="3" applyNumberFormat="1" applyFont="1" applyBorder="1" applyAlignment="1">
      <alignment horizontal="right" vertical="center"/>
    </xf>
    <xf numFmtId="10" fontId="9" fillId="9" borderId="5" xfId="3" applyNumberFormat="1" applyFont="1" applyFill="1" applyBorder="1" applyAlignment="1">
      <alignment horizontal="right" vertical="center"/>
    </xf>
    <xf numFmtId="10" fontId="6" fillId="6" borderId="28" xfId="3" applyNumberFormat="1" applyFont="1" applyFill="1" applyBorder="1" applyAlignment="1">
      <alignment horizontal="right" vertical="center"/>
    </xf>
    <xf numFmtId="10" fontId="6" fillId="8" borderId="28" xfId="3" applyNumberFormat="1" applyFont="1" applyFill="1" applyBorder="1" applyAlignment="1">
      <alignment horizontal="right" vertical="center"/>
    </xf>
    <xf numFmtId="10" fontId="6" fillId="4" borderId="28" xfId="3" applyNumberFormat="1" applyFont="1" applyFill="1" applyBorder="1" applyAlignment="1">
      <alignment horizontal="right" vertical="center"/>
    </xf>
    <xf numFmtId="10" fontId="6" fillId="0" borderId="28" xfId="3" applyNumberFormat="1" applyFont="1" applyBorder="1" applyAlignment="1">
      <alignment horizontal="right" vertical="center"/>
    </xf>
    <xf numFmtId="10" fontId="9" fillId="0" borderId="28" xfId="3" applyNumberFormat="1" applyFont="1" applyBorder="1" applyAlignment="1">
      <alignment horizontal="right" vertical="center"/>
    </xf>
    <xf numFmtId="10" fontId="9" fillId="9" borderId="28" xfId="3" applyNumberFormat="1" applyFont="1" applyFill="1" applyBorder="1" applyAlignment="1">
      <alignment horizontal="right" vertical="center"/>
    </xf>
    <xf numFmtId="10" fontId="8" fillId="0" borderId="28" xfId="3" applyNumberFormat="1" applyFont="1" applyBorder="1" applyAlignment="1">
      <alignment horizontal="right" vertical="center"/>
    </xf>
    <xf numFmtId="3" fontId="6" fillId="5" borderId="5" xfId="1" applyNumberFormat="1" applyFont="1" applyFill="1" applyBorder="1" applyAlignment="1">
      <alignment vertical="center"/>
    </xf>
    <xf numFmtId="3" fontId="6" fillId="8" borderId="5" xfId="1" applyNumberFormat="1" applyFont="1" applyFill="1" applyBorder="1" applyAlignment="1">
      <alignment vertical="center"/>
    </xf>
    <xf numFmtId="3" fontId="6" fillId="4" borderId="5" xfId="1" applyNumberFormat="1" applyFont="1" applyFill="1" applyBorder="1" applyAlignment="1">
      <alignment vertical="center"/>
    </xf>
    <xf numFmtId="3" fontId="9" fillId="0" borderId="5" xfId="1" applyNumberFormat="1" applyFont="1" applyBorder="1" applyAlignment="1">
      <alignment vertical="center"/>
    </xf>
    <xf numFmtId="3" fontId="6" fillId="0" borderId="5" xfId="1" applyNumberFormat="1" applyFont="1" applyBorder="1" applyAlignment="1">
      <alignment vertical="center"/>
    </xf>
    <xf numFmtId="3" fontId="8" fillId="0" borderId="5" xfId="1" applyNumberFormat="1" applyFont="1" applyBorder="1" applyAlignment="1">
      <alignment vertical="center"/>
    </xf>
    <xf numFmtId="3" fontId="6" fillId="5" borderId="28" xfId="1" applyNumberFormat="1" applyFont="1" applyFill="1" applyBorder="1" applyAlignment="1">
      <alignment horizontal="right" vertical="center"/>
    </xf>
    <xf numFmtId="3" fontId="8" fillId="0" borderId="55" xfId="2" applyNumberFormat="1" applyFont="1" applyBorder="1" applyAlignment="1">
      <alignment horizontal="right" vertical="center"/>
    </xf>
    <xf numFmtId="3" fontId="6" fillId="4" borderId="28" xfId="1" applyNumberFormat="1" applyFont="1" applyFill="1" applyBorder="1" applyAlignment="1">
      <alignment vertical="center"/>
    </xf>
    <xf numFmtId="3" fontId="8" fillId="0" borderId="28" xfId="1" applyNumberFormat="1" applyFont="1" applyBorder="1" applyAlignment="1">
      <alignment vertical="center"/>
    </xf>
    <xf numFmtId="0" fontId="17" fillId="10" borderId="27" xfId="0" applyFont="1" applyFill="1" applyBorder="1" applyAlignment="1">
      <alignment vertical="center"/>
    </xf>
    <xf numFmtId="3" fontId="11" fillId="0" borderId="55" xfId="2" applyNumberFormat="1" applyFont="1" applyBorder="1" applyAlignment="1">
      <alignment vertical="center"/>
    </xf>
    <xf numFmtId="3" fontId="11" fillId="0" borderId="56" xfId="2" applyNumberFormat="1" applyFont="1" applyBorder="1" applyAlignment="1">
      <alignment vertical="center"/>
    </xf>
    <xf numFmtId="10" fontId="6" fillId="5" borderId="5" xfId="3" applyNumberFormat="1" applyFont="1" applyFill="1" applyBorder="1" applyAlignment="1">
      <alignment vertical="center"/>
    </xf>
    <xf numFmtId="10" fontId="6" fillId="8" borderId="5" xfId="3" applyNumberFormat="1" applyFont="1" applyFill="1" applyBorder="1" applyAlignment="1">
      <alignment vertical="center"/>
    </xf>
    <xf numFmtId="10" fontId="6" fillId="0" borderId="5" xfId="3" applyNumberFormat="1" applyFont="1" applyBorder="1" applyAlignment="1">
      <alignment vertical="center"/>
    </xf>
    <xf numFmtId="10" fontId="6" fillId="5" borderId="28" xfId="3" applyNumberFormat="1" applyFont="1" applyFill="1" applyBorder="1" applyAlignment="1">
      <alignment horizontal="right" vertical="center"/>
    </xf>
    <xf numFmtId="10" fontId="8" fillId="0" borderId="0" xfId="3" applyNumberFormat="1" applyFont="1" applyBorder="1" applyAlignment="1">
      <alignment vertical="center"/>
    </xf>
    <xf numFmtId="10" fontId="8" fillId="0" borderId="55" xfId="3" applyNumberFormat="1" applyFont="1" applyBorder="1" applyAlignment="1">
      <alignment horizontal="right" vertical="center"/>
    </xf>
    <xf numFmtId="10" fontId="6" fillId="4" borderId="28" xfId="3" applyNumberFormat="1" applyFont="1" applyFill="1" applyBorder="1" applyAlignment="1">
      <alignment vertical="center"/>
    </xf>
    <xf numFmtId="10" fontId="6" fillId="6" borderId="28" xfId="3" applyNumberFormat="1" applyFont="1" applyFill="1" applyBorder="1" applyAlignment="1">
      <alignment vertical="center"/>
    </xf>
    <xf numFmtId="10" fontId="8" fillId="0" borderId="28" xfId="3" applyNumberFormat="1" applyFont="1" applyBorder="1" applyAlignment="1">
      <alignment vertical="center"/>
    </xf>
    <xf numFmtId="10" fontId="17" fillId="10" borderId="27" xfId="3" applyNumberFormat="1" applyFont="1" applyFill="1" applyBorder="1" applyAlignment="1">
      <alignment vertical="center"/>
    </xf>
    <xf numFmtId="10" fontId="11" fillId="0" borderId="0" xfId="3" applyNumberFormat="1" applyFont="1" applyBorder="1" applyAlignment="1">
      <alignment vertical="center"/>
    </xf>
    <xf numFmtId="10" fontId="11" fillId="0" borderId="55" xfId="3" applyNumberFormat="1" applyFont="1" applyBorder="1" applyAlignment="1">
      <alignment vertical="center"/>
    </xf>
    <xf numFmtId="10" fontId="11" fillId="0" borderId="56" xfId="3" applyNumberFormat="1" applyFont="1" applyBorder="1" applyAlignment="1">
      <alignment vertical="center"/>
    </xf>
    <xf numFmtId="10" fontId="9" fillId="0" borderId="28" xfId="3" applyNumberFormat="1" applyFont="1" applyBorder="1" applyAlignment="1">
      <alignment vertical="center"/>
    </xf>
    <xf numFmtId="0" fontId="1" fillId="7" borderId="9" xfId="1" applyFont="1" applyFill="1" applyBorder="1" applyAlignment="1">
      <alignment horizontal="center" vertical="center"/>
    </xf>
    <xf numFmtId="0" fontId="1" fillId="7" borderId="10" xfId="1" applyFont="1" applyFill="1" applyBorder="1" applyAlignment="1">
      <alignment horizontal="center" vertical="center"/>
    </xf>
    <xf numFmtId="0" fontId="1" fillId="7" borderId="11" xfId="1" applyFont="1" applyFill="1" applyBorder="1" applyAlignment="1">
      <alignment horizontal="center" vertical="center"/>
    </xf>
    <xf numFmtId="0" fontId="1" fillId="7" borderId="12" xfId="1" applyFont="1" applyFill="1" applyBorder="1" applyAlignment="1">
      <alignment horizontal="center" vertical="center"/>
    </xf>
    <xf numFmtId="0" fontId="1" fillId="7" borderId="13" xfId="1" applyFont="1" applyFill="1" applyBorder="1" applyAlignment="1">
      <alignment horizontal="center" vertical="center"/>
    </xf>
    <xf numFmtId="0" fontId="1" fillId="7" borderId="14" xfId="1" applyFont="1" applyFill="1" applyBorder="1" applyAlignment="1">
      <alignment horizontal="center" vertical="center"/>
    </xf>
    <xf numFmtId="0" fontId="1" fillId="7" borderId="3"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16"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7" xfId="1" applyFont="1" applyFill="1" applyBorder="1" applyAlignment="1">
      <alignment horizontal="center" vertical="center" wrapText="1"/>
    </xf>
    <xf numFmtId="0" fontId="1" fillId="7" borderId="8" xfId="1" applyFont="1" applyFill="1" applyBorder="1" applyAlignment="1">
      <alignment horizontal="center" vertical="center" wrapText="1"/>
    </xf>
    <xf numFmtId="0" fontId="1" fillId="7" borderId="9" xfId="1" applyFont="1" applyFill="1" applyBorder="1" applyAlignment="1">
      <alignment horizontal="center" vertical="center" wrapText="1"/>
    </xf>
    <xf numFmtId="0" fontId="1" fillId="7" borderId="13" xfId="1" applyFont="1" applyFill="1" applyBorder="1" applyAlignment="1">
      <alignment horizontal="center" vertical="center" wrapText="1"/>
    </xf>
    <xf numFmtId="0" fontId="1" fillId="7" borderId="2" xfId="1" applyFont="1" applyFill="1" applyBorder="1" applyAlignment="1">
      <alignment horizontal="left" vertical="center"/>
    </xf>
    <xf numFmtId="0" fontId="1" fillId="7" borderId="36" xfId="1" applyFont="1" applyFill="1" applyBorder="1" applyAlignment="1">
      <alignment horizontal="center" vertical="center"/>
    </xf>
    <xf numFmtId="0" fontId="1" fillId="7" borderId="37" xfId="1" applyFont="1" applyFill="1" applyBorder="1" applyAlignment="1">
      <alignment horizontal="center" vertical="center"/>
    </xf>
    <xf numFmtId="0" fontId="1" fillId="7" borderId="27" xfId="1" applyFont="1" applyFill="1" applyBorder="1" applyAlignment="1">
      <alignment horizontal="center" vertical="center"/>
    </xf>
    <xf numFmtId="0" fontId="1" fillId="7" borderId="30" xfId="1" applyFont="1" applyFill="1" applyBorder="1" applyAlignment="1">
      <alignment horizontal="center" vertical="center"/>
    </xf>
    <xf numFmtId="0" fontId="1" fillId="7" borderId="33" xfId="1" applyFont="1" applyFill="1" applyBorder="1" applyAlignment="1">
      <alignment horizontal="center" vertical="center"/>
    </xf>
    <xf numFmtId="0" fontId="1" fillId="7" borderId="51" xfId="1" applyFont="1" applyFill="1" applyBorder="1" applyAlignment="1">
      <alignment horizontal="center" vertical="center" wrapText="1"/>
    </xf>
    <xf numFmtId="0" fontId="1" fillId="7" borderId="52" xfId="1" applyFont="1" applyFill="1" applyBorder="1" applyAlignment="1">
      <alignment horizontal="center" vertical="center" wrapText="1"/>
    </xf>
    <xf numFmtId="0" fontId="1" fillId="7" borderId="54" xfId="1" applyFont="1" applyFill="1" applyBorder="1" applyAlignment="1">
      <alignment horizontal="center" vertical="center"/>
    </xf>
    <xf numFmtId="0" fontId="1" fillId="7" borderId="53" xfId="1" applyFont="1" applyFill="1" applyBorder="1" applyAlignment="1">
      <alignment horizontal="center" vertical="center"/>
    </xf>
    <xf numFmtId="0" fontId="6" fillId="5" borderId="47" xfId="0" applyFont="1" applyFill="1" applyBorder="1" applyAlignment="1">
      <alignment horizontal="center" vertical="center"/>
    </xf>
    <xf numFmtId="0" fontId="6" fillId="6" borderId="48" xfId="1" applyFont="1" applyFill="1" applyBorder="1" applyAlignment="1">
      <alignment horizontal="left" vertical="center" indent="1"/>
    </xf>
    <xf numFmtId="0" fontId="6" fillId="6" borderId="49" xfId="1" applyFont="1" applyFill="1" applyBorder="1" applyAlignment="1">
      <alignment horizontal="left" vertical="center" indent="1"/>
    </xf>
    <xf numFmtId="0" fontId="6" fillId="6" borderId="48" xfId="0" applyFont="1" applyFill="1" applyBorder="1" applyAlignment="1">
      <alignment horizontal="left" vertical="center" wrapText="1" indent="1"/>
    </xf>
    <xf numFmtId="0" fontId="6" fillId="6" borderId="49" xfId="0" applyFont="1" applyFill="1" applyBorder="1" applyAlignment="1">
      <alignment horizontal="left" vertical="center" wrapText="1" indent="1"/>
    </xf>
    <xf numFmtId="0" fontId="8" fillId="0" borderId="46" xfId="0" applyFont="1" applyBorder="1" applyAlignment="1">
      <alignment horizontal="center" vertical="center"/>
    </xf>
    <xf numFmtId="0" fontId="8" fillId="0" borderId="0" xfId="0" applyFont="1" applyAlignment="1">
      <alignment horizontal="center" vertical="center"/>
    </xf>
    <xf numFmtId="0" fontId="6" fillId="4" borderId="44" xfId="0" applyFont="1" applyFill="1" applyBorder="1" applyAlignment="1">
      <alignment horizontal="left" vertical="center"/>
    </xf>
    <xf numFmtId="0" fontId="6" fillId="4" borderId="45" xfId="0" applyFont="1" applyFill="1" applyBorder="1" applyAlignment="1">
      <alignment horizontal="left" vertical="center"/>
    </xf>
    <xf numFmtId="0" fontId="6" fillId="11" borderId="42" xfId="0" applyFont="1" applyFill="1" applyBorder="1" applyAlignment="1">
      <alignment horizontal="center" vertical="center"/>
    </xf>
    <xf numFmtId="0" fontId="6" fillId="11" borderId="43" xfId="0" applyFont="1" applyFill="1" applyBorder="1" applyAlignment="1">
      <alignment horizontal="center" vertical="center"/>
    </xf>
  </cellXfs>
  <cellStyles count="5">
    <cellStyle name="Hiperlink" xfId="4" builtinId="8"/>
    <cellStyle name="Normal" xfId="0" builtinId="0"/>
    <cellStyle name="Normal 2" xfId="2" xr:uid="{DCEF52AA-C7B6-4410-A355-C2BBD3ADADB0}"/>
    <cellStyle name="Normal 3" xfId="1" xr:uid="{75788624-B51B-449D-844B-9500D2642E66}"/>
    <cellStyle name="Porcentagem" xfId="3" builtinId="5"/>
  </cellStyles>
  <dxfs count="0"/>
  <tableStyles count="0" defaultTableStyle="TableStyleMedium9" defaultPivotStyle="PivotStyleLight16"/>
  <colors>
    <mruColors>
      <color rgb="FFBED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46"/>
  <sheetViews>
    <sheetView showGridLines="0" tabSelected="1" workbookViewId="0"/>
  </sheetViews>
  <sheetFormatPr defaultColWidth="9.140625" defaultRowHeight="20.100000000000001" customHeight="1" x14ac:dyDescent="0.25"/>
  <cols>
    <col min="1" max="1" width="8.42578125" customWidth="1"/>
    <col min="2" max="2" width="130" bestFit="1" customWidth="1"/>
    <col min="3" max="16384" width="9.140625" style="53"/>
  </cols>
  <sheetData>
    <row r="1" spans="1:2" ht="20.100000000000001" customHeight="1" x14ac:dyDescent="0.25">
      <c r="A1" s="54" t="s">
        <v>550</v>
      </c>
    </row>
    <row r="3" spans="1:2" ht="20.100000000000001" customHeight="1" thickBot="1" x14ac:dyDescent="0.3">
      <c r="A3" s="55" t="s">
        <v>549</v>
      </c>
      <c r="B3" s="55"/>
    </row>
    <row r="4" spans="1:2" ht="20.100000000000001" customHeight="1" x14ac:dyDescent="0.25">
      <c r="A4" t="s">
        <v>317</v>
      </c>
      <c r="B4" t="str">
        <f>MID('1.1'!$A$1,13,98)&amp;" - Current Prices"</f>
        <v>Statement of Government Operations by level of government - Brazil - 2st Quarter 2026 - Current Prices</v>
      </c>
    </row>
    <row r="5" spans="1:2" ht="20.100000000000001" customHeight="1" x14ac:dyDescent="0.25">
      <c r="A5" t="s">
        <v>321</v>
      </c>
      <c r="B5" t="str">
        <f>MID('1.1.a'!$A$1,15,98)&amp;" - GDP %"</f>
        <v>Statement of Government Operations by level of government - Brazil - 2st Quarter 2026 - GDP %</v>
      </c>
    </row>
    <row r="6" spans="1:2" ht="20.100000000000001" customHeight="1" x14ac:dyDescent="0.25">
      <c r="A6" t="s">
        <v>318</v>
      </c>
      <c r="B6" t="str">
        <f>MID('1.2'!$A$1,13,98)&amp;" - Current Prices"</f>
        <v>General Government Statement of Government Operations  - Brazil - Time Series - Quarterly - Current Prices</v>
      </c>
    </row>
    <row r="7" spans="1:2" ht="20.100000000000001" customHeight="1" x14ac:dyDescent="0.25">
      <c r="A7" t="s">
        <v>322</v>
      </c>
      <c r="B7" t="str">
        <f>MID('1.2.a'!$A$1,15,98)&amp;" - GDP %"</f>
        <v>neral Government Statement of Government Operations - Brazil - Time Series - Quarterly - GDP %</v>
      </c>
    </row>
    <row r="8" spans="1:2" ht="20.100000000000001" customHeight="1" x14ac:dyDescent="0.25">
      <c r="A8" t="s">
        <v>323</v>
      </c>
      <c r="B8" t="str">
        <f>MID('1.3'!$A$1,13,98)&amp;" - Current Prices"</f>
        <v>General Government Revenue - Brazil - Time Series - Quarterly - Current Prices</v>
      </c>
    </row>
    <row r="9" spans="1:2" ht="20.100000000000001" customHeight="1" x14ac:dyDescent="0.25">
      <c r="A9" t="s">
        <v>325</v>
      </c>
      <c r="B9" t="str">
        <f>MID('1.3.a'!$A$1,13,98)&amp;" - GDP %"</f>
        <v>. General Government Revenue - Brazil - Time Series - Quarterly - GDP %</v>
      </c>
    </row>
    <row r="10" spans="1:2" ht="20.100000000000001" customHeight="1" x14ac:dyDescent="0.25">
      <c r="A10" t="s">
        <v>324</v>
      </c>
      <c r="B10" t="str">
        <f>MID('1.4'!$A$1,13,98)&amp;" - Current Prices"</f>
        <v>General Government Expenditure - Brazil - Time Series - Quarterly - Current Prices</v>
      </c>
    </row>
    <row r="11" spans="1:2" ht="20.100000000000001" customHeight="1" x14ac:dyDescent="0.25">
      <c r="A11" t="s">
        <v>326</v>
      </c>
      <c r="B11" t="str">
        <f>MID('1.4.a'!$A$1,13,98)&amp;" - GDP %"</f>
        <v>General Government Expenditure - Brazil - Time Series - Quarterly - GDP %</v>
      </c>
    </row>
    <row r="12" spans="1:2" ht="20.100000000000001" customHeight="1" x14ac:dyDescent="0.25">
      <c r="A12" t="s">
        <v>769</v>
      </c>
      <c r="B12" t="str">
        <f>MID('1.5'!$A$1,13,98)&amp;" - Current Prices"</f>
        <v>Statement of Sources &amp; Uses of Cash by level of government - Brazil - 2st Quarter 2026 - Current Prices</v>
      </c>
    </row>
    <row r="13" spans="1:2" ht="20.100000000000001" customHeight="1" x14ac:dyDescent="0.25">
      <c r="A13" t="s">
        <v>770</v>
      </c>
      <c r="B13" t="str">
        <f>MID('1.5.a'!$A$1,15,98)&amp;" - GDP %"</f>
        <v>Statement of Sources &amp; Uses of Cash by level of government - Brazil - 2st Quarter 2026 - GDP %</v>
      </c>
    </row>
    <row r="14" spans="1:2" ht="20.100000000000001" customHeight="1" x14ac:dyDescent="0.25">
      <c r="A14" t="s">
        <v>771</v>
      </c>
      <c r="B14" t="str">
        <f>MID('1.6'!$A$1,13,98)&amp;" - Current Prices"</f>
        <v>General Government Statement of Sources &amp; Uses of Cash - Brazil - Time Series - Quarterly - Current Prices</v>
      </c>
    </row>
    <row r="15" spans="1:2" ht="20.100000000000001" customHeight="1" x14ac:dyDescent="0.25">
      <c r="A15" t="s">
        <v>772</v>
      </c>
      <c r="B15" t="str">
        <f>MID('1.6.a'!$A$1,15,98)&amp;" - GDP %"</f>
        <v>neral Government Statement of Sources &amp; Uses of Cash - Brazil - Time Series - Quarterly - GDP %</v>
      </c>
    </row>
    <row r="16" spans="1:2" ht="20.100000000000001" customHeight="1" thickBot="1" x14ac:dyDescent="0.3">
      <c r="A16" s="55" t="s">
        <v>778</v>
      </c>
      <c r="B16" s="55"/>
    </row>
    <row r="17" spans="1:2" ht="20.100000000000001" customHeight="1" x14ac:dyDescent="0.25">
      <c r="A17" t="s">
        <v>319</v>
      </c>
      <c r="B17" t="str">
        <f>MID('2.1'!$A$1,13,98)&amp;" - Current Prices"</f>
        <v>Statement of Government Operations by level of government - Brazil - Yearly - Current Prices</v>
      </c>
    </row>
    <row r="18" spans="1:2" ht="20.100000000000001" customHeight="1" x14ac:dyDescent="0.25">
      <c r="A18" t="s">
        <v>320</v>
      </c>
      <c r="B18" t="str">
        <f>MID('2.1.a'!$A$1,15,98)&amp;" - GDP %"</f>
        <v>Statement of Government Operations by level of government - Brazil - Yearly - GDP %</v>
      </c>
    </row>
    <row r="19" spans="1:2" ht="20.100000000000001" customHeight="1" x14ac:dyDescent="0.25">
      <c r="A19" t="s">
        <v>335</v>
      </c>
      <c r="B19" t="str">
        <f>MID('2.2'!$A$1,13,98)&amp;" - Current Prices"</f>
        <v>General Government Revenue by level of government - Brazil - Yearly - Current Prices</v>
      </c>
    </row>
    <row r="20" spans="1:2" ht="20.100000000000001" customHeight="1" x14ac:dyDescent="0.25">
      <c r="A20" t="s">
        <v>333</v>
      </c>
      <c r="B20" t="str">
        <f>MID('2.2.a'!$A$1,15,98)&amp;" - GDP %"</f>
        <v>General Government Revenue by level of government - Brazil - Yearly - GDP %</v>
      </c>
    </row>
    <row r="21" spans="1:2" ht="20.100000000000001" customHeight="1" x14ac:dyDescent="0.25">
      <c r="A21" t="s">
        <v>336</v>
      </c>
      <c r="B21" t="str">
        <f>MID('2.3'!$A$1,13,98)&amp;" - Current Prices"</f>
        <v>General Government expediture by level of government - Brazil - Yearly - Current Prices</v>
      </c>
    </row>
    <row r="22" spans="1:2" ht="20.100000000000001" customHeight="1" x14ac:dyDescent="0.25">
      <c r="A22" t="s">
        <v>339</v>
      </c>
      <c r="B22" t="str">
        <f>MID('2.3.a'!$A$1,15,98)&amp;" - GDP %"</f>
        <v>General Government expediture by level of government - Brazil - Yearly - GDP %</v>
      </c>
    </row>
    <row r="23" spans="1:2" ht="20.100000000000001" customHeight="1" x14ac:dyDescent="0.25">
      <c r="A23" t="s">
        <v>329</v>
      </c>
      <c r="B23" t="str">
        <f>MID('2.4'!$A$1,13,98)&amp;" - Current Prices"</f>
        <v>Statement of Sources &amp; Uses of Cash by level of government - Brazil - Yearly - Current Prices</v>
      </c>
    </row>
    <row r="24" spans="1:2" ht="20.100000000000001" customHeight="1" x14ac:dyDescent="0.25">
      <c r="A24" t="s">
        <v>334</v>
      </c>
      <c r="B24" t="str">
        <f>MID('2.4.a'!$A$1,15,98)&amp;" - GDP %"</f>
        <v>Statement of Sources &amp; Uses of Cash by level of government - Brazil - Yearly - GDP %</v>
      </c>
    </row>
    <row r="25" spans="1:2" ht="20.100000000000001" customHeight="1" x14ac:dyDescent="0.25">
      <c r="A25" t="s">
        <v>337</v>
      </c>
      <c r="B25" t="str">
        <f>MID('3.1'!$A$1,13,100)&amp;" - Current Prices"</f>
        <v>General Government Statement of Government Operations - Brazil - Time Series - Yearly - Current Prices</v>
      </c>
    </row>
    <row r="26" spans="1:2" ht="20.100000000000001" customHeight="1" x14ac:dyDescent="0.25">
      <c r="A26" t="s">
        <v>773</v>
      </c>
      <c r="B26" t="str">
        <f>MID('3.1.a'!$A$1,15,100)&amp;" - GDP %"</f>
        <v>General Government Statement of Government Operations - Brazil - Time Series - Yearly - GDP %</v>
      </c>
    </row>
    <row r="27" spans="1:2" ht="20.100000000000001" customHeight="1" x14ac:dyDescent="0.25">
      <c r="A27" t="s">
        <v>774</v>
      </c>
      <c r="B27" t="str">
        <f>MID('3.2'!$A$1,13,100)&amp;" - Current Prices"</f>
        <v>General Government Revenue - Brazil - Time Series - Yearly - Current Prices</v>
      </c>
    </row>
    <row r="28" spans="1:2" ht="20.100000000000001" customHeight="1" x14ac:dyDescent="0.25">
      <c r="A28" t="s">
        <v>775</v>
      </c>
      <c r="B28" t="str">
        <f>MID('3.2.a'!$A$1,15,100)&amp;" - GDP %"</f>
        <v>General Government Revenue - Brazil - Time Series - Yearly - GDP %</v>
      </c>
    </row>
    <row r="29" spans="1:2" ht="20.100000000000001" customHeight="1" x14ac:dyDescent="0.25">
      <c r="A29" t="s">
        <v>776</v>
      </c>
      <c r="B29" t="str">
        <f>MID('3.3'!$A$1,13,100)&amp;" - Current Prices"</f>
        <v>General Government Expenditure - Brazil - Time Series - Yearly - Current Prices</v>
      </c>
    </row>
    <row r="30" spans="1:2" ht="20.100000000000001" customHeight="1" x14ac:dyDescent="0.25">
      <c r="A30" t="s">
        <v>777</v>
      </c>
      <c r="B30" t="str">
        <f>MID('3.3.a'!$A$1,15,100)&amp;" - GDP %"</f>
        <v>General Government Expenditure - Brazil - Time Series - Yearly - GDP %</v>
      </c>
    </row>
    <row r="31" spans="1:2" ht="20.100000000000001" customHeight="1" x14ac:dyDescent="0.25">
      <c r="A31" t="s">
        <v>338</v>
      </c>
      <c r="B31" t="str">
        <f>MID('3.4'!$A$1,13,100)&amp;" - Current Prices"</f>
        <v>General Government Statement of Sources &amp; Uses of Cash - Brazil - Time Series - Yearly - Current Prices</v>
      </c>
    </row>
    <row r="32" spans="1:2" ht="20.100000000000001" customHeight="1" x14ac:dyDescent="0.25">
      <c r="A32" t="s">
        <v>340</v>
      </c>
      <c r="B32" t="str">
        <f>MID('3.4.a'!$A$1,13,100)&amp;" - GDP %"</f>
        <v xml:space="preserve"> General Government Statement of Sources &amp; Uses of Cash - Brazil - Time Series - Yearly - GDP %</v>
      </c>
    </row>
    <row r="33" spans="1:2" ht="20.100000000000001" customHeight="1" x14ac:dyDescent="0.25">
      <c r="A33" t="s">
        <v>614</v>
      </c>
    </row>
    <row r="34" spans="1:2" ht="20.100000000000001" customHeight="1" x14ac:dyDescent="0.25">
      <c r="A34" t="s">
        <v>602</v>
      </c>
    </row>
    <row r="40" spans="1:2" ht="20.100000000000001" customHeight="1" x14ac:dyDescent="0.2">
      <c r="A40" s="53"/>
      <c r="B40" s="53"/>
    </row>
    <row r="41" spans="1:2" ht="20.100000000000001" customHeight="1" x14ac:dyDescent="0.2">
      <c r="A41" s="53"/>
      <c r="B41" s="53"/>
    </row>
    <row r="42" spans="1:2" ht="20.100000000000001" customHeight="1" x14ac:dyDescent="0.2">
      <c r="A42" s="53"/>
      <c r="B42" s="53"/>
    </row>
    <row r="43" spans="1:2" ht="20.100000000000001" customHeight="1" x14ac:dyDescent="0.2">
      <c r="A43" s="53"/>
      <c r="B43" s="53"/>
    </row>
    <row r="44" spans="1:2" ht="20.100000000000001" customHeight="1" x14ac:dyDescent="0.2">
      <c r="A44" s="53"/>
      <c r="B44" s="53"/>
    </row>
    <row r="45" spans="1:2" ht="20.100000000000001" customHeight="1" x14ac:dyDescent="0.2">
      <c r="A45" s="53"/>
      <c r="B45" s="53"/>
    </row>
    <row r="46" spans="1:2" ht="20.100000000000001" customHeight="1" x14ac:dyDescent="0.2">
      <c r="A46" s="53"/>
      <c r="B46" s="53"/>
    </row>
  </sheetData>
  <phoneticPr fontId="14" type="noConversion"/>
  <hyperlinks>
    <hyperlink ref="A33" location="Glossary!A1" display="Glossary" xr:uid="{44AC0637-8C6D-4664-BB18-B08B3AAEBF4B}"/>
    <hyperlink ref="A34" location="Metadata!A1" display="Metadata" xr:uid="{95E24706-9435-4D3A-B81B-563345F41ED9}"/>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F4CF-5586-47A9-8D33-78470EE2632D}">
  <sheetPr codeName="Planilha1"/>
  <dimension ref="A1:J54"/>
  <sheetViews>
    <sheetView showGridLines="0" zoomScaleNormal="100" workbookViewId="0">
      <pane ySplit="6" topLeftCell="A7" activePane="bottomLeft" state="frozen"/>
      <selection activeCell="B31" sqref="B31"/>
      <selection pane="bottomLeft" activeCell="C5" sqref="C5:F5"/>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0" width="15.7109375" style="88" customWidth="1"/>
    <col min="11" max="16384" width="9.140625" style="88"/>
  </cols>
  <sheetData>
    <row r="1" spans="1:10" ht="20.100000000000001" customHeight="1" x14ac:dyDescent="0.25">
      <c r="A1" s="70" t="s">
        <v>782</v>
      </c>
    </row>
    <row r="2" spans="1:10" ht="20.100000000000001" customHeight="1" x14ac:dyDescent="0.25">
      <c r="A2" s="70" t="s">
        <v>342</v>
      </c>
    </row>
    <row r="4" spans="1:10" s="107" customFormat="1" ht="20.100000000000001" customHeight="1" x14ac:dyDescent="0.25">
      <c r="A4" s="338" t="s">
        <v>345</v>
      </c>
      <c r="B4" s="339"/>
      <c r="C4" s="344" t="s">
        <v>783</v>
      </c>
      <c r="D4" s="345"/>
      <c r="E4" s="345"/>
      <c r="F4" s="345"/>
      <c r="G4" s="345"/>
      <c r="H4" s="345"/>
      <c r="I4" s="345"/>
      <c r="J4" s="346"/>
    </row>
    <row r="5" spans="1:10" s="107" customFormat="1" ht="20.100000000000001" customHeight="1" x14ac:dyDescent="0.25">
      <c r="A5" s="340"/>
      <c r="B5" s="341"/>
      <c r="C5" s="344" t="s">
        <v>344</v>
      </c>
      <c r="D5" s="345"/>
      <c r="E5" s="345"/>
      <c r="F5" s="347"/>
      <c r="G5" s="348" t="s">
        <v>688</v>
      </c>
      <c r="H5" s="348" t="s">
        <v>689</v>
      </c>
      <c r="I5" s="348" t="s">
        <v>687</v>
      </c>
      <c r="J5" s="350" t="s">
        <v>690</v>
      </c>
    </row>
    <row r="6" spans="1:10" s="107" customFormat="1" ht="32.25" customHeight="1" x14ac:dyDescent="0.25">
      <c r="A6" s="342"/>
      <c r="B6" s="343"/>
      <c r="C6" s="23" t="s">
        <v>343</v>
      </c>
      <c r="D6" s="24" t="s">
        <v>686</v>
      </c>
      <c r="E6" s="24" t="s">
        <v>687</v>
      </c>
      <c r="F6" s="24" t="s">
        <v>344</v>
      </c>
      <c r="G6" s="349"/>
      <c r="H6" s="349"/>
      <c r="I6" s="349"/>
      <c r="J6" s="351"/>
    </row>
    <row r="7" spans="1:10" ht="20.100000000000001" customHeight="1" x14ac:dyDescent="0.25">
      <c r="A7" s="17">
        <v>1</v>
      </c>
      <c r="B7" s="18" t="s">
        <v>691</v>
      </c>
      <c r="C7" s="19">
        <v>936190.91215270001</v>
      </c>
      <c r="D7" s="19">
        <v>0</v>
      </c>
      <c r="E7" s="19">
        <v>0</v>
      </c>
      <c r="F7" s="19">
        <v>936190.91215270001</v>
      </c>
      <c r="G7" s="19">
        <v>447482.40984601993</v>
      </c>
      <c r="H7" s="19">
        <v>397083.58745204005</v>
      </c>
      <c r="I7" s="19">
        <v>-404422.09368562995</v>
      </c>
      <c r="J7" s="19">
        <v>1376334.8157651301</v>
      </c>
    </row>
    <row r="8" spans="1:10" ht="20.100000000000001" customHeight="1" x14ac:dyDescent="0.25">
      <c r="A8" s="89">
        <v>11</v>
      </c>
      <c r="B8" s="89" t="s">
        <v>346</v>
      </c>
      <c r="C8" s="90">
        <v>543749.61716211005</v>
      </c>
      <c r="D8" s="90">
        <v>0</v>
      </c>
      <c r="E8" s="90">
        <v>0</v>
      </c>
      <c r="F8" s="90">
        <v>543749.61716211005</v>
      </c>
      <c r="G8" s="90">
        <v>264263.56695904996</v>
      </c>
      <c r="H8" s="90">
        <v>74781.821362620001</v>
      </c>
      <c r="I8" s="90">
        <v>0</v>
      </c>
      <c r="J8" s="90">
        <v>882795.00548378006</v>
      </c>
    </row>
    <row r="9" spans="1:10" ht="20.100000000000001" customHeight="1" x14ac:dyDescent="0.25">
      <c r="A9" s="20">
        <v>111</v>
      </c>
      <c r="B9" s="21" t="s">
        <v>347</v>
      </c>
      <c r="C9" s="91">
        <v>315201.44706951</v>
      </c>
      <c r="D9" s="91">
        <v>0</v>
      </c>
      <c r="E9" s="91">
        <v>0</v>
      </c>
      <c r="F9" s="91">
        <v>315201.44706951</v>
      </c>
      <c r="G9" s="91">
        <v>0</v>
      </c>
      <c r="H9" s="91">
        <v>0</v>
      </c>
      <c r="I9" s="91">
        <v>0</v>
      </c>
      <c r="J9" s="91">
        <v>315201.44706951</v>
      </c>
    </row>
    <row r="10" spans="1:10" ht="20.100000000000001" customHeight="1" x14ac:dyDescent="0.25">
      <c r="A10" s="20">
        <v>112</v>
      </c>
      <c r="B10" s="21" t="s">
        <v>348</v>
      </c>
      <c r="C10" s="91">
        <v>9916.7531069399993</v>
      </c>
      <c r="D10" s="91">
        <v>0</v>
      </c>
      <c r="E10" s="91">
        <v>0</v>
      </c>
      <c r="F10" s="91">
        <v>9916.7531069399993</v>
      </c>
      <c r="G10" s="91">
        <v>0</v>
      </c>
      <c r="H10" s="91">
        <v>0</v>
      </c>
      <c r="I10" s="91">
        <v>0</v>
      </c>
      <c r="J10" s="91">
        <v>9916.7531069399993</v>
      </c>
    </row>
    <row r="11" spans="1:10" ht="20.100000000000001" customHeight="1" x14ac:dyDescent="0.25">
      <c r="A11" s="20">
        <v>113</v>
      </c>
      <c r="B11" s="21" t="s">
        <v>349</v>
      </c>
      <c r="C11" s="91">
        <v>105.69034135999999</v>
      </c>
      <c r="D11" s="91">
        <v>0</v>
      </c>
      <c r="E11" s="91">
        <v>0</v>
      </c>
      <c r="F11" s="91">
        <v>105.69034135999999</v>
      </c>
      <c r="G11" s="91">
        <v>26828.529068700005</v>
      </c>
      <c r="H11" s="91">
        <v>26725.652065010003</v>
      </c>
      <c r="I11" s="91">
        <v>0</v>
      </c>
      <c r="J11" s="91">
        <v>53659.871475070009</v>
      </c>
    </row>
    <row r="12" spans="1:10" ht="20.100000000000001" customHeight="1" x14ac:dyDescent="0.25">
      <c r="A12" s="20">
        <v>114</v>
      </c>
      <c r="B12" s="21" t="s">
        <v>350</v>
      </c>
      <c r="C12" s="91">
        <v>185554.41891901</v>
      </c>
      <c r="D12" s="91">
        <v>0</v>
      </c>
      <c r="E12" s="91">
        <v>0</v>
      </c>
      <c r="F12" s="91">
        <v>185554.41891901</v>
      </c>
      <c r="G12" s="91">
        <v>237435.03789034998</v>
      </c>
      <c r="H12" s="91">
        <v>48056.169297610002</v>
      </c>
      <c r="I12" s="91">
        <v>0</v>
      </c>
      <c r="J12" s="91">
        <v>471045.62610696995</v>
      </c>
    </row>
    <row r="13" spans="1:10" ht="20.100000000000001" customHeight="1" x14ac:dyDescent="0.25">
      <c r="A13" s="20">
        <v>115</v>
      </c>
      <c r="B13" s="21" t="s">
        <v>351</v>
      </c>
      <c r="C13" s="91">
        <v>32971.257222569999</v>
      </c>
      <c r="D13" s="91">
        <v>0</v>
      </c>
      <c r="E13" s="91">
        <v>0</v>
      </c>
      <c r="F13" s="91">
        <v>32971.257222569999</v>
      </c>
      <c r="G13" s="91">
        <v>0</v>
      </c>
      <c r="H13" s="91">
        <v>0</v>
      </c>
      <c r="I13" s="91">
        <v>0</v>
      </c>
      <c r="J13" s="91">
        <v>32971.257222569999</v>
      </c>
    </row>
    <row r="14" spans="1:10" ht="20.100000000000001" customHeight="1" x14ac:dyDescent="0.25">
      <c r="A14" s="20">
        <v>116</v>
      </c>
      <c r="B14" s="21" t="s">
        <v>352</v>
      </c>
      <c r="C14" s="91">
        <v>5.0502720000000001E-2</v>
      </c>
      <c r="D14" s="91">
        <v>0</v>
      </c>
      <c r="E14" s="91">
        <v>0</v>
      </c>
      <c r="F14" s="91">
        <v>5.0502720000000001E-2</v>
      </c>
      <c r="G14" s="91">
        <v>0</v>
      </c>
      <c r="H14" s="91">
        <v>0</v>
      </c>
      <c r="I14" s="91">
        <v>0</v>
      </c>
      <c r="J14" s="91">
        <v>5.0502720000000001E-2</v>
      </c>
    </row>
    <row r="15" spans="1:10" ht="20.100000000000001" customHeight="1" x14ac:dyDescent="0.25">
      <c r="A15" s="89">
        <v>12</v>
      </c>
      <c r="B15" s="89" t="s">
        <v>353</v>
      </c>
      <c r="C15" s="90">
        <v>199677.67645092</v>
      </c>
      <c r="D15" s="90">
        <v>0</v>
      </c>
      <c r="E15" s="90">
        <v>0</v>
      </c>
      <c r="F15" s="90">
        <v>199677.67645092</v>
      </c>
      <c r="G15" s="90">
        <v>31677.837632430004</v>
      </c>
      <c r="H15" s="90">
        <v>18152.134393960001</v>
      </c>
      <c r="I15" s="90">
        <v>0</v>
      </c>
      <c r="J15" s="90">
        <v>249507.64847731002</v>
      </c>
    </row>
    <row r="16" spans="1:10" ht="20.100000000000001" customHeight="1" x14ac:dyDescent="0.25">
      <c r="A16" s="89">
        <v>13</v>
      </c>
      <c r="B16" s="89" t="s">
        <v>354</v>
      </c>
      <c r="C16" s="90">
        <v>244.4636376</v>
      </c>
      <c r="D16" s="90">
        <v>0</v>
      </c>
      <c r="E16" s="90">
        <v>0</v>
      </c>
      <c r="F16" s="90">
        <v>244.4636376</v>
      </c>
      <c r="G16" s="90">
        <v>107740.38748807671</v>
      </c>
      <c r="H16" s="90">
        <v>271797.84504802327</v>
      </c>
      <c r="I16" s="90">
        <v>-379761.80489540996</v>
      </c>
      <c r="J16" s="90">
        <v>20.89127829001518</v>
      </c>
    </row>
    <row r="17" spans="1:10" ht="20.100000000000001" customHeight="1" x14ac:dyDescent="0.25">
      <c r="A17" s="89">
        <v>14</v>
      </c>
      <c r="B17" s="89" t="s">
        <v>355</v>
      </c>
      <c r="C17" s="90">
        <v>192519.15490207</v>
      </c>
      <c r="D17" s="90">
        <v>0</v>
      </c>
      <c r="E17" s="90">
        <v>0</v>
      </c>
      <c r="F17" s="90">
        <v>192519.15490207</v>
      </c>
      <c r="G17" s="90">
        <v>43800.617766463278</v>
      </c>
      <c r="H17" s="90">
        <v>32351.786647436762</v>
      </c>
      <c r="I17" s="90">
        <v>-24660.288790219998</v>
      </c>
      <c r="J17" s="90">
        <v>244011.27052575006</v>
      </c>
    </row>
    <row r="18" spans="1:10" ht="20.100000000000001" customHeight="1" x14ac:dyDescent="0.25">
      <c r="A18" s="92">
        <v>1411</v>
      </c>
      <c r="B18" s="92" t="s">
        <v>692</v>
      </c>
      <c r="C18" s="93">
        <v>109778.58084272</v>
      </c>
      <c r="D18" s="93">
        <v>0</v>
      </c>
      <c r="E18" s="93">
        <v>0</v>
      </c>
      <c r="F18" s="93">
        <v>109778.58084272</v>
      </c>
      <c r="G18" s="93">
        <v>7413.4555522700002</v>
      </c>
      <c r="H18" s="93">
        <v>13432.543457110001</v>
      </c>
      <c r="I18" s="93">
        <v>-24660.288790219998</v>
      </c>
      <c r="J18" s="93">
        <v>105964.29106187999</v>
      </c>
    </row>
    <row r="19" spans="1:10" ht="20.100000000000001" customHeight="1" x14ac:dyDescent="0.25">
      <c r="A19" s="94" t="s">
        <v>245</v>
      </c>
      <c r="B19" s="92" t="s">
        <v>356</v>
      </c>
      <c r="C19" s="93">
        <v>82740.574059350009</v>
      </c>
      <c r="D19" s="93">
        <v>0</v>
      </c>
      <c r="E19" s="93">
        <v>0</v>
      </c>
      <c r="F19" s="93">
        <v>82740.574059350009</v>
      </c>
      <c r="G19" s="93">
        <v>36387.162214193275</v>
      </c>
      <c r="H19" s="93">
        <v>18919.243190326761</v>
      </c>
      <c r="I19" s="93">
        <v>0</v>
      </c>
      <c r="J19" s="93">
        <v>138046.97946387006</v>
      </c>
    </row>
    <row r="20" spans="1:10" ht="20.100000000000001" customHeight="1" x14ac:dyDescent="0.25">
      <c r="A20" s="17" t="s">
        <v>246</v>
      </c>
      <c r="B20" s="18" t="s">
        <v>693</v>
      </c>
      <c r="C20" s="19">
        <v>1267611.7568159001</v>
      </c>
      <c r="D20" s="19">
        <v>0</v>
      </c>
      <c r="E20" s="19">
        <v>0</v>
      </c>
      <c r="F20" s="19">
        <v>1267611.7568159001</v>
      </c>
      <c r="G20" s="19">
        <v>466702.16528927995</v>
      </c>
      <c r="H20" s="19">
        <v>362091.23519069003</v>
      </c>
      <c r="I20" s="19">
        <v>-404422.09368562995</v>
      </c>
      <c r="J20" s="19">
        <v>1691983.0636102401</v>
      </c>
    </row>
    <row r="21" spans="1:10" ht="20.100000000000001" customHeight="1" x14ac:dyDescent="0.25">
      <c r="A21" s="89">
        <v>2</v>
      </c>
      <c r="B21" s="89" t="s">
        <v>357</v>
      </c>
      <c r="C21" s="90">
        <v>1267783.1486015001</v>
      </c>
      <c r="D21" s="90">
        <v>0</v>
      </c>
      <c r="E21" s="90">
        <v>0</v>
      </c>
      <c r="F21" s="90">
        <v>1267783.1486015001</v>
      </c>
      <c r="G21" s="90">
        <v>455290.71997726173</v>
      </c>
      <c r="H21" s="90">
        <v>355145.72653241269</v>
      </c>
      <c r="I21" s="90">
        <v>-404422.09368562995</v>
      </c>
      <c r="J21" s="90">
        <v>1673797.5014255445</v>
      </c>
    </row>
    <row r="22" spans="1:10" ht="20.100000000000001" customHeight="1" x14ac:dyDescent="0.25">
      <c r="A22" s="95">
        <v>21</v>
      </c>
      <c r="B22" s="95" t="s">
        <v>358</v>
      </c>
      <c r="C22" s="91">
        <v>69633.188483880003</v>
      </c>
      <c r="D22" s="91">
        <v>0</v>
      </c>
      <c r="E22" s="91">
        <v>0</v>
      </c>
      <c r="F22" s="91">
        <v>69633.188483880003</v>
      </c>
      <c r="G22" s="91">
        <v>144779.44754215001</v>
      </c>
      <c r="H22" s="91">
        <v>153466.28640297</v>
      </c>
      <c r="I22" s="91">
        <v>0</v>
      </c>
      <c r="J22" s="91">
        <v>367878.92242900003</v>
      </c>
    </row>
    <row r="23" spans="1:10" ht="20.100000000000001" customHeight="1" x14ac:dyDescent="0.25">
      <c r="A23" s="95">
        <v>22</v>
      </c>
      <c r="B23" s="95" t="s">
        <v>359</v>
      </c>
      <c r="C23" s="91">
        <v>23109.934666230001</v>
      </c>
      <c r="D23" s="91">
        <v>0</v>
      </c>
      <c r="E23" s="91">
        <v>0</v>
      </c>
      <c r="F23" s="91">
        <v>23109.934666230001</v>
      </c>
      <c r="G23" s="91">
        <v>62812.352115109985</v>
      </c>
      <c r="H23" s="91">
        <v>113481.16166154</v>
      </c>
      <c r="I23" s="91">
        <v>0</v>
      </c>
      <c r="J23" s="91">
        <v>199403.44844288001</v>
      </c>
    </row>
    <row r="24" spans="1:10" ht="20.100000000000001" customHeight="1" x14ac:dyDescent="0.25">
      <c r="A24" s="95">
        <v>23</v>
      </c>
      <c r="B24" s="95" t="s">
        <v>694</v>
      </c>
      <c r="C24" s="91">
        <v>8709.2139170200007</v>
      </c>
      <c r="D24" s="91">
        <v>0</v>
      </c>
      <c r="E24" s="91">
        <v>0</v>
      </c>
      <c r="F24" s="91">
        <v>8709.2139170200007</v>
      </c>
      <c r="G24" s="91">
        <v>17800.332844041768</v>
      </c>
      <c r="H24" s="91">
        <v>18950.602417982685</v>
      </c>
      <c r="I24" s="91">
        <v>0</v>
      </c>
      <c r="J24" s="91">
        <v>45460.149179044456</v>
      </c>
    </row>
    <row r="25" spans="1:10" ht="20.100000000000001" customHeight="1" x14ac:dyDescent="0.25">
      <c r="A25" s="95">
        <v>24</v>
      </c>
      <c r="B25" s="95" t="s">
        <v>695</v>
      </c>
      <c r="C25" s="91">
        <v>364770.37351618998</v>
      </c>
      <c r="D25" s="91">
        <v>0</v>
      </c>
      <c r="E25" s="91">
        <v>0</v>
      </c>
      <c r="F25" s="91">
        <v>364770.37351618998</v>
      </c>
      <c r="G25" s="91">
        <v>31640.37226226</v>
      </c>
      <c r="H25" s="91">
        <v>3301.5283279599998</v>
      </c>
      <c r="I25" s="91">
        <v>-24660.288790219998</v>
      </c>
      <c r="J25" s="91">
        <v>375051.98531619</v>
      </c>
    </row>
    <row r="26" spans="1:10" ht="20.100000000000001" customHeight="1" x14ac:dyDescent="0.25">
      <c r="A26" s="95">
        <v>25</v>
      </c>
      <c r="B26" s="95" t="s">
        <v>360</v>
      </c>
      <c r="C26" s="91">
        <v>8434.0051882699991</v>
      </c>
      <c r="D26" s="91">
        <v>0</v>
      </c>
      <c r="E26" s="91">
        <v>0</v>
      </c>
      <c r="F26" s="91">
        <v>8434.0051882699991</v>
      </c>
      <c r="G26" s="91">
        <v>946.72921269000005</v>
      </c>
      <c r="H26" s="91">
        <v>4377.3435922099998</v>
      </c>
      <c r="I26" s="91">
        <v>0</v>
      </c>
      <c r="J26" s="91">
        <v>13758.077993169998</v>
      </c>
    </row>
    <row r="27" spans="1:10" ht="20.100000000000001" customHeight="1" x14ac:dyDescent="0.25">
      <c r="A27" s="95">
        <v>26</v>
      </c>
      <c r="B27" s="95" t="s">
        <v>354</v>
      </c>
      <c r="C27" s="91">
        <v>289896.17358617001</v>
      </c>
      <c r="D27" s="91">
        <v>0</v>
      </c>
      <c r="E27" s="91">
        <v>0</v>
      </c>
      <c r="F27" s="91">
        <v>289896.17358617001</v>
      </c>
      <c r="G27" s="91">
        <v>88577.579907289983</v>
      </c>
      <c r="H27" s="91">
        <v>2043.1258458700001</v>
      </c>
      <c r="I27" s="91">
        <v>-379761.80489540996</v>
      </c>
      <c r="J27" s="91">
        <v>755.07444392004982</v>
      </c>
    </row>
    <row r="28" spans="1:10" ht="20.100000000000001" customHeight="1" x14ac:dyDescent="0.25">
      <c r="A28" s="95">
        <v>27</v>
      </c>
      <c r="B28" s="95" t="s">
        <v>361</v>
      </c>
      <c r="C28" s="91">
        <v>488266.83543424006</v>
      </c>
      <c r="D28" s="91">
        <v>0</v>
      </c>
      <c r="E28" s="91">
        <v>0</v>
      </c>
      <c r="F28" s="91">
        <v>488266.83543424006</v>
      </c>
      <c r="G28" s="91">
        <v>78572.906250829983</v>
      </c>
      <c r="H28" s="91">
        <v>27021.224153930001</v>
      </c>
      <c r="I28" s="91">
        <v>0</v>
      </c>
      <c r="J28" s="91">
        <v>593860.96583900007</v>
      </c>
    </row>
    <row r="29" spans="1:10" ht="20.100000000000001" customHeight="1" x14ac:dyDescent="0.25">
      <c r="A29" s="95">
        <v>28</v>
      </c>
      <c r="B29" s="95" t="s">
        <v>362</v>
      </c>
      <c r="C29" s="91">
        <v>14963.4238095</v>
      </c>
      <c r="D29" s="91">
        <v>0</v>
      </c>
      <c r="E29" s="91">
        <v>0</v>
      </c>
      <c r="F29" s="91">
        <v>14963.4238095</v>
      </c>
      <c r="G29" s="91">
        <v>30160.999842890007</v>
      </c>
      <c r="H29" s="91">
        <v>32504.454129950002</v>
      </c>
      <c r="I29" s="91">
        <v>0</v>
      </c>
      <c r="J29" s="91">
        <v>77628.877782340001</v>
      </c>
    </row>
    <row r="30" spans="1:10" ht="20.100000000000001" customHeight="1" x14ac:dyDescent="0.25">
      <c r="A30" s="89">
        <v>31</v>
      </c>
      <c r="B30" s="89" t="s">
        <v>363</v>
      </c>
      <c r="C30" s="90">
        <v>-171.39178559999993</v>
      </c>
      <c r="D30" s="90">
        <v>0</v>
      </c>
      <c r="E30" s="90">
        <v>0</v>
      </c>
      <c r="F30" s="90">
        <v>-171.39178559999993</v>
      </c>
      <c r="G30" s="90">
        <v>11411.445312018226</v>
      </c>
      <c r="H30" s="90">
        <v>6945.5086582773101</v>
      </c>
      <c r="I30" s="90">
        <v>0</v>
      </c>
      <c r="J30" s="90">
        <v>18185.562184695536</v>
      </c>
    </row>
    <row r="31" spans="1:10" ht="20.100000000000001" customHeight="1" x14ac:dyDescent="0.25">
      <c r="A31" s="96">
        <v>311</v>
      </c>
      <c r="B31" s="95" t="s">
        <v>780</v>
      </c>
      <c r="C31" s="91">
        <v>691.51131080000005</v>
      </c>
      <c r="D31" s="91">
        <v>0</v>
      </c>
      <c r="E31" s="91">
        <v>0</v>
      </c>
      <c r="F31" s="91">
        <v>691.51131080000005</v>
      </c>
      <c r="G31" s="91">
        <v>11333.556618128227</v>
      </c>
      <c r="H31" s="91">
        <v>6624.6191437873103</v>
      </c>
      <c r="I31" s="91">
        <v>0</v>
      </c>
      <c r="J31" s="91">
        <v>18649.687072715536</v>
      </c>
    </row>
    <row r="32" spans="1:10" ht="20.100000000000001" customHeight="1" x14ac:dyDescent="0.25">
      <c r="A32" s="96">
        <v>312</v>
      </c>
      <c r="B32" s="95" t="s">
        <v>399</v>
      </c>
      <c r="C32" s="91">
        <v>64.56093912</v>
      </c>
      <c r="D32" s="91">
        <v>0</v>
      </c>
      <c r="E32" s="91">
        <v>0</v>
      </c>
      <c r="F32" s="91">
        <v>64.56093912</v>
      </c>
      <c r="G32" s="91">
        <v>77.888693889999985</v>
      </c>
      <c r="H32" s="91">
        <v>322.20948587999999</v>
      </c>
      <c r="I32" s="91">
        <v>0</v>
      </c>
      <c r="J32" s="91">
        <v>464.65911888999995</v>
      </c>
    </row>
    <row r="33" spans="1:10" ht="20.100000000000001" customHeight="1" x14ac:dyDescent="0.25">
      <c r="A33" s="96">
        <v>313</v>
      </c>
      <c r="B33" s="95" t="s">
        <v>400</v>
      </c>
      <c r="C33" s="91">
        <v>2.6060109300000001</v>
      </c>
      <c r="D33" s="91">
        <v>0</v>
      </c>
      <c r="E33" s="91">
        <v>0</v>
      </c>
      <c r="F33" s="91">
        <v>2.6060109300000001</v>
      </c>
      <c r="G33" s="91">
        <v>0</v>
      </c>
      <c r="H33" s="91">
        <v>0</v>
      </c>
      <c r="I33" s="91">
        <v>0</v>
      </c>
      <c r="J33" s="91">
        <v>2.6060109300000001</v>
      </c>
    </row>
    <row r="34" spans="1:10" ht="20.100000000000001" customHeight="1" x14ac:dyDescent="0.25">
      <c r="A34" s="96">
        <v>314</v>
      </c>
      <c r="B34" s="95" t="s">
        <v>401</v>
      </c>
      <c r="C34" s="91">
        <v>-930.07004644999995</v>
      </c>
      <c r="D34" s="91">
        <v>0</v>
      </c>
      <c r="E34" s="91">
        <v>0</v>
      </c>
      <c r="F34" s="91">
        <v>-930.07004644999995</v>
      </c>
      <c r="G34" s="91">
        <v>0</v>
      </c>
      <c r="H34" s="91">
        <v>-1.3199713899999999</v>
      </c>
      <c r="I34" s="91">
        <v>0</v>
      </c>
      <c r="J34" s="91">
        <v>-931.39001783999993</v>
      </c>
    </row>
    <row r="35" spans="1:10" ht="20.100000000000001" customHeight="1" x14ac:dyDescent="0.25">
      <c r="A35" s="97"/>
      <c r="B35" s="97" t="s">
        <v>366</v>
      </c>
      <c r="C35" s="98">
        <v>-331420.84466320009</v>
      </c>
      <c r="D35" s="98">
        <v>0</v>
      </c>
      <c r="E35" s="98">
        <v>0</v>
      </c>
      <c r="F35" s="98">
        <v>-331420.84466320009</v>
      </c>
      <c r="G35" s="98">
        <v>-19219.755443260015</v>
      </c>
      <c r="H35" s="98">
        <v>34992.352261350024</v>
      </c>
      <c r="I35" s="98">
        <v>0</v>
      </c>
      <c r="J35" s="98">
        <v>-315648.24784511002</v>
      </c>
    </row>
    <row r="36" spans="1:10" ht="20.100000000000001" customHeight="1" x14ac:dyDescent="0.25">
      <c r="A36" s="97"/>
      <c r="B36" s="97" t="s">
        <v>367</v>
      </c>
      <c r="C36" s="98">
        <v>-76429.051989730098</v>
      </c>
      <c r="D36" s="98">
        <v>0</v>
      </c>
      <c r="E36" s="98">
        <v>0</v>
      </c>
      <c r="F36" s="98">
        <v>-76429.051989730098</v>
      </c>
      <c r="G36" s="98">
        <v>5007.1612667299923</v>
      </c>
      <c r="H36" s="98">
        <v>24861.337132200017</v>
      </c>
      <c r="I36" s="98">
        <v>0</v>
      </c>
      <c r="J36" s="98">
        <v>-46560.553590800148</v>
      </c>
    </row>
    <row r="37" spans="1:10" ht="20.100000000000001" customHeight="1" x14ac:dyDescent="0.25">
      <c r="A37" s="99" t="s">
        <v>368</v>
      </c>
      <c r="B37" s="100"/>
      <c r="C37" s="100"/>
      <c r="D37" s="100"/>
      <c r="E37" s="100"/>
      <c r="F37" s="100"/>
      <c r="G37" s="100"/>
      <c r="H37" s="100"/>
      <c r="I37" s="100"/>
      <c r="J37" s="100"/>
    </row>
    <row r="38" spans="1:10" ht="20.100000000000001" customHeight="1" x14ac:dyDescent="0.25">
      <c r="A38" s="101" t="s">
        <v>238</v>
      </c>
      <c r="B38" s="102" t="s">
        <v>371</v>
      </c>
      <c r="C38" s="103">
        <v>9400.7252278200012</v>
      </c>
      <c r="D38" s="103">
        <v>0</v>
      </c>
      <c r="E38" s="103">
        <v>0</v>
      </c>
      <c r="F38" s="103">
        <v>9400.7252278200012</v>
      </c>
      <c r="G38" s="103">
        <v>29133.889462169995</v>
      </c>
      <c r="H38" s="116">
        <v>25575.221561769995</v>
      </c>
      <c r="I38" s="103">
        <v>0</v>
      </c>
      <c r="J38" s="116">
        <v>64109.836251759989</v>
      </c>
    </row>
    <row r="39" spans="1:10" ht="20.100000000000001" customHeight="1" x14ac:dyDescent="0.25">
      <c r="A39" s="101" t="s">
        <v>239</v>
      </c>
      <c r="B39" s="102" t="s">
        <v>369</v>
      </c>
      <c r="C39" s="103">
        <v>-322883.02253178007</v>
      </c>
      <c r="D39" s="103">
        <v>0</v>
      </c>
      <c r="E39" s="103">
        <v>0</v>
      </c>
      <c r="F39" s="103">
        <v>-322883.02253178007</v>
      </c>
      <c r="G39" s="103">
        <v>9992.0227127999678</v>
      </c>
      <c r="H39" s="103">
        <v>60888.463337610046</v>
      </c>
      <c r="I39" s="103">
        <v>0</v>
      </c>
      <c r="J39" s="103">
        <v>-252002.53648136993</v>
      </c>
    </row>
    <row r="40" spans="1:10" ht="20.100000000000001" customHeight="1" x14ac:dyDescent="0.25">
      <c r="A40" s="104" t="s">
        <v>240</v>
      </c>
      <c r="B40" s="105" t="s">
        <v>370</v>
      </c>
      <c r="C40" s="106">
        <v>-331592.23644880007</v>
      </c>
      <c r="D40" s="106">
        <v>0</v>
      </c>
      <c r="E40" s="106">
        <v>0</v>
      </c>
      <c r="F40" s="106">
        <v>-331592.23644880007</v>
      </c>
      <c r="G40" s="106">
        <v>-7808.3101312418003</v>
      </c>
      <c r="H40" s="106">
        <v>41937.860919627361</v>
      </c>
      <c r="I40" s="106">
        <v>0</v>
      </c>
      <c r="J40" s="106">
        <v>-297462.6856604144</v>
      </c>
    </row>
    <row r="41" spans="1:10" ht="20.100000000000001" customHeight="1" x14ac:dyDescent="0.25">
      <c r="A41" s="76" t="s">
        <v>372</v>
      </c>
    </row>
    <row r="42" spans="1:10" ht="20.100000000000001" customHeight="1" x14ac:dyDescent="0.25">
      <c r="A42" s="76" t="s">
        <v>373</v>
      </c>
    </row>
    <row r="43" spans="1:10" ht="20.100000000000001" customHeight="1" x14ac:dyDescent="0.25">
      <c r="A43" s="76" t="s">
        <v>374</v>
      </c>
    </row>
    <row r="44" spans="1:10" ht="20.100000000000001" customHeight="1" x14ac:dyDescent="0.25">
      <c r="A44" s="76" t="s">
        <v>375</v>
      </c>
    </row>
    <row r="45" spans="1:10" ht="20.100000000000001" customHeight="1" x14ac:dyDescent="0.25">
      <c r="A45" s="76" t="s">
        <v>376</v>
      </c>
    </row>
    <row r="46" spans="1:10" ht="20.100000000000001" customHeight="1" x14ac:dyDescent="0.25">
      <c r="A46" s="76" t="s">
        <v>696</v>
      </c>
    </row>
    <row r="47" spans="1:10" ht="20.100000000000001" customHeight="1" x14ac:dyDescent="0.25">
      <c r="A47" s="76" t="s">
        <v>697</v>
      </c>
    </row>
    <row r="48" spans="1:10" ht="20.100000000000001" customHeight="1" x14ac:dyDescent="0.25">
      <c r="A48" s="76" t="s">
        <v>543</v>
      </c>
    </row>
    <row r="49" spans="1:1" ht="20.100000000000001" customHeight="1" x14ac:dyDescent="0.25">
      <c r="A49" s="76" t="s">
        <v>698</v>
      </c>
    </row>
    <row r="50" spans="1:1" ht="20.100000000000001" customHeight="1" x14ac:dyDescent="0.25">
      <c r="A50" s="76" t="s">
        <v>699</v>
      </c>
    </row>
    <row r="51" spans="1:1" ht="20.100000000000001" customHeight="1" x14ac:dyDescent="0.25">
      <c r="A51" s="76" t="s">
        <v>700</v>
      </c>
    </row>
    <row r="52" spans="1:1" ht="20.100000000000001" customHeight="1" x14ac:dyDescent="0.25">
      <c r="A52" s="76" t="s">
        <v>701</v>
      </c>
    </row>
    <row r="53" spans="1:1" ht="20.100000000000001" customHeight="1" x14ac:dyDescent="0.25">
      <c r="A53" s="76" t="s">
        <v>702</v>
      </c>
    </row>
    <row r="54" spans="1:1" ht="20.100000000000001" customHeight="1" x14ac:dyDescent="0.25">
      <c r="A54" s="76" t="s">
        <v>781</v>
      </c>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4196B-262D-486D-B21A-01D4D6D86F4D}">
  <sheetPr codeName="Planilha5"/>
  <dimension ref="A1:J54"/>
  <sheetViews>
    <sheetView showGridLines="0" zoomScaleNormal="100" workbookViewId="0">
      <pane ySplit="6" topLeftCell="A7" activePane="bottomLeft" state="frozen"/>
      <selection activeCell="B31" sqref="B31"/>
      <selection pane="bottomLef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0" width="15.7109375" style="88" customWidth="1"/>
    <col min="11" max="16384" width="9.140625" style="88"/>
  </cols>
  <sheetData>
    <row r="1" spans="1:10" ht="20.100000000000001" customHeight="1" x14ac:dyDescent="0.25">
      <c r="A1" s="70" t="str">
        <f>" Table 1.1.a. Statement of Government Operations by level of government - Brazil - "&amp;C4</f>
        <v xml:space="preserve"> Table 1.1.a. Statement of Government Operations by level of government - Brazil - 2st Quarter 2026</v>
      </c>
    </row>
    <row r="2" spans="1:10" ht="20.100000000000001" customHeight="1" x14ac:dyDescent="0.25">
      <c r="A2" s="70" t="s">
        <v>397</v>
      </c>
    </row>
    <row r="4" spans="1:10" s="107" customFormat="1" ht="20.100000000000001" customHeight="1" x14ac:dyDescent="0.25">
      <c r="A4" s="338" t="s">
        <v>345</v>
      </c>
      <c r="B4" s="339"/>
      <c r="C4" s="344" t="str">
        <f>'1.1'!C4</f>
        <v>2st Quarter 2026</v>
      </c>
      <c r="D4" s="345"/>
      <c r="E4" s="345"/>
      <c r="F4" s="345"/>
      <c r="G4" s="345"/>
      <c r="H4" s="345"/>
      <c r="I4" s="345"/>
      <c r="J4" s="346"/>
    </row>
    <row r="5" spans="1:10" s="107" customFormat="1" ht="20.100000000000001" customHeight="1" x14ac:dyDescent="0.25">
      <c r="A5" s="340"/>
      <c r="B5" s="341"/>
      <c r="C5" s="344" t="s">
        <v>344</v>
      </c>
      <c r="D5" s="345"/>
      <c r="E5" s="345"/>
      <c r="F5" s="347"/>
      <c r="G5" s="348" t="s">
        <v>688</v>
      </c>
      <c r="H5" s="348" t="s">
        <v>689</v>
      </c>
      <c r="I5" s="348" t="s">
        <v>687</v>
      </c>
      <c r="J5" s="350" t="s">
        <v>690</v>
      </c>
    </row>
    <row r="6" spans="1:10" s="107" customFormat="1" ht="32.25" customHeight="1" x14ac:dyDescent="0.25">
      <c r="A6" s="342"/>
      <c r="B6" s="343"/>
      <c r="C6" s="23" t="s">
        <v>343</v>
      </c>
      <c r="D6" s="24" t="s">
        <v>686</v>
      </c>
      <c r="E6" s="24" t="s">
        <v>687</v>
      </c>
      <c r="F6" s="24" t="s">
        <v>344</v>
      </c>
      <c r="G6" s="349"/>
      <c r="H6" s="349"/>
      <c r="I6" s="349"/>
      <c r="J6" s="351"/>
    </row>
    <row r="7" spans="1:10" ht="20.100000000000001" customHeight="1" x14ac:dyDescent="0.25">
      <c r="A7" s="17">
        <v>1</v>
      </c>
      <c r="B7" s="18" t="s">
        <v>691</v>
      </c>
      <c r="C7" s="202">
        <v>0.27328232485261528</v>
      </c>
      <c r="D7" s="202">
        <v>0</v>
      </c>
      <c r="E7" s="202">
        <v>0</v>
      </c>
      <c r="F7" s="202">
        <v>0.27328232485261528</v>
      </c>
      <c r="G7" s="202">
        <v>0.13062403373706843</v>
      </c>
      <c r="H7" s="202">
        <v>0.11591217617161667</v>
      </c>
      <c r="I7" s="202">
        <v>-0.11805435039957345</v>
      </c>
      <c r="J7" s="202">
        <v>0.40176418436172695</v>
      </c>
    </row>
    <row r="8" spans="1:10" ht="20.100000000000001" customHeight="1" x14ac:dyDescent="0.25">
      <c r="A8" s="89">
        <v>11</v>
      </c>
      <c r="B8" s="89" t="s">
        <v>346</v>
      </c>
      <c r="C8" s="203">
        <v>0.15872527449993404</v>
      </c>
      <c r="D8" s="203">
        <v>0</v>
      </c>
      <c r="E8" s="203">
        <v>0</v>
      </c>
      <c r="F8" s="203">
        <v>0.15872527449993404</v>
      </c>
      <c r="G8" s="203">
        <v>7.7140849173971182E-2</v>
      </c>
      <c r="H8" s="203">
        <v>2.1829468469948578E-2</v>
      </c>
      <c r="I8" s="203">
        <v>0</v>
      </c>
      <c r="J8" s="203">
        <v>0.25769559214385385</v>
      </c>
    </row>
    <row r="9" spans="1:10" ht="20.100000000000001" customHeight="1" x14ac:dyDescent="0.25">
      <c r="A9" s="20">
        <v>111</v>
      </c>
      <c r="B9" s="21" t="s">
        <v>347</v>
      </c>
      <c r="C9" s="68">
        <v>9.2010062407029983E-2</v>
      </c>
      <c r="D9" s="68">
        <v>0</v>
      </c>
      <c r="E9" s="68">
        <v>0</v>
      </c>
      <c r="F9" s="68">
        <v>9.2010062407029983E-2</v>
      </c>
      <c r="G9" s="68">
        <v>0</v>
      </c>
      <c r="H9" s="68">
        <v>0</v>
      </c>
      <c r="I9" s="68">
        <v>0</v>
      </c>
      <c r="J9" s="68">
        <v>9.2010062407029983E-2</v>
      </c>
    </row>
    <row r="10" spans="1:10" ht="20.100000000000001" customHeight="1" x14ac:dyDescent="0.25">
      <c r="A10" s="20">
        <v>112</v>
      </c>
      <c r="B10" s="21" t="s">
        <v>348</v>
      </c>
      <c r="C10" s="68">
        <v>2.8947870662644551E-3</v>
      </c>
      <c r="D10" s="68">
        <v>0</v>
      </c>
      <c r="E10" s="68">
        <v>0</v>
      </c>
      <c r="F10" s="68">
        <v>2.8947870662644551E-3</v>
      </c>
      <c r="G10" s="68">
        <v>0</v>
      </c>
      <c r="H10" s="68">
        <v>0</v>
      </c>
      <c r="I10" s="68">
        <v>0</v>
      </c>
      <c r="J10" s="68">
        <v>2.8947870662644551E-3</v>
      </c>
    </row>
    <row r="11" spans="1:10" ht="20.100000000000001" customHeight="1" x14ac:dyDescent="0.25">
      <c r="A11" s="20">
        <v>113</v>
      </c>
      <c r="B11" s="21" t="s">
        <v>349</v>
      </c>
      <c r="C11" s="68">
        <v>3.0851936102340872E-5</v>
      </c>
      <c r="D11" s="68">
        <v>0</v>
      </c>
      <c r="E11" s="68">
        <v>0</v>
      </c>
      <c r="F11" s="68">
        <v>3.0851936102340872E-5</v>
      </c>
      <c r="G11" s="68">
        <v>7.8314825545694241E-3</v>
      </c>
      <c r="H11" s="68">
        <v>7.8014518563674648E-3</v>
      </c>
      <c r="I11" s="68">
        <v>0</v>
      </c>
      <c r="J11" s="68">
        <v>1.566378634703923E-2</v>
      </c>
    </row>
    <row r="12" spans="1:10" ht="20.100000000000001" customHeight="1" x14ac:dyDescent="0.25">
      <c r="A12" s="20">
        <v>114</v>
      </c>
      <c r="B12" s="21" t="s">
        <v>350</v>
      </c>
      <c r="C12" s="68">
        <v>5.4164959657920883E-2</v>
      </c>
      <c r="D12" s="68">
        <v>0</v>
      </c>
      <c r="E12" s="68">
        <v>0</v>
      </c>
      <c r="F12" s="68">
        <v>5.4164959657920883E-2</v>
      </c>
      <c r="G12" s="68">
        <v>6.9309366619401763E-2</v>
      </c>
      <c r="H12" s="68">
        <v>1.4028016613581114E-2</v>
      </c>
      <c r="I12" s="68">
        <v>0</v>
      </c>
      <c r="J12" s="68">
        <v>0.13750234289090377</v>
      </c>
    </row>
    <row r="13" spans="1:10" ht="20.100000000000001" customHeight="1" x14ac:dyDescent="0.25">
      <c r="A13" s="20">
        <v>115</v>
      </c>
      <c r="B13" s="21" t="s">
        <v>351</v>
      </c>
      <c r="C13" s="68">
        <v>9.6245986904301799E-3</v>
      </c>
      <c r="D13" s="68">
        <v>0</v>
      </c>
      <c r="E13" s="68">
        <v>0</v>
      </c>
      <c r="F13" s="68">
        <v>9.6245986904301799E-3</v>
      </c>
      <c r="G13" s="68">
        <v>0</v>
      </c>
      <c r="H13" s="68">
        <v>0</v>
      </c>
      <c r="I13" s="68">
        <v>0</v>
      </c>
      <c r="J13" s="68">
        <v>9.6245986904301799E-3</v>
      </c>
    </row>
    <row r="14" spans="1:10" ht="20.100000000000001" customHeight="1" x14ac:dyDescent="0.25">
      <c r="A14" s="20">
        <v>116</v>
      </c>
      <c r="B14" s="21" t="s">
        <v>352</v>
      </c>
      <c r="C14" s="68">
        <v>1.4742186186410598E-8</v>
      </c>
      <c r="D14" s="68">
        <v>0</v>
      </c>
      <c r="E14" s="68">
        <v>0</v>
      </c>
      <c r="F14" s="68">
        <v>1.4742186186410598E-8</v>
      </c>
      <c r="G14" s="68">
        <v>0</v>
      </c>
      <c r="H14" s="68">
        <v>0</v>
      </c>
      <c r="I14" s="68">
        <v>0</v>
      </c>
      <c r="J14" s="68">
        <v>1.4742186186410598E-8</v>
      </c>
    </row>
    <row r="15" spans="1:10" ht="20.100000000000001" customHeight="1" x14ac:dyDescent="0.25">
      <c r="A15" s="89">
        <v>12</v>
      </c>
      <c r="B15" s="89" t="s">
        <v>353</v>
      </c>
      <c r="C15" s="203">
        <v>5.8287662199369011E-2</v>
      </c>
      <c r="D15" s="203">
        <v>0</v>
      </c>
      <c r="E15" s="203">
        <v>0</v>
      </c>
      <c r="F15" s="203">
        <v>5.8287662199369011E-2</v>
      </c>
      <c r="G15" s="203">
        <v>9.2470381864613906E-3</v>
      </c>
      <c r="H15" s="203">
        <v>5.2987669756501396E-3</v>
      </c>
      <c r="I15" s="203">
        <v>0</v>
      </c>
      <c r="J15" s="203">
        <v>7.2833467361480539E-2</v>
      </c>
    </row>
    <row r="16" spans="1:10" ht="20.100000000000001" customHeight="1" x14ac:dyDescent="0.25">
      <c r="A16" s="89">
        <v>13</v>
      </c>
      <c r="B16" s="89" t="s">
        <v>354</v>
      </c>
      <c r="C16" s="203">
        <v>7.136107641937713E-5</v>
      </c>
      <c r="D16" s="203">
        <v>0</v>
      </c>
      <c r="E16" s="203">
        <v>0</v>
      </c>
      <c r="F16" s="203">
        <v>7.136107641937713E-5</v>
      </c>
      <c r="G16" s="203">
        <v>3.1450362518003969E-2</v>
      </c>
      <c r="H16" s="203">
        <v>7.9340170920757069E-2</v>
      </c>
      <c r="I16" s="203">
        <v>-0.11085579616811667</v>
      </c>
      <c r="J16" s="203">
        <v>6.0983470637526327E-6</v>
      </c>
    </row>
    <row r="17" spans="1:10" ht="20.100000000000001" customHeight="1" x14ac:dyDescent="0.25">
      <c r="A17" s="89">
        <v>14</v>
      </c>
      <c r="B17" s="89" t="s">
        <v>355</v>
      </c>
      <c r="C17" s="203">
        <v>5.6198027076892858E-2</v>
      </c>
      <c r="D17" s="203">
        <v>0</v>
      </c>
      <c r="E17" s="203">
        <v>0</v>
      </c>
      <c r="F17" s="203">
        <v>5.6198027076892858E-2</v>
      </c>
      <c r="G17" s="203">
        <v>1.2785783858631881E-2</v>
      </c>
      <c r="H17" s="203">
        <v>9.4437698052608852E-3</v>
      </c>
      <c r="I17" s="203">
        <v>-7.198554231456788E-3</v>
      </c>
      <c r="J17" s="203">
        <v>7.1229026509328844E-2</v>
      </c>
    </row>
    <row r="18" spans="1:10" ht="20.100000000000001" customHeight="1" x14ac:dyDescent="0.25">
      <c r="A18" s="92">
        <v>1411</v>
      </c>
      <c r="B18" s="92" t="s">
        <v>692</v>
      </c>
      <c r="C18" s="183">
        <v>3.2045329005315072E-2</v>
      </c>
      <c r="D18" s="183">
        <v>0</v>
      </c>
      <c r="E18" s="183">
        <v>0</v>
      </c>
      <c r="F18" s="183">
        <v>3.2045329005315072E-2</v>
      </c>
      <c r="G18" s="183">
        <v>2.1640525903603557E-3</v>
      </c>
      <c r="H18" s="183">
        <v>3.9210770548946099E-3</v>
      </c>
      <c r="I18" s="183">
        <v>-7.198554231456788E-3</v>
      </c>
      <c r="J18" s="183">
        <v>3.0931904419113251E-2</v>
      </c>
    </row>
    <row r="19" spans="1:10" ht="20.100000000000001" customHeight="1" x14ac:dyDescent="0.25">
      <c r="A19" s="94" t="s">
        <v>245</v>
      </c>
      <c r="B19" s="92" t="s">
        <v>356</v>
      </c>
      <c r="C19" s="183">
        <v>2.4152698071577782E-2</v>
      </c>
      <c r="D19" s="183">
        <v>0</v>
      </c>
      <c r="E19" s="183">
        <v>0</v>
      </c>
      <c r="F19" s="183">
        <v>2.4152698071577782E-2</v>
      </c>
      <c r="G19" s="183">
        <v>1.0621731268271525E-2</v>
      </c>
      <c r="H19" s="183">
        <v>5.5226927503662752E-3</v>
      </c>
      <c r="I19" s="183">
        <v>0</v>
      </c>
      <c r="J19" s="183">
        <v>4.0297122090215583E-2</v>
      </c>
    </row>
    <row r="20" spans="1:10" ht="20.100000000000001" customHeight="1" x14ac:dyDescent="0.25">
      <c r="A20" s="17" t="s">
        <v>246</v>
      </c>
      <c r="B20" s="18" t="s">
        <v>693</v>
      </c>
      <c r="C20" s="202">
        <v>0.3700269714396181</v>
      </c>
      <c r="D20" s="202">
        <v>0</v>
      </c>
      <c r="E20" s="202">
        <v>0</v>
      </c>
      <c r="F20" s="202">
        <v>0.3700269714396181</v>
      </c>
      <c r="G20" s="202">
        <v>0.13623444864544995</v>
      </c>
      <c r="H20" s="202">
        <v>0.10569760214199435</v>
      </c>
      <c r="I20" s="202">
        <v>-0.11805435039957345</v>
      </c>
      <c r="J20" s="202">
        <v>0.49390467182748898</v>
      </c>
    </row>
    <row r="21" spans="1:10" ht="20.100000000000001" customHeight="1" x14ac:dyDescent="0.25">
      <c r="A21" s="89">
        <v>2</v>
      </c>
      <c r="B21" s="89" t="s">
        <v>357</v>
      </c>
      <c r="C21" s="203">
        <v>0.37007700220259754</v>
      </c>
      <c r="D21" s="203">
        <v>0</v>
      </c>
      <c r="E21" s="203">
        <v>0</v>
      </c>
      <c r="F21" s="203">
        <v>0.37007700220259754</v>
      </c>
      <c r="G21" s="203">
        <v>0.13290334783650709</v>
      </c>
      <c r="H21" s="203">
        <v>0.10367014734748722</v>
      </c>
      <c r="I21" s="203">
        <v>-0.11805435039957345</v>
      </c>
      <c r="J21" s="203">
        <v>0.48859614698701836</v>
      </c>
    </row>
    <row r="22" spans="1:10" ht="20.100000000000001" customHeight="1" x14ac:dyDescent="0.25">
      <c r="A22" s="95">
        <v>21</v>
      </c>
      <c r="B22" s="95" t="s">
        <v>358</v>
      </c>
      <c r="C22" s="68">
        <v>2.032653744952314E-2</v>
      </c>
      <c r="D22" s="68">
        <v>0</v>
      </c>
      <c r="E22" s="68">
        <v>0</v>
      </c>
      <c r="F22" s="68">
        <v>2.032653744952314E-2</v>
      </c>
      <c r="G22" s="68">
        <v>4.2262388473968161E-2</v>
      </c>
      <c r="H22" s="68">
        <v>4.4798152802256921E-2</v>
      </c>
      <c r="I22" s="68">
        <v>0</v>
      </c>
      <c r="J22" s="68">
        <v>0.10738707872574822</v>
      </c>
    </row>
    <row r="23" spans="1:10" ht="20.100000000000001" customHeight="1" x14ac:dyDescent="0.25">
      <c r="A23" s="95">
        <v>22</v>
      </c>
      <c r="B23" s="95" t="s">
        <v>359</v>
      </c>
      <c r="C23" s="68">
        <v>6.7459922872539794E-3</v>
      </c>
      <c r="D23" s="68">
        <v>0</v>
      </c>
      <c r="E23" s="68">
        <v>0</v>
      </c>
      <c r="F23" s="68">
        <v>6.7459922872539794E-3</v>
      </c>
      <c r="G23" s="68">
        <v>1.8335475587994723E-2</v>
      </c>
      <c r="H23" s="68">
        <v>3.312614476734288E-2</v>
      </c>
      <c r="I23" s="68">
        <v>0</v>
      </c>
      <c r="J23" s="68">
        <v>5.820761264259159E-2</v>
      </c>
    </row>
    <row r="24" spans="1:10" ht="20.100000000000001" customHeight="1" x14ac:dyDescent="0.25">
      <c r="A24" s="95">
        <v>23</v>
      </c>
      <c r="B24" s="95" t="s">
        <v>694</v>
      </c>
      <c r="C24" s="68">
        <v>2.542295803116885E-3</v>
      </c>
      <c r="D24" s="68">
        <v>0</v>
      </c>
      <c r="E24" s="68">
        <v>0</v>
      </c>
      <c r="F24" s="68">
        <v>2.542295803116885E-3</v>
      </c>
      <c r="G24" s="68">
        <v>5.1960730227390405E-3</v>
      </c>
      <c r="H24" s="68">
        <v>5.5318467835107415E-3</v>
      </c>
      <c r="I24" s="68">
        <v>0</v>
      </c>
      <c r="J24" s="68">
        <v>1.3270215609366668E-2</v>
      </c>
    </row>
    <row r="25" spans="1:10" ht="20.100000000000001" customHeight="1" x14ac:dyDescent="0.25">
      <c r="A25" s="95">
        <v>24</v>
      </c>
      <c r="B25" s="95" t="s">
        <v>695</v>
      </c>
      <c r="C25" s="68">
        <v>0.10647966607862329</v>
      </c>
      <c r="D25" s="68">
        <v>0</v>
      </c>
      <c r="E25" s="68">
        <v>0</v>
      </c>
      <c r="F25" s="68">
        <v>0.10647966607862329</v>
      </c>
      <c r="G25" s="68">
        <v>9.2361017168496734E-3</v>
      </c>
      <c r="H25" s="68">
        <v>9.637450281983858E-4</v>
      </c>
      <c r="I25" s="68">
        <v>-7.198554231456788E-3</v>
      </c>
      <c r="J25" s="68">
        <v>0.10948095859221456</v>
      </c>
    </row>
    <row r="26" spans="1:10" ht="20.100000000000001" customHeight="1" x14ac:dyDescent="0.25">
      <c r="A26" s="95">
        <v>25</v>
      </c>
      <c r="B26" s="95" t="s">
        <v>360</v>
      </c>
      <c r="C26" s="68">
        <v>2.4619599653767023E-3</v>
      </c>
      <c r="D26" s="68">
        <v>0</v>
      </c>
      <c r="E26" s="68">
        <v>0</v>
      </c>
      <c r="F26" s="68">
        <v>2.4619599653767023E-3</v>
      </c>
      <c r="G26" s="68">
        <v>2.7635854705627537E-4</v>
      </c>
      <c r="H26" s="68">
        <v>1.2777849240249079E-3</v>
      </c>
      <c r="I26" s="68">
        <v>0</v>
      </c>
      <c r="J26" s="68">
        <v>4.0161034364578855E-3</v>
      </c>
    </row>
    <row r="27" spans="1:10" ht="20.100000000000001" customHeight="1" x14ac:dyDescent="0.25">
      <c r="A27" s="95">
        <v>26</v>
      </c>
      <c r="B27" s="95" t="s">
        <v>354</v>
      </c>
      <c r="C27" s="68">
        <v>8.4623231495953563E-2</v>
      </c>
      <c r="D27" s="68">
        <v>0</v>
      </c>
      <c r="E27" s="68">
        <v>0</v>
      </c>
      <c r="F27" s="68">
        <v>8.4623231495953563E-2</v>
      </c>
      <c r="G27" s="68">
        <v>2.5856571189332597E-2</v>
      </c>
      <c r="H27" s="68">
        <v>5.9640632469069356E-4</v>
      </c>
      <c r="I27" s="68">
        <v>-0.11085579616811667</v>
      </c>
      <c r="J27" s="68">
        <v>2.2041284186019727E-4</v>
      </c>
    </row>
    <row r="28" spans="1:10" ht="20.100000000000001" customHeight="1" x14ac:dyDescent="0.25">
      <c r="A28" s="95">
        <v>27</v>
      </c>
      <c r="B28" s="95" t="s">
        <v>361</v>
      </c>
      <c r="C28" s="68">
        <v>0.14252936468810135</v>
      </c>
      <c r="D28" s="68">
        <v>0</v>
      </c>
      <c r="E28" s="68">
        <v>0</v>
      </c>
      <c r="F28" s="68">
        <v>0.14252936468810135</v>
      </c>
      <c r="G28" s="68">
        <v>2.2936119344802035E-2</v>
      </c>
      <c r="H28" s="68">
        <v>7.8877319372495421E-3</v>
      </c>
      <c r="I28" s="68">
        <v>0</v>
      </c>
      <c r="J28" s="68">
        <v>0.17335321597015294</v>
      </c>
    </row>
    <row r="29" spans="1:10" ht="20.100000000000001" customHeight="1" x14ac:dyDescent="0.25">
      <c r="A29" s="95">
        <v>28</v>
      </c>
      <c r="B29" s="95" t="s">
        <v>362</v>
      </c>
      <c r="C29" s="68">
        <v>4.3679544346486351E-3</v>
      </c>
      <c r="D29" s="68">
        <v>0</v>
      </c>
      <c r="E29" s="68">
        <v>0</v>
      </c>
      <c r="F29" s="68">
        <v>4.3679544346486351E-3</v>
      </c>
      <c r="G29" s="68">
        <v>8.8042599537645743E-3</v>
      </c>
      <c r="H29" s="68">
        <v>9.4883347802131399E-3</v>
      </c>
      <c r="I29" s="68">
        <v>0</v>
      </c>
      <c r="J29" s="68">
        <v>2.2660549168626348E-2</v>
      </c>
    </row>
    <row r="30" spans="1:10" ht="20.100000000000001" customHeight="1" x14ac:dyDescent="0.25">
      <c r="A30" s="89">
        <v>31</v>
      </c>
      <c r="B30" s="89" t="s">
        <v>363</v>
      </c>
      <c r="C30" s="203">
        <v>-5.0030762979430924E-5</v>
      </c>
      <c r="D30" s="203">
        <v>0</v>
      </c>
      <c r="E30" s="203">
        <v>0</v>
      </c>
      <c r="F30" s="203">
        <v>-5.0030762979430924E-5</v>
      </c>
      <c r="G30" s="203">
        <v>3.3311008089428659E-3</v>
      </c>
      <c r="H30" s="203">
        <v>2.0274547945071269E-3</v>
      </c>
      <c r="I30" s="203">
        <v>0</v>
      </c>
      <c r="J30" s="203">
        <v>5.3085248404705614E-3</v>
      </c>
    </row>
    <row r="31" spans="1:10" ht="20.100000000000001" customHeight="1" x14ac:dyDescent="0.25">
      <c r="A31" s="96">
        <v>311</v>
      </c>
      <c r="B31" s="95" t="s">
        <v>780</v>
      </c>
      <c r="C31" s="68">
        <v>2.0185820672277544E-4</v>
      </c>
      <c r="D31" s="68">
        <v>0</v>
      </c>
      <c r="E31" s="68">
        <v>0</v>
      </c>
      <c r="F31" s="68">
        <v>2.0185820672277544E-4</v>
      </c>
      <c r="G31" s="68">
        <v>3.3083644171773784E-3</v>
      </c>
      <c r="H31" s="68">
        <v>1.9337843354134685E-3</v>
      </c>
      <c r="I31" s="68">
        <v>0</v>
      </c>
      <c r="J31" s="68">
        <v>5.444006959313622E-3</v>
      </c>
    </row>
    <row r="32" spans="1:10" ht="20.100000000000001" customHeight="1" x14ac:dyDescent="0.25">
      <c r="A32" s="96">
        <v>312</v>
      </c>
      <c r="B32" s="95" t="s">
        <v>399</v>
      </c>
      <c r="C32" s="68">
        <v>1.8845903445924486E-5</v>
      </c>
      <c r="D32" s="68">
        <v>0</v>
      </c>
      <c r="E32" s="68">
        <v>0</v>
      </c>
      <c r="F32" s="68">
        <v>1.8845903445924486E-5</v>
      </c>
      <c r="G32" s="68">
        <v>2.2736391765487507E-5</v>
      </c>
      <c r="H32" s="68">
        <v>9.4055770300502549E-5</v>
      </c>
      <c r="I32" s="68">
        <v>0</v>
      </c>
      <c r="J32" s="68">
        <v>1.3563806551191454E-4</v>
      </c>
    </row>
    <row r="33" spans="1:10" ht="20.100000000000001" customHeight="1" x14ac:dyDescent="0.25">
      <c r="A33" s="96">
        <v>313</v>
      </c>
      <c r="B33" s="95" t="s">
        <v>400</v>
      </c>
      <c r="C33" s="68">
        <v>7.6071740955499094E-7</v>
      </c>
      <c r="D33" s="68">
        <v>0</v>
      </c>
      <c r="E33" s="68">
        <v>0</v>
      </c>
      <c r="F33" s="68">
        <v>7.6071740955499094E-7</v>
      </c>
      <c r="G33" s="68">
        <v>0</v>
      </c>
      <c r="H33" s="68">
        <v>0</v>
      </c>
      <c r="I33" s="68">
        <v>0</v>
      </c>
      <c r="J33" s="68">
        <v>7.6071740955499094E-7</v>
      </c>
    </row>
    <row r="34" spans="1:10" ht="20.100000000000001" customHeight="1" x14ac:dyDescent="0.25">
      <c r="A34" s="96">
        <v>314</v>
      </c>
      <c r="B34" s="95" t="s">
        <v>401</v>
      </c>
      <c r="C34" s="68">
        <v>-2.7149559055768583E-4</v>
      </c>
      <c r="D34" s="68">
        <v>0</v>
      </c>
      <c r="E34" s="68">
        <v>0</v>
      </c>
      <c r="F34" s="68">
        <v>-2.7149559055768583E-4</v>
      </c>
      <c r="G34" s="68">
        <v>0</v>
      </c>
      <c r="H34" s="68">
        <v>-3.853112068442094E-7</v>
      </c>
      <c r="I34" s="68">
        <v>0</v>
      </c>
      <c r="J34" s="68">
        <v>-2.7188090176453002E-4</v>
      </c>
    </row>
    <row r="35" spans="1:10" ht="20.100000000000001" customHeight="1" x14ac:dyDescent="0.25">
      <c r="A35" s="97"/>
      <c r="B35" s="97" t="s">
        <v>366</v>
      </c>
      <c r="C35" s="202">
        <v>-9.6744646587002853E-2</v>
      </c>
      <c r="D35" s="202">
        <v>0</v>
      </c>
      <c r="E35" s="202">
        <v>0</v>
      </c>
      <c r="F35" s="202">
        <v>-9.6744646587002853E-2</v>
      </c>
      <c r="G35" s="202">
        <v>-5.6104149083815221E-3</v>
      </c>
      <c r="H35" s="202">
        <v>1.0214574029622324E-2</v>
      </c>
      <c r="I35" s="202">
        <v>0</v>
      </c>
      <c r="J35" s="202">
        <v>-9.2140487465762033E-2</v>
      </c>
    </row>
    <row r="36" spans="1:10" ht="20.100000000000001" customHeight="1" x14ac:dyDescent="0.25">
      <c r="A36" s="97"/>
      <c r="B36" s="97" t="s">
        <v>367</v>
      </c>
      <c r="C36" s="202">
        <v>-2.2310309513694636E-2</v>
      </c>
      <c r="D36" s="202">
        <v>0</v>
      </c>
      <c r="E36" s="202">
        <v>0</v>
      </c>
      <c r="F36" s="202">
        <v>-2.2310309513694636E-2</v>
      </c>
      <c r="G36" s="202">
        <v>1.4616342181077986E-3</v>
      </c>
      <c r="H36" s="202">
        <v>7.2572420029260983E-3</v>
      </c>
      <c r="I36" s="202">
        <v>0</v>
      </c>
      <c r="J36" s="202">
        <v>-1.3591433292660757E-2</v>
      </c>
    </row>
    <row r="37" spans="1:10" ht="20.100000000000001" customHeight="1" x14ac:dyDescent="0.25">
      <c r="A37" s="99" t="s">
        <v>368</v>
      </c>
      <c r="B37" s="100"/>
      <c r="C37" s="204"/>
      <c r="D37" s="204"/>
      <c r="E37" s="204"/>
      <c r="F37" s="204"/>
      <c r="G37" s="204"/>
      <c r="H37" s="204"/>
      <c r="I37" s="204"/>
      <c r="J37" s="204"/>
    </row>
    <row r="38" spans="1:10" ht="20.100000000000001" customHeight="1" x14ac:dyDescent="0.25">
      <c r="A38" s="101" t="s">
        <v>238</v>
      </c>
      <c r="B38" s="102" t="s">
        <v>371</v>
      </c>
      <c r="C38" s="200">
        <v>2.7441540098396607E-3</v>
      </c>
      <c r="D38" s="200">
        <v>0</v>
      </c>
      <c r="E38" s="200">
        <v>0</v>
      </c>
      <c r="F38" s="200">
        <v>2.7441540098396607E-3</v>
      </c>
      <c r="G38" s="200">
        <v>8.5044374399164194E-3</v>
      </c>
      <c r="H38" s="200">
        <v>7.4656311189242094E-3</v>
      </c>
      <c r="I38" s="200">
        <v>0</v>
      </c>
      <c r="J38" s="200">
        <v>1.8714222568680289E-2</v>
      </c>
    </row>
    <row r="39" spans="1:10" ht="20.100000000000001" customHeight="1" x14ac:dyDescent="0.25">
      <c r="A39" s="101" t="s">
        <v>239</v>
      </c>
      <c r="B39" s="102" t="s">
        <v>369</v>
      </c>
      <c r="C39" s="200">
        <v>-9.4252381546865383E-2</v>
      </c>
      <c r="D39" s="200">
        <v>0</v>
      </c>
      <c r="E39" s="200">
        <v>0</v>
      </c>
      <c r="F39" s="200">
        <v>-9.4252381546865383E-2</v>
      </c>
      <c r="G39" s="200">
        <v>2.9167589233003812E-3</v>
      </c>
      <c r="H39" s="200">
        <v>1.77738756076402E-2</v>
      </c>
      <c r="I39" s="200">
        <v>0</v>
      </c>
      <c r="J39" s="200">
        <v>-7.3561747015924772E-2</v>
      </c>
    </row>
    <row r="40" spans="1:10" ht="20.100000000000001" customHeight="1" x14ac:dyDescent="0.25">
      <c r="A40" s="104" t="s">
        <v>240</v>
      </c>
      <c r="B40" s="105" t="s">
        <v>370</v>
      </c>
      <c r="C40" s="205">
        <v>-9.6794677349982275E-2</v>
      </c>
      <c r="D40" s="205">
        <v>0</v>
      </c>
      <c r="E40" s="205">
        <v>0</v>
      </c>
      <c r="F40" s="205">
        <v>-9.6794677349982275E-2</v>
      </c>
      <c r="G40" s="205">
        <v>-2.2793140994386597E-3</v>
      </c>
      <c r="H40" s="205">
        <v>1.2242028824129458E-2</v>
      </c>
      <c r="I40" s="205">
        <v>0</v>
      </c>
      <c r="J40" s="205">
        <v>-8.6831962625291442E-2</v>
      </c>
    </row>
    <row r="41" spans="1:10" ht="20.100000000000001" customHeight="1" x14ac:dyDescent="0.25">
      <c r="A41" s="76" t="s">
        <v>372</v>
      </c>
    </row>
    <row r="42" spans="1:10" ht="20.100000000000001" customHeight="1" x14ac:dyDescent="0.25">
      <c r="A42" s="76" t="s">
        <v>373</v>
      </c>
    </row>
    <row r="43" spans="1:10" ht="20.100000000000001" customHeight="1" x14ac:dyDescent="0.25">
      <c r="A43" s="76" t="s">
        <v>374</v>
      </c>
    </row>
    <row r="44" spans="1:10" ht="20.100000000000001" customHeight="1" x14ac:dyDescent="0.25">
      <c r="A44" s="76" t="s">
        <v>375</v>
      </c>
    </row>
    <row r="45" spans="1:10" ht="20.100000000000001" customHeight="1" x14ac:dyDescent="0.25">
      <c r="A45" s="76" t="s">
        <v>376</v>
      </c>
    </row>
    <row r="46" spans="1:10" ht="20.100000000000001" customHeight="1" x14ac:dyDescent="0.25">
      <c r="A46" s="76" t="s">
        <v>696</v>
      </c>
    </row>
    <row r="47" spans="1:10" ht="20.100000000000001" customHeight="1" x14ac:dyDescent="0.25">
      <c r="A47" s="76" t="s">
        <v>697</v>
      </c>
    </row>
    <row r="48" spans="1:10" ht="20.100000000000001" customHeight="1" x14ac:dyDescent="0.25">
      <c r="A48" s="76" t="s">
        <v>543</v>
      </c>
    </row>
    <row r="49" spans="1:1" ht="20.100000000000001" customHeight="1" x14ac:dyDescent="0.25">
      <c r="A49" s="76" t="s">
        <v>698</v>
      </c>
    </row>
    <row r="50" spans="1:1" ht="20.100000000000001" customHeight="1" x14ac:dyDescent="0.25">
      <c r="A50" s="76" t="s">
        <v>699</v>
      </c>
    </row>
    <row r="51" spans="1:1" ht="20.100000000000001" customHeight="1" x14ac:dyDescent="0.25">
      <c r="A51" s="76" t="s">
        <v>700</v>
      </c>
    </row>
    <row r="52" spans="1:1" ht="20.100000000000001" customHeight="1" x14ac:dyDescent="0.25">
      <c r="A52" s="76" t="s">
        <v>701</v>
      </c>
    </row>
    <row r="53" spans="1:1" ht="20.100000000000001" customHeight="1" x14ac:dyDescent="0.25">
      <c r="A53" s="76" t="s">
        <v>702</v>
      </c>
    </row>
    <row r="54" spans="1:1" ht="20.100000000000001" customHeight="1" x14ac:dyDescent="0.25">
      <c r="A54" s="76" t="s">
        <v>781</v>
      </c>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739B-CA34-40F2-B9C6-E2C1A037DBF5}">
  <sheetPr codeName="Planilha3"/>
  <dimension ref="A1:BP49"/>
  <sheetViews>
    <sheetView showGridLines="0" zoomScaleNormal="100" workbookViewId="0">
      <pane xSplit="2" ySplit="4" topLeftCell="BF5" activePane="bottomRight" state="frozen"/>
      <selection pane="topRight" activeCell="C1" sqref="C1"/>
      <selection pane="bottomLeft" activeCell="A5" sqref="A5"/>
      <selection pane="bottomRight"/>
    </sheetView>
  </sheetViews>
  <sheetFormatPr defaultRowHeight="20.100000000000001" customHeight="1" x14ac:dyDescent="0.25"/>
  <cols>
    <col min="1" max="1" width="9.140625" style="88"/>
    <col min="2" max="2" width="77.7109375" style="88" bestFit="1" customWidth="1"/>
    <col min="3" max="54" width="12.7109375" style="88" customWidth="1"/>
    <col min="55" max="68" width="13" style="88" customWidth="1"/>
    <col min="69" max="16384" width="9.140625" style="88"/>
  </cols>
  <sheetData>
    <row r="1" spans="1:68" ht="20.100000000000001" customHeight="1" x14ac:dyDescent="0.25">
      <c r="A1" s="70" t="s">
        <v>735</v>
      </c>
    </row>
    <row r="2" spans="1:68" ht="20.100000000000001" customHeight="1" x14ac:dyDescent="0.25">
      <c r="A2" s="70" t="s">
        <v>342</v>
      </c>
    </row>
    <row r="4" spans="1:68" s="107" customFormat="1" ht="20.100000000000001" customHeight="1" x14ac:dyDescent="0.25">
      <c r="A4" s="352" t="s">
        <v>711</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17">
        <v>1</v>
      </c>
      <c r="B5" s="18" t="s">
        <v>384</v>
      </c>
      <c r="C5" s="19">
        <v>331864.18531571061</v>
      </c>
      <c r="D5" s="19">
        <v>335345.48341085389</v>
      </c>
      <c r="E5" s="19">
        <v>344215.94363569713</v>
      </c>
      <c r="F5" s="19">
        <v>385608.23826197366</v>
      </c>
      <c r="G5" s="19">
        <v>395375.93640298868</v>
      </c>
      <c r="H5" s="19">
        <v>389670.98172247148</v>
      </c>
      <c r="I5" s="19">
        <v>393437.53631470632</v>
      </c>
      <c r="J5" s="19">
        <v>423803.34318920609</v>
      </c>
      <c r="K5" s="19">
        <v>443638.97049699805</v>
      </c>
      <c r="L5" s="19">
        <v>422229.58878561569</v>
      </c>
      <c r="M5" s="19">
        <v>438886.99383686268</v>
      </c>
      <c r="N5" s="19">
        <v>473153.7474450029</v>
      </c>
      <c r="O5" s="19">
        <v>470288.60972976411</v>
      </c>
      <c r="P5" s="19">
        <v>469431.82798352127</v>
      </c>
      <c r="Q5" s="19">
        <v>454516.51558978099</v>
      </c>
      <c r="R5" s="19">
        <v>542978.93695096474</v>
      </c>
      <c r="S5" s="19">
        <v>528732.87277674326</v>
      </c>
      <c r="T5" s="19">
        <v>486959.1423338328</v>
      </c>
      <c r="U5" s="19">
        <v>482437.03703272034</v>
      </c>
      <c r="V5" s="19">
        <v>533583.29196290148</v>
      </c>
      <c r="W5" s="19">
        <v>554163.26055114856</v>
      </c>
      <c r="X5" s="19">
        <v>561528.69325644418</v>
      </c>
      <c r="Y5" s="19">
        <v>519408.90070885466</v>
      </c>
      <c r="Z5" s="19">
        <v>578484.56215401285</v>
      </c>
      <c r="AA5" s="19">
        <v>629110.93125060969</v>
      </c>
      <c r="AB5" s="19">
        <v>562384.48396738386</v>
      </c>
      <c r="AC5" s="19">
        <v>532075.61810870259</v>
      </c>
      <c r="AD5" s="19">
        <v>628685.01950159902</v>
      </c>
      <c r="AE5" s="19">
        <v>608399.66257681651</v>
      </c>
      <c r="AF5" s="19">
        <v>571476.6986023027</v>
      </c>
      <c r="AG5" s="19">
        <v>566484.8027954516</v>
      </c>
      <c r="AH5" s="19">
        <v>640924.78127077885</v>
      </c>
      <c r="AI5" s="19">
        <v>647092.77884385257</v>
      </c>
      <c r="AJ5" s="19">
        <v>623791.51386527321</v>
      </c>
      <c r="AK5" s="19">
        <v>629173.78382982011</v>
      </c>
      <c r="AL5" s="19">
        <v>698650.62478062522</v>
      </c>
      <c r="AM5" s="19">
        <v>704827.63445544499</v>
      </c>
      <c r="AN5" s="19">
        <v>656969.2953283916</v>
      </c>
      <c r="AO5" s="19">
        <v>653007.49817180191</v>
      </c>
      <c r="AP5" s="19">
        <v>801299.04827099154</v>
      </c>
      <c r="AQ5" s="19">
        <v>740094.92390586063</v>
      </c>
      <c r="AR5" s="19">
        <v>485945.44914067531</v>
      </c>
      <c r="AS5" s="19">
        <v>625809.50261565461</v>
      </c>
      <c r="AT5" s="19">
        <v>772119.41510283854</v>
      </c>
      <c r="AU5" s="19">
        <v>822535.08689212159</v>
      </c>
      <c r="AV5" s="19">
        <v>768243.09497540782</v>
      </c>
      <c r="AW5" s="19">
        <v>854773.98085892084</v>
      </c>
      <c r="AX5" s="19">
        <v>954522.47853429639</v>
      </c>
      <c r="AY5" s="19">
        <v>993716.67387021915</v>
      </c>
      <c r="AZ5" s="19">
        <v>1018418.6070002383</v>
      </c>
      <c r="BA5" s="19">
        <v>948388.44727310888</v>
      </c>
      <c r="BB5" s="19">
        <v>1016820.2679454702</v>
      </c>
      <c r="BC5" s="19">
        <v>1038771.1441037664</v>
      </c>
      <c r="BD5" s="19">
        <v>1005096.2380196084</v>
      </c>
      <c r="BE5" s="19">
        <v>994135.01310823904</v>
      </c>
      <c r="BF5" s="19">
        <v>1085409.0762089822</v>
      </c>
      <c r="BG5" s="19">
        <v>1150231.5746381041</v>
      </c>
      <c r="BH5" s="19">
        <v>1120081.5842636991</v>
      </c>
      <c r="BI5" s="19">
        <v>1094848.8145600664</v>
      </c>
      <c r="BJ5" s="19">
        <v>1276349.2085097809</v>
      </c>
      <c r="BK5" s="19">
        <v>1267408.5821055998</v>
      </c>
      <c r="BL5" s="19">
        <v>1224387.2158059434</v>
      </c>
      <c r="BM5" s="19">
        <v>1202702.8231053643</v>
      </c>
      <c r="BN5" s="19">
        <v>1358832.2286928811</v>
      </c>
      <c r="BO5" s="19">
        <v>1367720.25721622</v>
      </c>
      <c r="BP5" s="19">
        <v>1376334.8157651301</v>
      </c>
    </row>
    <row r="6" spans="1:68" ht="20.100000000000001" customHeight="1" x14ac:dyDescent="0.25">
      <c r="A6" s="89">
        <v>11</v>
      </c>
      <c r="B6" s="89" t="s">
        <v>346</v>
      </c>
      <c r="C6" s="90">
        <v>226743.52346607324</v>
      </c>
      <c r="D6" s="90">
        <v>221267.61615232879</v>
      </c>
      <c r="E6" s="90">
        <v>219541.63569263424</v>
      </c>
      <c r="F6" s="90">
        <v>247862.46356040461</v>
      </c>
      <c r="G6" s="90">
        <v>270856.70652954571</v>
      </c>
      <c r="H6" s="90">
        <v>256904.74372859535</v>
      </c>
      <c r="I6" s="90">
        <v>255035.02769985315</v>
      </c>
      <c r="J6" s="90">
        <v>272123.58373105875</v>
      </c>
      <c r="K6" s="90">
        <v>299718.6951163435</v>
      </c>
      <c r="L6" s="90">
        <v>277240.51925527939</v>
      </c>
      <c r="M6" s="90">
        <v>270379.17890957603</v>
      </c>
      <c r="N6" s="90">
        <v>291185.00941062323</v>
      </c>
      <c r="O6" s="90">
        <v>319507.65633826511</v>
      </c>
      <c r="P6" s="90">
        <v>304033.88693294564</v>
      </c>
      <c r="Q6" s="90">
        <v>289091.25963557785</v>
      </c>
      <c r="R6" s="90">
        <v>339064.10151435225</v>
      </c>
      <c r="S6" s="90">
        <v>352616.44339597662</v>
      </c>
      <c r="T6" s="90">
        <v>317672.77181293286</v>
      </c>
      <c r="U6" s="90">
        <v>305292.05762830074</v>
      </c>
      <c r="V6" s="90">
        <v>339222.28108873492</v>
      </c>
      <c r="W6" s="90">
        <v>372895.23906908405</v>
      </c>
      <c r="X6" s="90">
        <v>340562.40375954728</v>
      </c>
      <c r="Y6" s="90">
        <v>321287.65233255271</v>
      </c>
      <c r="Z6" s="90">
        <v>343899.60507500399</v>
      </c>
      <c r="AA6" s="90">
        <v>386984.04415816296</v>
      </c>
      <c r="AB6" s="90">
        <v>349808.2771156645</v>
      </c>
      <c r="AC6" s="90">
        <v>327932.75660114724</v>
      </c>
      <c r="AD6" s="90">
        <v>381208.13442696095</v>
      </c>
      <c r="AE6" s="90">
        <v>404400.4862139622</v>
      </c>
      <c r="AF6" s="90">
        <v>364988.9748165342</v>
      </c>
      <c r="AG6" s="90">
        <v>351814.40118728683</v>
      </c>
      <c r="AH6" s="90">
        <v>397646.72051524755</v>
      </c>
      <c r="AI6" s="90">
        <v>437135.84611834172</v>
      </c>
      <c r="AJ6" s="90">
        <v>402835.32784533431</v>
      </c>
      <c r="AK6" s="90">
        <v>391204.18041830946</v>
      </c>
      <c r="AL6" s="90">
        <v>422168.66991376958</v>
      </c>
      <c r="AM6" s="90">
        <v>466608.12105938239</v>
      </c>
      <c r="AN6" s="90">
        <v>419379.56744286709</v>
      </c>
      <c r="AO6" s="90">
        <v>412451.2395970787</v>
      </c>
      <c r="AP6" s="90">
        <v>445068.54597847641</v>
      </c>
      <c r="AQ6" s="90">
        <v>487232.2096235099</v>
      </c>
      <c r="AR6" s="90">
        <v>319848.60791830753</v>
      </c>
      <c r="AS6" s="90">
        <v>407423.74402601976</v>
      </c>
      <c r="AT6" s="90">
        <v>497631.73820219707</v>
      </c>
      <c r="AU6" s="90">
        <v>554983.12741784286</v>
      </c>
      <c r="AV6" s="90">
        <v>499847.43879886519</v>
      </c>
      <c r="AW6" s="90">
        <v>542540.31438527897</v>
      </c>
      <c r="AX6" s="90">
        <v>599273.70276436361</v>
      </c>
      <c r="AY6" s="90">
        <v>660642.77087753604</v>
      </c>
      <c r="AZ6" s="90">
        <v>612995.86132880836</v>
      </c>
      <c r="BA6" s="90">
        <v>586473.37721755798</v>
      </c>
      <c r="BB6" s="90">
        <v>621862.9830999301</v>
      </c>
      <c r="BC6" s="90">
        <v>675320.91212542658</v>
      </c>
      <c r="BD6" s="90">
        <v>626871.21630954114</v>
      </c>
      <c r="BE6" s="90">
        <v>605558.8791795444</v>
      </c>
      <c r="BF6" s="90">
        <v>677104.884391592</v>
      </c>
      <c r="BG6" s="90">
        <v>781545.86046280246</v>
      </c>
      <c r="BH6" s="90">
        <v>722748.8535869926</v>
      </c>
      <c r="BI6" s="90">
        <v>715469.33173427882</v>
      </c>
      <c r="BJ6" s="90">
        <v>787839.27437128546</v>
      </c>
      <c r="BK6" s="90">
        <v>853387.92518932524</v>
      </c>
      <c r="BL6" s="90">
        <v>789976.14423660084</v>
      </c>
      <c r="BM6" s="90">
        <v>767153.21282244124</v>
      </c>
      <c r="BN6" s="90">
        <v>862366.21741550241</v>
      </c>
      <c r="BO6" s="90">
        <v>914288.88362783007</v>
      </c>
      <c r="BP6" s="90">
        <v>882795.00548378006</v>
      </c>
    </row>
    <row r="7" spans="1:68" ht="20.100000000000001" customHeight="1" x14ac:dyDescent="0.25">
      <c r="A7" s="20">
        <v>111</v>
      </c>
      <c r="B7" s="21" t="s">
        <v>347</v>
      </c>
      <c r="C7" s="91">
        <v>64726.068120759999</v>
      </c>
      <c r="D7" s="91">
        <v>63861.408426929993</v>
      </c>
      <c r="E7" s="91">
        <v>57451.068201989998</v>
      </c>
      <c r="F7" s="91">
        <v>72446.061679799997</v>
      </c>
      <c r="G7" s="91">
        <v>81859.489657629994</v>
      </c>
      <c r="H7" s="91">
        <v>78985.418042400008</v>
      </c>
      <c r="I7" s="91">
        <v>71037.41656581001</v>
      </c>
      <c r="J7" s="91">
        <v>82115.773482980003</v>
      </c>
      <c r="K7" s="91">
        <v>94744.745212220005</v>
      </c>
      <c r="L7" s="91">
        <v>81465.792097580008</v>
      </c>
      <c r="M7" s="91">
        <v>64513.345815450004</v>
      </c>
      <c r="N7" s="91">
        <v>84211.571626190009</v>
      </c>
      <c r="O7" s="91">
        <v>99570.149063509991</v>
      </c>
      <c r="P7" s="91">
        <v>88640.49457390001</v>
      </c>
      <c r="Q7" s="91">
        <v>73383.315103429995</v>
      </c>
      <c r="R7" s="91">
        <v>99166.087260440007</v>
      </c>
      <c r="S7" s="91">
        <v>107051.25849359001</v>
      </c>
      <c r="T7" s="91">
        <v>96064.65591976</v>
      </c>
      <c r="U7" s="91">
        <v>81642.301749179984</v>
      </c>
      <c r="V7" s="91">
        <v>97394.852346569998</v>
      </c>
      <c r="W7" s="91">
        <v>116003.14204173</v>
      </c>
      <c r="X7" s="91">
        <v>103481.57177084002</v>
      </c>
      <c r="Y7" s="91">
        <v>82492.880281760008</v>
      </c>
      <c r="Z7" s="91">
        <v>99143.891939730005</v>
      </c>
      <c r="AA7" s="91">
        <v>117954.14542191999</v>
      </c>
      <c r="AB7" s="91">
        <v>109844.61505104</v>
      </c>
      <c r="AC7" s="91">
        <v>90546.020405000003</v>
      </c>
      <c r="AD7" s="91">
        <v>134851.89826250001</v>
      </c>
      <c r="AE7" s="91">
        <v>132552.88468416</v>
      </c>
      <c r="AF7" s="91">
        <v>115287.43652531999</v>
      </c>
      <c r="AG7" s="91">
        <v>95385.8596158</v>
      </c>
      <c r="AH7" s="91">
        <v>115455.29640984</v>
      </c>
      <c r="AI7" s="91">
        <v>140015.80741708001</v>
      </c>
      <c r="AJ7" s="91">
        <v>121062.01208553999</v>
      </c>
      <c r="AK7" s="91">
        <v>102723.67494617999</v>
      </c>
      <c r="AL7" s="91">
        <v>126938.36882353999</v>
      </c>
      <c r="AM7" s="91">
        <v>153587.74011154001</v>
      </c>
      <c r="AN7" s="91">
        <v>126382.35449224</v>
      </c>
      <c r="AO7" s="91">
        <v>116130.60976027</v>
      </c>
      <c r="AP7" s="91">
        <v>139476.41396825999</v>
      </c>
      <c r="AQ7" s="91">
        <v>159859.13603684999</v>
      </c>
      <c r="AR7" s="91">
        <v>113737.51069424002</v>
      </c>
      <c r="AS7" s="91">
        <v>102296.50873743999</v>
      </c>
      <c r="AT7" s="91">
        <v>150682.78533571999</v>
      </c>
      <c r="AU7" s="91">
        <v>182997.99708508002</v>
      </c>
      <c r="AV7" s="91">
        <v>159793.91412033999</v>
      </c>
      <c r="AW7" s="91">
        <v>157931.69291568</v>
      </c>
      <c r="AX7" s="91">
        <v>197397.8590688</v>
      </c>
      <c r="AY7" s="91">
        <v>243714.64832644002</v>
      </c>
      <c r="AZ7" s="91">
        <v>224192.30676171998</v>
      </c>
      <c r="BA7" s="91">
        <v>199940.34373337001</v>
      </c>
      <c r="BB7" s="91">
        <v>241201.57519101998</v>
      </c>
      <c r="BC7" s="91">
        <v>263976.32748743001</v>
      </c>
      <c r="BD7" s="91">
        <v>228537.52147948003</v>
      </c>
      <c r="BE7" s="91">
        <v>193011.20103221</v>
      </c>
      <c r="BF7" s="91">
        <v>254446.29073993</v>
      </c>
      <c r="BG7" s="91">
        <v>296499.68918088003</v>
      </c>
      <c r="BH7" s="91">
        <v>256461.67880300002</v>
      </c>
      <c r="BI7" s="91">
        <v>226396.62621918001</v>
      </c>
      <c r="BJ7" s="91">
        <v>285672.8652918</v>
      </c>
      <c r="BK7" s="91">
        <v>317296.57775359001</v>
      </c>
      <c r="BL7" s="91">
        <v>287850.93676645996</v>
      </c>
      <c r="BM7" s="91">
        <v>247356.77042170003</v>
      </c>
      <c r="BN7" s="91">
        <v>314957.10197788</v>
      </c>
      <c r="BO7" s="91">
        <v>336822.75539092004</v>
      </c>
      <c r="BP7" s="91">
        <v>315201.44706951</v>
      </c>
    </row>
    <row r="8" spans="1:68" ht="20.100000000000001" customHeight="1" x14ac:dyDescent="0.25">
      <c r="A8" s="20">
        <v>112</v>
      </c>
      <c r="B8" s="21" t="s">
        <v>348</v>
      </c>
      <c r="C8" s="91">
        <v>3418.7598611800004</v>
      </c>
      <c r="D8" s="91">
        <v>3098.22959816</v>
      </c>
      <c r="E8" s="91">
        <v>2956.8518681300002</v>
      </c>
      <c r="F8" s="91">
        <v>3057.1909450899998</v>
      </c>
      <c r="G8" s="91">
        <v>4085.3880009999993</v>
      </c>
      <c r="H8" s="91">
        <v>3397.6364994400001</v>
      </c>
      <c r="I8" s="91">
        <v>3703.2068382500001</v>
      </c>
      <c r="J8" s="91">
        <v>3658.3751847399999</v>
      </c>
      <c r="K8" s="91">
        <v>4630.9157103900006</v>
      </c>
      <c r="L8" s="91">
        <v>3922.5615294899999</v>
      </c>
      <c r="M8" s="91">
        <v>4118.82722337</v>
      </c>
      <c r="N8" s="91">
        <v>4015.29218365</v>
      </c>
      <c r="O8" s="91">
        <v>5179.9478516700001</v>
      </c>
      <c r="P8" s="91">
        <v>4439.2687892000004</v>
      </c>
      <c r="Q8" s="91">
        <v>4601.0556257500002</v>
      </c>
      <c r="R8" s="91">
        <v>4505.0836289099998</v>
      </c>
      <c r="S8" s="91">
        <v>5791.2034808500002</v>
      </c>
      <c r="T8" s="91">
        <v>4891.3918439600002</v>
      </c>
      <c r="U8" s="91">
        <v>5070.87509331</v>
      </c>
      <c r="V8" s="91">
        <v>4965.84675565</v>
      </c>
      <c r="W8" s="91">
        <v>6238.7787355199998</v>
      </c>
      <c r="X8" s="91">
        <v>5188.9354707999992</v>
      </c>
      <c r="Y8" s="91">
        <v>5283.5051768600006</v>
      </c>
      <c r="Z8" s="91">
        <v>4875.9210805900002</v>
      </c>
      <c r="AA8" s="91">
        <v>6346.4553467799997</v>
      </c>
      <c r="AB8" s="91">
        <v>5370.9234757599997</v>
      </c>
      <c r="AC8" s="91">
        <v>5377.4208485199997</v>
      </c>
      <c r="AD8" s="91">
        <v>5095.3594969700007</v>
      </c>
      <c r="AE8" s="91">
        <v>6473.3912757500002</v>
      </c>
      <c r="AF8" s="91">
        <v>5446.5085029100001</v>
      </c>
      <c r="AG8" s="91">
        <v>5546.9604904600001</v>
      </c>
      <c r="AH8" s="91">
        <v>5265.40410582</v>
      </c>
      <c r="AI8" s="91">
        <v>6674.4332882200006</v>
      </c>
      <c r="AJ8" s="91">
        <v>5274.7929741099997</v>
      </c>
      <c r="AK8" s="91">
        <v>6306.9677516299998</v>
      </c>
      <c r="AL8" s="91">
        <v>6149.0828936500002</v>
      </c>
      <c r="AM8" s="91">
        <v>6085.1358180699999</v>
      </c>
      <c r="AN8" s="91">
        <v>5815.9127200399998</v>
      </c>
      <c r="AO8" s="91">
        <v>5558.211069</v>
      </c>
      <c r="AP8" s="91">
        <v>6779.3254970199996</v>
      </c>
      <c r="AQ8" s="91">
        <v>5896.7244088100006</v>
      </c>
      <c r="AR8" s="91">
        <v>5135.2508689299993</v>
      </c>
      <c r="AS8" s="91">
        <v>5329.68668824</v>
      </c>
      <c r="AT8" s="91">
        <v>6907.33301338</v>
      </c>
      <c r="AU8" s="91">
        <v>6020.3926013200007</v>
      </c>
      <c r="AV8" s="91">
        <v>5887.7185180200004</v>
      </c>
      <c r="AW8" s="91">
        <v>6072.4424455999997</v>
      </c>
      <c r="AX8" s="91">
        <v>8241.1927315299999</v>
      </c>
      <c r="AY8" s="91">
        <v>6813.09244279</v>
      </c>
      <c r="AZ8" s="91">
        <v>6883.8921920100001</v>
      </c>
      <c r="BA8" s="91">
        <v>7105.6232242699989</v>
      </c>
      <c r="BB8" s="91">
        <v>8985.3097836099987</v>
      </c>
      <c r="BC8" s="91">
        <v>7725.5967779900002</v>
      </c>
      <c r="BD8" s="91">
        <v>7903.3949571800003</v>
      </c>
      <c r="BE8" s="91">
        <v>7806.2110768000002</v>
      </c>
      <c r="BF8" s="91">
        <v>10115.280914350002</v>
      </c>
      <c r="BG8" s="91">
        <v>8174.7358296799994</v>
      </c>
      <c r="BH8" s="91">
        <v>8153.1047549199993</v>
      </c>
      <c r="BI8" s="91">
        <v>8658.0604794899991</v>
      </c>
      <c r="BJ8" s="91">
        <v>10682.40337518</v>
      </c>
      <c r="BK8" s="91">
        <v>9121.3702149299988</v>
      </c>
      <c r="BL8" s="91">
        <v>9280.6866441000002</v>
      </c>
      <c r="BM8" s="91">
        <v>8959.9232414300004</v>
      </c>
      <c r="BN8" s="91">
        <v>11695.54387969</v>
      </c>
      <c r="BO8" s="91">
        <v>9982.9311725400003</v>
      </c>
      <c r="BP8" s="91">
        <v>9916.7531069399993</v>
      </c>
    </row>
    <row r="9" spans="1:68" ht="20.100000000000001" customHeight="1" x14ac:dyDescent="0.25">
      <c r="A9" s="20">
        <v>113</v>
      </c>
      <c r="B9" s="21" t="s">
        <v>349</v>
      </c>
      <c r="C9" s="91">
        <v>21385.642208624726</v>
      </c>
      <c r="D9" s="91">
        <v>10547.423101669463</v>
      </c>
      <c r="E9" s="91">
        <v>8908.734195261557</v>
      </c>
      <c r="F9" s="91">
        <v>8237.0906216419844</v>
      </c>
      <c r="G9" s="91">
        <v>24536.49763059667</v>
      </c>
      <c r="H9" s="91">
        <v>11844.285749685183</v>
      </c>
      <c r="I9" s="91">
        <v>10069.728128212708</v>
      </c>
      <c r="J9" s="91">
        <v>9579.6963297443162</v>
      </c>
      <c r="K9" s="91">
        <v>27529.045083354853</v>
      </c>
      <c r="L9" s="91">
        <v>13373.519867886826</v>
      </c>
      <c r="M9" s="91">
        <v>11405.026115049382</v>
      </c>
      <c r="N9" s="91">
        <v>10407.064711569488</v>
      </c>
      <c r="O9" s="91">
        <v>30014.848510625263</v>
      </c>
      <c r="P9" s="91">
        <v>15496.064991184357</v>
      </c>
      <c r="Q9" s="91">
        <v>12869.905488093733</v>
      </c>
      <c r="R9" s="91">
        <v>11791.837790244677</v>
      </c>
      <c r="S9" s="91">
        <v>33041.550879244554</v>
      </c>
      <c r="T9" s="91">
        <v>16313.674593231557</v>
      </c>
      <c r="U9" s="91">
        <v>14916.596639315236</v>
      </c>
      <c r="V9" s="91">
        <v>13169.903095286536</v>
      </c>
      <c r="W9" s="91">
        <v>36163.009542852611</v>
      </c>
      <c r="X9" s="91">
        <v>19510.369146060053</v>
      </c>
      <c r="Y9" s="91">
        <v>15531.942903832663</v>
      </c>
      <c r="Z9" s="91">
        <v>15367.196029604223</v>
      </c>
      <c r="AA9" s="91">
        <v>41134.87815113613</v>
      </c>
      <c r="AB9" s="91">
        <v>19597.638599267048</v>
      </c>
      <c r="AC9" s="91">
        <v>16220.106637788547</v>
      </c>
      <c r="AD9" s="91">
        <v>15729.950209526796</v>
      </c>
      <c r="AE9" s="91">
        <v>42161.768928610109</v>
      </c>
      <c r="AF9" s="91">
        <v>21239.153678452385</v>
      </c>
      <c r="AG9" s="91">
        <v>18862.996714535526</v>
      </c>
      <c r="AH9" s="91">
        <v>16493.853207291031</v>
      </c>
      <c r="AI9" s="91">
        <v>44801.2856478373</v>
      </c>
      <c r="AJ9" s="91">
        <v>24084.794206117665</v>
      </c>
      <c r="AK9" s="91">
        <v>20624.446929685477</v>
      </c>
      <c r="AL9" s="91">
        <v>18590.937346922081</v>
      </c>
      <c r="AM9" s="91">
        <v>48647.63533740936</v>
      </c>
      <c r="AN9" s="91">
        <v>25836.691302297055</v>
      </c>
      <c r="AO9" s="91">
        <v>22650.386585160923</v>
      </c>
      <c r="AP9" s="91">
        <v>20710.342897530558</v>
      </c>
      <c r="AQ9" s="91">
        <v>52818.264111177778</v>
      </c>
      <c r="AR9" s="91">
        <v>20545.301797428288</v>
      </c>
      <c r="AS9" s="91">
        <v>24604.467470512609</v>
      </c>
      <c r="AT9" s="91">
        <v>23754.209814089725</v>
      </c>
      <c r="AU9" s="91">
        <v>57897.311953461518</v>
      </c>
      <c r="AV9" s="91">
        <v>29460.471456974512</v>
      </c>
      <c r="AW9" s="91">
        <v>29029.822562410656</v>
      </c>
      <c r="AX9" s="91">
        <v>27016.208573350414</v>
      </c>
      <c r="AY9" s="91">
        <v>62286.750603642213</v>
      </c>
      <c r="AZ9" s="91">
        <v>39958.730189674265</v>
      </c>
      <c r="BA9" s="91">
        <v>29988.8332570169</v>
      </c>
      <c r="BB9" s="91">
        <v>27731.888380606993</v>
      </c>
      <c r="BC9" s="91">
        <v>74007.005526211855</v>
      </c>
      <c r="BD9" s="91">
        <v>44752.587446221711</v>
      </c>
      <c r="BE9" s="91">
        <v>34096.443983117526</v>
      </c>
      <c r="BF9" s="91">
        <v>32690.678475088214</v>
      </c>
      <c r="BG9" s="91">
        <v>82152.230464504712</v>
      </c>
      <c r="BH9" s="91">
        <v>45927.041859484496</v>
      </c>
      <c r="BI9" s="91">
        <v>37617.0816307653</v>
      </c>
      <c r="BJ9" s="91">
        <v>36131.654987678776</v>
      </c>
      <c r="BK9" s="91">
        <v>86797.086276285438</v>
      </c>
      <c r="BL9" s="91">
        <v>50464.406771546259</v>
      </c>
      <c r="BM9" s="91">
        <v>41488.667250426995</v>
      </c>
      <c r="BN9" s="91">
        <v>41491.931767161121</v>
      </c>
      <c r="BO9" s="91">
        <v>90638.928803919989</v>
      </c>
      <c r="BP9" s="91">
        <v>53659.871475070009</v>
      </c>
    </row>
    <row r="10" spans="1:68" ht="20.100000000000001" customHeight="1" x14ac:dyDescent="0.25">
      <c r="A10" s="20">
        <v>114</v>
      </c>
      <c r="B10" s="21" t="s">
        <v>350</v>
      </c>
      <c r="C10" s="91">
        <v>132713.87885009852</v>
      </c>
      <c r="D10" s="91">
        <v>138761.68704157934</v>
      </c>
      <c r="E10" s="91">
        <v>144089.74862740267</v>
      </c>
      <c r="F10" s="91">
        <v>158488.01838437261</v>
      </c>
      <c r="G10" s="91">
        <v>154235.56625345902</v>
      </c>
      <c r="H10" s="91">
        <v>156439.25339153013</v>
      </c>
      <c r="I10" s="91">
        <v>162955.53285472046</v>
      </c>
      <c r="J10" s="91">
        <v>169439.00040850442</v>
      </c>
      <c r="K10" s="91">
        <v>166625.39648594867</v>
      </c>
      <c r="L10" s="91">
        <v>171194.27012671257</v>
      </c>
      <c r="M10" s="91">
        <v>182187.53334762665</v>
      </c>
      <c r="N10" s="91">
        <v>183529.87871949378</v>
      </c>
      <c r="O10" s="91">
        <v>177107.18297277985</v>
      </c>
      <c r="P10" s="91">
        <v>186581.0529549213</v>
      </c>
      <c r="Q10" s="91">
        <v>187932.77514069414</v>
      </c>
      <c r="R10" s="91">
        <v>212860.24999141757</v>
      </c>
      <c r="S10" s="91">
        <v>196854.12676497208</v>
      </c>
      <c r="T10" s="91">
        <v>191920.66669441134</v>
      </c>
      <c r="U10" s="91">
        <v>194471.35213871548</v>
      </c>
      <c r="V10" s="91">
        <v>214511.24244059841</v>
      </c>
      <c r="W10" s="91">
        <v>204854.62518703152</v>
      </c>
      <c r="X10" s="91">
        <v>202860.34135303719</v>
      </c>
      <c r="Y10" s="91">
        <v>207588.62545915006</v>
      </c>
      <c r="Z10" s="91">
        <v>215581.20624685983</v>
      </c>
      <c r="AA10" s="91">
        <v>213046.02719240688</v>
      </c>
      <c r="AB10" s="91">
        <v>207601.62985130743</v>
      </c>
      <c r="AC10" s="91">
        <v>208033.42829130869</v>
      </c>
      <c r="AD10" s="91">
        <v>217734.17010748421</v>
      </c>
      <c r="AE10" s="91">
        <v>215897.85970197213</v>
      </c>
      <c r="AF10" s="91">
        <v>215410.0434169918</v>
      </c>
      <c r="AG10" s="91">
        <v>223372.79011472134</v>
      </c>
      <c r="AH10" s="91">
        <v>251648.21643172653</v>
      </c>
      <c r="AI10" s="91">
        <v>236386.79542979438</v>
      </c>
      <c r="AJ10" s="91">
        <v>242442.10546905664</v>
      </c>
      <c r="AK10" s="91">
        <v>250256.30510284397</v>
      </c>
      <c r="AL10" s="91">
        <v>260307.74141502753</v>
      </c>
      <c r="AM10" s="91">
        <v>248124.84210565308</v>
      </c>
      <c r="AN10" s="91">
        <v>251049.54733103007</v>
      </c>
      <c r="AO10" s="91">
        <v>256785.98586995777</v>
      </c>
      <c r="AP10" s="91">
        <v>266953.49574056582</v>
      </c>
      <c r="AQ10" s="91">
        <v>257406.9770230921</v>
      </c>
      <c r="AR10" s="91">
        <v>171101.49988717926</v>
      </c>
      <c r="AS10" s="91">
        <v>264193.89157581719</v>
      </c>
      <c r="AT10" s="91">
        <v>302152.83947912737</v>
      </c>
      <c r="AU10" s="91">
        <v>292189.74992775137</v>
      </c>
      <c r="AV10" s="91">
        <v>289955.42837066064</v>
      </c>
      <c r="AW10" s="91">
        <v>334379.2358611683</v>
      </c>
      <c r="AX10" s="91">
        <v>350336.74663984322</v>
      </c>
      <c r="AY10" s="91">
        <v>332749.64857043384</v>
      </c>
      <c r="AZ10" s="91">
        <v>328898.76073424408</v>
      </c>
      <c r="BA10" s="91">
        <v>333678.80896453105</v>
      </c>
      <c r="BB10" s="91">
        <v>328810.07280196308</v>
      </c>
      <c r="BC10" s="91">
        <v>316170.86252238473</v>
      </c>
      <c r="BD10" s="91">
        <v>329921.15649546956</v>
      </c>
      <c r="BE10" s="91">
        <v>354915.41232625686</v>
      </c>
      <c r="BF10" s="91">
        <v>366266.52173373383</v>
      </c>
      <c r="BG10" s="91">
        <v>379292.9690064278</v>
      </c>
      <c r="BH10" s="91">
        <v>394255.18819865811</v>
      </c>
      <c r="BI10" s="91">
        <v>422074.74866448343</v>
      </c>
      <c r="BJ10" s="91">
        <v>431953.0897558367</v>
      </c>
      <c r="BK10" s="91">
        <v>417517.36185025965</v>
      </c>
      <c r="BL10" s="91">
        <v>419712.97683498461</v>
      </c>
      <c r="BM10" s="91">
        <v>447396.5845205342</v>
      </c>
      <c r="BN10" s="91">
        <v>471273.99961383111</v>
      </c>
      <c r="BO10" s="91">
        <v>452553.65297167003</v>
      </c>
      <c r="BP10" s="91">
        <v>471045.62610696995</v>
      </c>
    </row>
    <row r="11" spans="1:68" ht="20.100000000000001" customHeight="1" x14ac:dyDescent="0.25">
      <c r="A11" s="20">
        <v>115</v>
      </c>
      <c r="B11" s="21" t="s">
        <v>351</v>
      </c>
      <c r="C11" s="91">
        <v>4551.8876155299995</v>
      </c>
      <c r="D11" s="91">
        <v>4899.0497214999996</v>
      </c>
      <c r="E11" s="91">
        <v>5729.7133750600005</v>
      </c>
      <c r="F11" s="91">
        <v>5902.3413927900001</v>
      </c>
      <c r="G11" s="91">
        <v>5878.7545549999995</v>
      </c>
      <c r="H11" s="91">
        <v>6109.6272177999999</v>
      </c>
      <c r="I11" s="91">
        <v>7009.5064577600006</v>
      </c>
      <c r="J11" s="91">
        <v>7655.1381231799996</v>
      </c>
      <c r="K11" s="91">
        <v>6927.67598258</v>
      </c>
      <c r="L11" s="91">
        <v>7472.95235082</v>
      </c>
      <c r="M11" s="91">
        <v>8279.6498375499996</v>
      </c>
      <c r="N11" s="91">
        <v>8448.6579817999991</v>
      </c>
      <c r="O11" s="91">
        <v>8181.5663383600004</v>
      </c>
      <c r="P11" s="91">
        <v>8703.4779683500001</v>
      </c>
      <c r="Q11" s="91">
        <v>10082.0974219</v>
      </c>
      <c r="R11" s="91">
        <v>10011.25210686</v>
      </c>
      <c r="S11" s="91">
        <v>9722.5318579200011</v>
      </c>
      <c r="T11" s="91">
        <v>8616.1261037099994</v>
      </c>
      <c r="U11" s="91">
        <v>9016.0789328200008</v>
      </c>
      <c r="V11" s="91">
        <v>9418.3047556700003</v>
      </c>
      <c r="W11" s="91">
        <v>10175.539842849999</v>
      </c>
      <c r="X11" s="91">
        <v>9340.756394439999</v>
      </c>
      <c r="Y11" s="91">
        <v>10391.42807661</v>
      </c>
      <c r="Z11" s="91">
        <v>9061.6348193699996</v>
      </c>
      <c r="AA11" s="91">
        <v>8502.5340561599987</v>
      </c>
      <c r="AB11" s="91">
        <v>7392.5659547599998</v>
      </c>
      <c r="AC11" s="91">
        <v>7755.7776326699986</v>
      </c>
      <c r="AD11" s="91">
        <v>7796.7366385300002</v>
      </c>
      <c r="AE11" s="91">
        <v>7314.6281163900003</v>
      </c>
      <c r="AF11" s="91">
        <v>7605.8171436500006</v>
      </c>
      <c r="AG11" s="91">
        <v>8645.7876653200001</v>
      </c>
      <c r="AH11" s="91">
        <v>8783.9259301900001</v>
      </c>
      <c r="AI11" s="91">
        <v>9257.4397767299997</v>
      </c>
      <c r="AJ11" s="91">
        <v>9971.7194741399999</v>
      </c>
      <c r="AK11" s="91">
        <v>11292.43054354</v>
      </c>
      <c r="AL11" s="91">
        <v>10182.50624748</v>
      </c>
      <c r="AM11" s="91">
        <v>10162.794042609999</v>
      </c>
      <c r="AN11" s="91">
        <v>10294.98964632</v>
      </c>
      <c r="AO11" s="91">
        <v>11326.02350336</v>
      </c>
      <c r="AP11" s="91">
        <v>11148.985827840001</v>
      </c>
      <c r="AQ11" s="91">
        <v>11251.09501447</v>
      </c>
      <c r="AR11" s="91">
        <v>9329.0012784700011</v>
      </c>
      <c r="AS11" s="91">
        <v>11007.274365219999</v>
      </c>
      <c r="AT11" s="91">
        <v>14134.52749515</v>
      </c>
      <c r="AU11" s="91">
        <v>15877.656899879999</v>
      </c>
      <c r="AV11" s="91">
        <v>14749.84613745</v>
      </c>
      <c r="AW11" s="91">
        <v>15127.129016110001</v>
      </c>
      <c r="AX11" s="91">
        <v>16281.493947939998</v>
      </c>
      <c r="AY11" s="91">
        <v>15078.591627539998</v>
      </c>
      <c r="AZ11" s="91">
        <v>13061.798671050001</v>
      </c>
      <c r="BA11" s="91">
        <v>15759.624731700002</v>
      </c>
      <c r="BB11" s="91">
        <v>15134.260371189999</v>
      </c>
      <c r="BC11" s="91">
        <v>13441.213548920001</v>
      </c>
      <c r="BD11" s="91">
        <v>15756.532459650001</v>
      </c>
      <c r="BE11" s="91">
        <v>15729.762965639999</v>
      </c>
      <c r="BF11" s="91">
        <v>13586.045593179999</v>
      </c>
      <c r="BG11" s="91">
        <v>15426.243624720002</v>
      </c>
      <c r="BH11" s="91">
        <v>17951.856531230002</v>
      </c>
      <c r="BI11" s="91">
        <v>20722.758120760001</v>
      </c>
      <c r="BJ11" s="91">
        <v>23399.252982770002</v>
      </c>
      <c r="BK11" s="91">
        <v>22655.52733551</v>
      </c>
      <c r="BL11" s="91">
        <v>22667.1464777</v>
      </c>
      <c r="BM11" s="91">
        <v>21951.243652340003</v>
      </c>
      <c r="BN11" s="91">
        <v>22947.798415379999</v>
      </c>
      <c r="BO11" s="91">
        <v>24290.601441710001</v>
      </c>
      <c r="BP11" s="91">
        <v>32971.257222569999</v>
      </c>
    </row>
    <row r="12" spans="1:68" ht="20.100000000000001" customHeight="1" x14ac:dyDescent="0.25">
      <c r="A12" s="20">
        <v>116</v>
      </c>
      <c r="B12" s="21" t="s">
        <v>352</v>
      </c>
      <c r="C12" s="91">
        <v>-52.713190119999993</v>
      </c>
      <c r="D12" s="91">
        <v>99.818262489999995</v>
      </c>
      <c r="E12" s="91">
        <v>405.51942479000002</v>
      </c>
      <c r="F12" s="91">
        <v>-268.23946329</v>
      </c>
      <c r="G12" s="91">
        <v>261.01043185999998</v>
      </c>
      <c r="H12" s="91">
        <v>128.52282774</v>
      </c>
      <c r="I12" s="91">
        <v>259.63685509999993</v>
      </c>
      <c r="J12" s="91">
        <v>-324.39979809000005</v>
      </c>
      <c r="K12" s="91">
        <v>-739.08335815000009</v>
      </c>
      <c r="L12" s="91">
        <v>-188.57671721000003</v>
      </c>
      <c r="M12" s="91">
        <v>-125.20342947</v>
      </c>
      <c r="N12" s="91">
        <v>572.54418792000001</v>
      </c>
      <c r="O12" s="91">
        <v>-546.03839868</v>
      </c>
      <c r="P12" s="91">
        <v>173.52765539000001</v>
      </c>
      <c r="Q12" s="91">
        <v>222.11085571000001</v>
      </c>
      <c r="R12" s="91">
        <v>729.59073648000003</v>
      </c>
      <c r="S12" s="91">
        <v>155.7719194</v>
      </c>
      <c r="T12" s="91">
        <v>-133.74334214000001</v>
      </c>
      <c r="U12" s="91">
        <v>174.85307496000001</v>
      </c>
      <c r="V12" s="91">
        <v>-237.86830504000002</v>
      </c>
      <c r="W12" s="91">
        <v>-539.8562809</v>
      </c>
      <c r="X12" s="91">
        <v>180.42962437</v>
      </c>
      <c r="Y12" s="91">
        <v>-0.72956565999998801</v>
      </c>
      <c r="Z12" s="91">
        <v>-130.24504114999999</v>
      </c>
      <c r="AA12" s="91">
        <v>3.9897600000000002E-3</v>
      </c>
      <c r="AB12" s="91">
        <v>0.90418353000000007</v>
      </c>
      <c r="AC12" s="91">
        <v>2.7858599999999994E-3</v>
      </c>
      <c r="AD12" s="91">
        <v>1.9711949999999999E-2</v>
      </c>
      <c r="AE12" s="91">
        <v>-4.649292E-2</v>
      </c>
      <c r="AF12" s="91">
        <v>1.5549209999999999E-2</v>
      </c>
      <c r="AG12" s="91">
        <v>6.5864499999999998E-3</v>
      </c>
      <c r="AH12" s="91">
        <v>2.4430380000000002E-2</v>
      </c>
      <c r="AI12" s="91">
        <v>8.4558679999999997E-2</v>
      </c>
      <c r="AJ12" s="91">
        <v>-9.6363629999999992E-2</v>
      </c>
      <c r="AK12" s="91">
        <v>0.35514443000000001</v>
      </c>
      <c r="AL12" s="91">
        <v>3.3187149999999999E-2</v>
      </c>
      <c r="AM12" s="91">
        <v>-2.6355900000000005E-2</v>
      </c>
      <c r="AN12" s="91">
        <v>7.1950939999999991E-2</v>
      </c>
      <c r="AO12" s="91">
        <v>2.2809330000000003E-2</v>
      </c>
      <c r="AP12" s="91">
        <v>-1.7952739999999995E-2</v>
      </c>
      <c r="AQ12" s="91">
        <v>1.302911E-2</v>
      </c>
      <c r="AR12" s="91">
        <v>4.3392060000000003E-2</v>
      </c>
      <c r="AS12" s="91">
        <v>-8.0848112099999998</v>
      </c>
      <c r="AT12" s="91">
        <v>4.3064730000000002E-2</v>
      </c>
      <c r="AU12" s="91">
        <v>1.8950349999999998E-2</v>
      </c>
      <c r="AV12" s="91">
        <v>6.0195419999999999E-2</v>
      </c>
      <c r="AW12" s="91">
        <v>-8.41569E-3</v>
      </c>
      <c r="AX12" s="91">
        <v>0.20180290000000001</v>
      </c>
      <c r="AY12" s="91">
        <v>3.9306689999999998E-2</v>
      </c>
      <c r="AZ12" s="91">
        <v>0.37278011</v>
      </c>
      <c r="BA12" s="91">
        <v>0.14330666999999997</v>
      </c>
      <c r="BB12" s="91">
        <v>-0.12342846000000002</v>
      </c>
      <c r="BC12" s="91">
        <v>-9.3737509999999982E-2</v>
      </c>
      <c r="BD12" s="91">
        <v>2.3471540000000003E-2</v>
      </c>
      <c r="BE12" s="91">
        <v>-0.15220448</v>
      </c>
      <c r="BF12" s="91">
        <v>6.6935309999999998E-2</v>
      </c>
      <c r="BG12" s="91">
        <v>-7.6434099999999998E-3</v>
      </c>
      <c r="BH12" s="91">
        <v>-1.65603E-2</v>
      </c>
      <c r="BI12" s="91">
        <v>5.6619599999999999E-2</v>
      </c>
      <c r="BJ12" s="91">
        <v>7.9780200000000006E-3</v>
      </c>
      <c r="BK12" s="91">
        <v>1.7587499999999999E-3</v>
      </c>
      <c r="BL12" s="91">
        <v>-9.2581899999999995E-3</v>
      </c>
      <c r="BM12" s="91">
        <v>2.3736009999999995E-2</v>
      </c>
      <c r="BN12" s="91">
        <v>-0.15823844000000001</v>
      </c>
      <c r="BO12" s="91">
        <v>1.384707E-2</v>
      </c>
      <c r="BP12" s="91">
        <v>5.0502720000000001E-2</v>
      </c>
    </row>
    <row r="13" spans="1:68" ht="20.100000000000001" customHeight="1" x14ac:dyDescent="0.25">
      <c r="A13" s="89">
        <v>12</v>
      </c>
      <c r="B13" s="89" t="s">
        <v>353</v>
      </c>
      <c r="C13" s="90">
        <v>62894.352604184547</v>
      </c>
      <c r="D13" s="90">
        <v>66332.216358589241</v>
      </c>
      <c r="E13" s="90">
        <v>69646.268024346107</v>
      </c>
      <c r="F13" s="90">
        <v>88258.848712655294</v>
      </c>
      <c r="G13" s="90">
        <v>72915.905730028404</v>
      </c>
      <c r="H13" s="90">
        <v>77817.943636860087</v>
      </c>
      <c r="I13" s="90">
        <v>80808.280112146385</v>
      </c>
      <c r="J13" s="90">
        <v>99950.247216017233</v>
      </c>
      <c r="K13" s="90">
        <v>84416.20756719679</v>
      </c>
      <c r="L13" s="90">
        <v>86828.512559837574</v>
      </c>
      <c r="M13" s="90">
        <v>88053.70149826628</v>
      </c>
      <c r="N13" s="90">
        <v>109614.71459321846</v>
      </c>
      <c r="O13" s="90">
        <v>91752.218474150053</v>
      </c>
      <c r="P13" s="90">
        <v>95363.544396940939</v>
      </c>
      <c r="Q13" s="90">
        <v>97576.84390874175</v>
      </c>
      <c r="R13" s="90">
        <v>119874.24816411447</v>
      </c>
      <c r="S13" s="90">
        <v>103148.91373703639</v>
      </c>
      <c r="T13" s="90">
        <v>102357.66539071384</v>
      </c>
      <c r="U13" s="90">
        <v>106464.26163712608</v>
      </c>
      <c r="V13" s="90">
        <v>127847.47705913376</v>
      </c>
      <c r="W13" s="90">
        <v>107427.7329693491</v>
      </c>
      <c r="X13" s="90">
        <v>108837.10525059109</v>
      </c>
      <c r="Y13" s="90">
        <v>107938.11684587353</v>
      </c>
      <c r="Z13" s="90">
        <v>130413.55977535428</v>
      </c>
      <c r="AA13" s="90">
        <v>111470.77046908112</v>
      </c>
      <c r="AB13" s="90">
        <v>113820.04336964052</v>
      </c>
      <c r="AC13" s="90">
        <v>112986.32855994944</v>
      </c>
      <c r="AD13" s="90">
        <v>139607.8517967175</v>
      </c>
      <c r="AE13" s="90">
        <v>114651.32471821616</v>
      </c>
      <c r="AF13" s="90">
        <v>119500.13499239789</v>
      </c>
      <c r="AG13" s="90">
        <v>122414.68662904392</v>
      </c>
      <c r="AH13" s="90">
        <v>150867.96317622485</v>
      </c>
      <c r="AI13" s="90">
        <v>121439.58027614845</v>
      </c>
      <c r="AJ13" s="90">
        <v>125930.75879486788</v>
      </c>
      <c r="AK13" s="90">
        <v>128625.79696332425</v>
      </c>
      <c r="AL13" s="90">
        <v>159652.41140490066</v>
      </c>
      <c r="AM13" s="90">
        <v>129273.66253536449</v>
      </c>
      <c r="AN13" s="90">
        <v>134469.30433171956</v>
      </c>
      <c r="AO13" s="90">
        <v>137667.04965418021</v>
      </c>
      <c r="AP13" s="90">
        <v>170210.42668753571</v>
      </c>
      <c r="AQ13" s="90">
        <v>135359.57933848567</v>
      </c>
      <c r="AR13" s="90">
        <v>101610.36643306246</v>
      </c>
      <c r="AS13" s="90">
        <v>145227.89436564458</v>
      </c>
      <c r="AT13" s="90">
        <v>190340.37163373706</v>
      </c>
      <c r="AU13" s="90">
        <v>147450.86372743399</v>
      </c>
      <c r="AV13" s="90">
        <v>147538.56693352057</v>
      </c>
      <c r="AW13" s="90">
        <v>161681.43504605451</v>
      </c>
      <c r="AX13" s="90">
        <v>200197.51401065337</v>
      </c>
      <c r="AY13" s="90">
        <v>168994.96632562287</v>
      </c>
      <c r="AZ13" s="90">
        <v>178164.07919821894</v>
      </c>
      <c r="BA13" s="90">
        <v>183682.89393871641</v>
      </c>
      <c r="BB13" s="90">
        <v>223860.85779193442</v>
      </c>
      <c r="BC13" s="90">
        <v>185023.46178101952</v>
      </c>
      <c r="BD13" s="90">
        <v>191333.00254091673</v>
      </c>
      <c r="BE13" s="90">
        <v>195278.62157005537</v>
      </c>
      <c r="BF13" s="90">
        <v>239702.94286979747</v>
      </c>
      <c r="BG13" s="90">
        <v>204551.95649056436</v>
      </c>
      <c r="BH13" s="90">
        <v>205327.2127676135</v>
      </c>
      <c r="BI13" s="90">
        <v>210904.18202878122</v>
      </c>
      <c r="BJ13" s="90">
        <v>257508.84397319247</v>
      </c>
      <c r="BK13" s="90">
        <v>220962.01847678798</v>
      </c>
      <c r="BL13" s="90">
        <v>227164.00334333532</v>
      </c>
      <c r="BM13" s="90">
        <v>233145.87369840709</v>
      </c>
      <c r="BN13" s="90">
        <v>283424.60104466963</v>
      </c>
      <c r="BO13" s="90">
        <v>242481.37442983998</v>
      </c>
      <c r="BP13" s="90">
        <v>249507.64847731002</v>
      </c>
    </row>
    <row r="14" spans="1:68" ht="20.100000000000001" customHeight="1" x14ac:dyDescent="0.25">
      <c r="A14" s="89">
        <v>13</v>
      </c>
      <c r="B14" s="89" t="s">
        <v>354</v>
      </c>
      <c r="C14" s="90">
        <v>15.361423510199529</v>
      </c>
      <c r="D14" s="90">
        <v>15.637163845967734</v>
      </c>
      <c r="E14" s="90">
        <v>18.350421805051155</v>
      </c>
      <c r="F14" s="90">
        <v>21.223690738755977</v>
      </c>
      <c r="G14" s="90">
        <v>5.0481131108972477</v>
      </c>
      <c r="H14" s="90">
        <v>9.2195458870846778</v>
      </c>
      <c r="I14" s="90">
        <v>6.2212089691893198</v>
      </c>
      <c r="J14" s="90">
        <v>12.167969672838808</v>
      </c>
      <c r="K14" s="90">
        <v>7.067149388109101</v>
      </c>
      <c r="L14" s="90">
        <v>12.975119333335897</v>
      </c>
      <c r="M14" s="90">
        <v>7.2469856839161366</v>
      </c>
      <c r="N14" s="90">
        <v>10.507426884636516</v>
      </c>
      <c r="O14" s="90">
        <v>13.07976021587092</v>
      </c>
      <c r="P14" s="90">
        <v>22.302860330906697</v>
      </c>
      <c r="Q14" s="90">
        <v>19.640501031317399</v>
      </c>
      <c r="R14" s="90">
        <v>24.645734551901114</v>
      </c>
      <c r="S14" s="90">
        <v>27.0942379887274</v>
      </c>
      <c r="T14" s="90">
        <v>7.5856784197676461</v>
      </c>
      <c r="U14" s="90">
        <v>8.4208035531337373</v>
      </c>
      <c r="V14" s="90">
        <v>11.466284798356355</v>
      </c>
      <c r="W14" s="90">
        <v>5.4258308059797855</v>
      </c>
      <c r="X14" s="90">
        <v>7.0552666871808469</v>
      </c>
      <c r="Y14" s="90">
        <v>3.518906670389697</v>
      </c>
      <c r="Z14" s="90">
        <v>24.301620916463435</v>
      </c>
      <c r="AA14" s="90">
        <v>5.099372163269436</v>
      </c>
      <c r="AB14" s="90">
        <v>12.804824046310387</v>
      </c>
      <c r="AC14" s="90">
        <v>3.0104712166503305</v>
      </c>
      <c r="AD14" s="90">
        <v>4.8288562938105315</v>
      </c>
      <c r="AE14" s="90">
        <v>8.3449584057088941</v>
      </c>
      <c r="AF14" s="90">
        <v>25.863293099886505</v>
      </c>
      <c r="AG14" s="90">
        <v>2.821254132402828</v>
      </c>
      <c r="AH14" s="90">
        <v>4.7471228820213582</v>
      </c>
      <c r="AI14" s="90">
        <v>19.863201018306427</v>
      </c>
      <c r="AJ14" s="90">
        <v>21.6551899384649</v>
      </c>
      <c r="AK14" s="90">
        <v>17.450680209178245</v>
      </c>
      <c r="AL14" s="90">
        <v>26.313144224055577</v>
      </c>
      <c r="AM14" s="90">
        <v>2.0555159369832836</v>
      </c>
      <c r="AN14" s="90">
        <v>1.9380932119092904</v>
      </c>
      <c r="AO14" s="90">
        <v>1.761984646669589</v>
      </c>
      <c r="AP14" s="90">
        <v>4.9902534844586626</v>
      </c>
      <c r="AQ14" s="90">
        <v>41.855144164175726</v>
      </c>
      <c r="AR14" s="90">
        <v>41.808037628099555</v>
      </c>
      <c r="AS14" s="90">
        <v>44.836952105833916</v>
      </c>
      <c r="AT14" s="90">
        <v>49.546800421871012</v>
      </c>
      <c r="AU14" s="90">
        <v>4.8792768567218445</v>
      </c>
      <c r="AV14" s="90">
        <v>2.1028104675351642</v>
      </c>
      <c r="AW14" s="90">
        <v>1.2535651404759847</v>
      </c>
      <c r="AX14" s="90">
        <v>6.6298226552316919</v>
      </c>
      <c r="AY14" s="90">
        <v>1.5619016792043112</v>
      </c>
      <c r="AZ14" s="90">
        <v>6.4703621722874232</v>
      </c>
      <c r="BA14" s="90">
        <v>6.6735951551527251</v>
      </c>
      <c r="BB14" s="90">
        <v>7.7006303733214736</v>
      </c>
      <c r="BC14" s="90">
        <v>6.9026433666294906</v>
      </c>
      <c r="BD14" s="90">
        <v>1.4692821072239894</v>
      </c>
      <c r="BE14" s="90">
        <v>3.4170481855690014</v>
      </c>
      <c r="BF14" s="90">
        <v>13.699921280553099</v>
      </c>
      <c r="BG14" s="90">
        <v>8.3591655040509067</v>
      </c>
      <c r="BH14" s="90">
        <v>6.5838432463351637</v>
      </c>
      <c r="BI14" s="90">
        <v>49.316951677552424</v>
      </c>
      <c r="BJ14" s="90">
        <v>24.728692588279955</v>
      </c>
      <c r="BK14" s="90">
        <v>8.7237073600408621</v>
      </c>
      <c r="BL14" s="90">
        <v>18.134144789946731</v>
      </c>
      <c r="BM14" s="90">
        <v>4.2918296899879351</v>
      </c>
      <c r="BN14" s="90">
        <v>21.137132330040913</v>
      </c>
      <c r="BO14" s="90">
        <v>4.5729959099553525</v>
      </c>
      <c r="BP14" s="90">
        <v>20.89127829001518</v>
      </c>
    </row>
    <row r="15" spans="1:68" ht="20.100000000000001" customHeight="1" x14ac:dyDescent="0.25">
      <c r="A15" s="89">
        <v>14</v>
      </c>
      <c r="B15" s="89" t="s">
        <v>355</v>
      </c>
      <c r="C15" s="90">
        <v>42210.947821942551</v>
      </c>
      <c r="D15" s="90">
        <v>47730.01373608983</v>
      </c>
      <c r="E15" s="90">
        <v>55009.689496911771</v>
      </c>
      <c r="F15" s="90">
        <v>49465.702298174991</v>
      </c>
      <c r="G15" s="90">
        <v>51598.276030303641</v>
      </c>
      <c r="H15" s="90">
        <v>54939.074811128972</v>
      </c>
      <c r="I15" s="90">
        <v>57588.007293737566</v>
      </c>
      <c r="J15" s="90">
        <v>51717.344272457362</v>
      </c>
      <c r="K15" s="90">
        <v>59497.000664069586</v>
      </c>
      <c r="L15" s="90">
        <v>58147.581851165298</v>
      </c>
      <c r="M15" s="90">
        <v>80446.86644333649</v>
      </c>
      <c r="N15" s="90">
        <v>72343.516014276596</v>
      </c>
      <c r="O15" s="90">
        <v>59015.655157133064</v>
      </c>
      <c r="P15" s="90">
        <v>70012.093793303851</v>
      </c>
      <c r="Q15" s="90">
        <v>67828.771544430187</v>
      </c>
      <c r="R15" s="90">
        <v>84015.941537946128</v>
      </c>
      <c r="S15" s="90">
        <v>72940.421405741392</v>
      </c>
      <c r="T15" s="90">
        <v>66921.119451766397</v>
      </c>
      <c r="U15" s="90">
        <v>70672.296963740475</v>
      </c>
      <c r="V15" s="90">
        <v>66502.067530234475</v>
      </c>
      <c r="W15" s="90">
        <v>73834.862681909508</v>
      </c>
      <c r="X15" s="90">
        <v>112122.12897961869</v>
      </c>
      <c r="Y15" s="90">
        <v>90179.612623758003</v>
      </c>
      <c r="Z15" s="90">
        <v>104147.09568273801</v>
      </c>
      <c r="AA15" s="90">
        <v>130651.01725120223</v>
      </c>
      <c r="AB15" s="90">
        <v>98743.358658032666</v>
      </c>
      <c r="AC15" s="90">
        <v>91153.522476389247</v>
      </c>
      <c r="AD15" s="90">
        <v>107864.20442162669</v>
      </c>
      <c r="AE15" s="90">
        <v>89339.506686232431</v>
      </c>
      <c r="AF15" s="90">
        <v>86961.725500270783</v>
      </c>
      <c r="AG15" s="90">
        <v>92252.893724988535</v>
      </c>
      <c r="AH15" s="90">
        <v>92405.350456424363</v>
      </c>
      <c r="AI15" s="90">
        <v>88497.489248344136</v>
      </c>
      <c r="AJ15" s="90">
        <v>95003.772035132366</v>
      </c>
      <c r="AK15" s="90">
        <v>109326.35576797715</v>
      </c>
      <c r="AL15" s="90">
        <v>116803.23031773086</v>
      </c>
      <c r="AM15" s="90">
        <v>108943.79534476114</v>
      </c>
      <c r="AN15" s="90">
        <v>103118.48546059296</v>
      </c>
      <c r="AO15" s="90">
        <v>102887.44693589646</v>
      </c>
      <c r="AP15" s="90">
        <v>186015.08535149501</v>
      </c>
      <c r="AQ15" s="90">
        <v>117461.27979970089</v>
      </c>
      <c r="AR15" s="90">
        <v>64444.666751677338</v>
      </c>
      <c r="AS15" s="90">
        <v>73113.027271884421</v>
      </c>
      <c r="AT15" s="90">
        <v>84097.758466482643</v>
      </c>
      <c r="AU15" s="90">
        <v>120096.21646998786</v>
      </c>
      <c r="AV15" s="90">
        <v>120854.98643255452</v>
      </c>
      <c r="AW15" s="90">
        <v>150550.97786244686</v>
      </c>
      <c r="AX15" s="90">
        <v>155044.63193662398</v>
      </c>
      <c r="AY15" s="90">
        <v>164077.37476538098</v>
      </c>
      <c r="AZ15" s="90">
        <v>227252.19611103841</v>
      </c>
      <c r="BA15" s="90">
        <v>178225.50252167915</v>
      </c>
      <c r="BB15" s="90">
        <v>171088.72642323215</v>
      </c>
      <c r="BC15" s="90">
        <v>178419.86755395404</v>
      </c>
      <c r="BD15" s="90">
        <v>186890.54988704337</v>
      </c>
      <c r="BE15" s="90">
        <v>193294.09531045379</v>
      </c>
      <c r="BF15" s="90">
        <v>168587.54902631225</v>
      </c>
      <c r="BG15" s="90">
        <v>164125.39851923293</v>
      </c>
      <c r="BH15" s="90">
        <v>191998.93406584644</v>
      </c>
      <c r="BI15" s="90">
        <v>168425.98384532912</v>
      </c>
      <c r="BJ15" s="90">
        <v>230976.36147271466</v>
      </c>
      <c r="BK15" s="90">
        <v>193049.91473212655</v>
      </c>
      <c r="BL15" s="90">
        <v>207228.93408121739</v>
      </c>
      <c r="BM15" s="90">
        <v>202399.44475482611</v>
      </c>
      <c r="BN15" s="90">
        <v>213020.27310037904</v>
      </c>
      <c r="BO15" s="90">
        <v>210945.42616264001</v>
      </c>
      <c r="BP15" s="90">
        <v>244011.27052575006</v>
      </c>
    </row>
    <row r="16" spans="1:68" ht="20.100000000000001" customHeight="1" x14ac:dyDescent="0.25">
      <c r="A16" s="92">
        <v>1411</v>
      </c>
      <c r="B16" s="92" t="s">
        <v>385</v>
      </c>
      <c r="C16" s="93">
        <v>15455.895937968962</v>
      </c>
      <c r="D16" s="93">
        <v>17877.028442049712</v>
      </c>
      <c r="E16" s="93">
        <v>16753.181928885428</v>
      </c>
      <c r="F16" s="93">
        <v>20775.850470412988</v>
      </c>
      <c r="G16" s="93">
        <v>21910.487982291008</v>
      </c>
      <c r="H16" s="93">
        <v>22428.418326192306</v>
      </c>
      <c r="I16" s="93">
        <v>21432.238761754634</v>
      </c>
      <c r="J16" s="93">
        <v>23347.70317071789</v>
      </c>
      <c r="K16" s="93">
        <v>24643.212717955888</v>
      </c>
      <c r="L16" s="93">
        <v>26709.759978238915</v>
      </c>
      <c r="M16" s="93">
        <v>26114.201176915532</v>
      </c>
      <c r="N16" s="93">
        <v>28467.849961467844</v>
      </c>
      <c r="O16" s="93">
        <v>24050.246807323365</v>
      </c>
      <c r="P16" s="93">
        <v>24210.550287649257</v>
      </c>
      <c r="Q16" s="93">
        <v>24898.364559454123</v>
      </c>
      <c r="R16" s="93">
        <v>25184.804985456387</v>
      </c>
      <c r="S16" s="93">
        <v>32568.226427904752</v>
      </c>
      <c r="T16" s="93">
        <v>28446.700800848404</v>
      </c>
      <c r="U16" s="93">
        <v>27148.852455608299</v>
      </c>
      <c r="V16" s="93">
        <v>26942.661058216716</v>
      </c>
      <c r="W16" s="93">
        <v>39667.419759374381</v>
      </c>
      <c r="X16" s="93">
        <v>65137.8212126035</v>
      </c>
      <c r="Y16" s="93">
        <v>43062.391896098481</v>
      </c>
      <c r="Z16" s="93">
        <v>53900.111241872175</v>
      </c>
      <c r="AA16" s="93">
        <v>80475.393430542026</v>
      </c>
      <c r="AB16" s="93">
        <v>60065.687122871808</v>
      </c>
      <c r="AC16" s="93">
        <v>48270.088651269238</v>
      </c>
      <c r="AD16" s="93">
        <v>46428.29090264078</v>
      </c>
      <c r="AE16" s="93">
        <v>42990.616519979449</v>
      </c>
      <c r="AF16" s="93">
        <v>42691.394460688345</v>
      </c>
      <c r="AG16" s="93">
        <v>39853.130360393137</v>
      </c>
      <c r="AH16" s="93">
        <v>40722.930174696725</v>
      </c>
      <c r="AI16" s="93">
        <v>37056.700517739446</v>
      </c>
      <c r="AJ16" s="93">
        <v>39020.755663020551</v>
      </c>
      <c r="AK16" s="93">
        <v>50944.590387618489</v>
      </c>
      <c r="AL16" s="93">
        <v>54512.777025107061</v>
      </c>
      <c r="AM16" s="93">
        <v>51831.981129470558</v>
      </c>
      <c r="AN16" s="93">
        <v>44375.591871746357</v>
      </c>
      <c r="AO16" s="93">
        <v>38468.324421294106</v>
      </c>
      <c r="AP16" s="93">
        <v>37202.212712409477</v>
      </c>
      <c r="AQ16" s="93">
        <v>40798.188357793202</v>
      </c>
      <c r="AR16" s="93">
        <v>24103.765916755088</v>
      </c>
      <c r="AS16" s="93">
        <v>26193.787570529097</v>
      </c>
      <c r="AT16" s="93">
        <v>35077.197685781204</v>
      </c>
      <c r="AU16" s="93">
        <v>44871.618143859072</v>
      </c>
      <c r="AV16" s="93">
        <v>41002.54831840215</v>
      </c>
      <c r="AW16" s="93">
        <v>50613.636501498724</v>
      </c>
      <c r="AX16" s="93">
        <v>59610.999046436962</v>
      </c>
      <c r="AY16" s="93">
        <v>66416.448780106934</v>
      </c>
      <c r="AZ16" s="93">
        <v>81495.710912443959</v>
      </c>
      <c r="BA16" s="93">
        <v>62285.587434215056</v>
      </c>
      <c r="BB16" s="93">
        <v>69469.237403442676</v>
      </c>
      <c r="BC16" s="93">
        <v>75483.607410375087</v>
      </c>
      <c r="BD16" s="93">
        <v>77807.336481207749</v>
      </c>
      <c r="BE16" s="93">
        <v>65286.517650706941</v>
      </c>
      <c r="BF16" s="93">
        <v>65141.3629583539</v>
      </c>
      <c r="BG16" s="93">
        <v>68896.634030626825</v>
      </c>
      <c r="BH16" s="93">
        <v>67177.806325339654</v>
      </c>
      <c r="BI16" s="93">
        <v>66769.151392372572</v>
      </c>
      <c r="BJ16" s="93">
        <v>67027.990818135935</v>
      </c>
      <c r="BK16" s="93">
        <v>82909.268199719983</v>
      </c>
      <c r="BL16" s="93">
        <v>83463.964909959992</v>
      </c>
      <c r="BM16" s="93">
        <v>84956.180997770018</v>
      </c>
      <c r="BN16" s="93">
        <v>81479.270287970008</v>
      </c>
      <c r="BO16" s="93">
        <v>106580.6305606</v>
      </c>
      <c r="BP16" s="93">
        <v>105964.29106187999</v>
      </c>
    </row>
    <row r="17" spans="1:68" ht="20.100000000000001" customHeight="1" x14ac:dyDescent="0.25">
      <c r="A17" s="94" t="s">
        <v>245</v>
      </c>
      <c r="B17" s="92" t="s">
        <v>356</v>
      </c>
      <c r="C17" s="93">
        <v>26755.051883973589</v>
      </c>
      <c r="D17" s="93">
        <v>29852.985294040118</v>
      </c>
      <c r="E17" s="93">
        <v>38256.50756802634</v>
      </c>
      <c r="F17" s="93">
        <v>28689.851827762002</v>
      </c>
      <c r="G17" s="93">
        <v>29687.788048012633</v>
      </c>
      <c r="H17" s="93">
        <v>32510.656484936666</v>
      </c>
      <c r="I17" s="93">
        <v>36155.768531982932</v>
      </c>
      <c r="J17" s="93">
        <v>28369.641101739471</v>
      </c>
      <c r="K17" s="93">
        <v>34853.787946113698</v>
      </c>
      <c r="L17" s="93">
        <v>31437.821872926383</v>
      </c>
      <c r="M17" s="93">
        <v>54332.665266420954</v>
      </c>
      <c r="N17" s="93">
        <v>43875.666052808752</v>
      </c>
      <c r="O17" s="93">
        <v>34965.408349809702</v>
      </c>
      <c r="P17" s="93">
        <v>45801.543505654598</v>
      </c>
      <c r="Q17" s="93">
        <v>42930.406984976064</v>
      </c>
      <c r="R17" s="93">
        <v>58831.136552489741</v>
      </c>
      <c r="S17" s="93">
        <v>40372.19497783664</v>
      </c>
      <c r="T17" s="93">
        <v>38474.418650917993</v>
      </c>
      <c r="U17" s="93">
        <v>43523.444508132176</v>
      </c>
      <c r="V17" s="93">
        <v>39559.406472017756</v>
      </c>
      <c r="W17" s="93">
        <v>34167.442922535127</v>
      </c>
      <c r="X17" s="93">
        <v>46984.307767015191</v>
      </c>
      <c r="Y17" s="93">
        <v>47117.220727659522</v>
      </c>
      <c r="Z17" s="93">
        <v>50246.984440865839</v>
      </c>
      <c r="AA17" s="93">
        <v>50175.623820660199</v>
      </c>
      <c r="AB17" s="93">
        <v>38677.671535160858</v>
      </c>
      <c r="AC17" s="93">
        <v>42883.43382512001</v>
      </c>
      <c r="AD17" s="93">
        <v>61435.913518985915</v>
      </c>
      <c r="AE17" s="93">
        <v>46348.890166252982</v>
      </c>
      <c r="AF17" s="93">
        <v>44270.331039582437</v>
      </c>
      <c r="AG17" s="93">
        <v>52399.763364595397</v>
      </c>
      <c r="AH17" s="93">
        <v>51682.420281727638</v>
      </c>
      <c r="AI17" s="93">
        <v>51440.78873060469</v>
      </c>
      <c r="AJ17" s="93">
        <v>55983.016372111815</v>
      </c>
      <c r="AK17" s="93">
        <v>58381.765380358658</v>
      </c>
      <c r="AL17" s="93">
        <v>62290.453292623803</v>
      </c>
      <c r="AM17" s="93">
        <v>57111.814215290578</v>
      </c>
      <c r="AN17" s="93">
        <v>58742.8935888466</v>
      </c>
      <c r="AO17" s="93">
        <v>64419.12251460235</v>
      </c>
      <c r="AP17" s="93">
        <v>148812.87263908554</v>
      </c>
      <c r="AQ17" s="93">
        <v>76663.091441907687</v>
      </c>
      <c r="AR17" s="93">
        <v>40340.900834922249</v>
      </c>
      <c r="AS17" s="93">
        <v>46919.239701355327</v>
      </c>
      <c r="AT17" s="93">
        <v>49020.560780701438</v>
      </c>
      <c r="AU17" s="93">
        <v>75224.598326128791</v>
      </c>
      <c r="AV17" s="93">
        <v>79852.438114152377</v>
      </c>
      <c r="AW17" s="93">
        <v>99937.341360948136</v>
      </c>
      <c r="AX17" s="93">
        <v>95433.632890187015</v>
      </c>
      <c r="AY17" s="93">
        <v>97660.925985274051</v>
      </c>
      <c r="AZ17" s="93">
        <v>145756.48519859446</v>
      </c>
      <c r="BA17" s="93">
        <v>115939.91508746409</v>
      </c>
      <c r="BB17" s="93">
        <v>101619.48901978947</v>
      </c>
      <c r="BC17" s="93">
        <v>102936.26014357895</v>
      </c>
      <c r="BD17" s="93">
        <v>109083.21340583562</v>
      </c>
      <c r="BE17" s="93">
        <v>128007.57765974685</v>
      </c>
      <c r="BF17" s="93">
        <v>103446.18606795835</v>
      </c>
      <c r="BG17" s="93">
        <v>95228.764488606103</v>
      </c>
      <c r="BH17" s="93">
        <v>124821.12774050678</v>
      </c>
      <c r="BI17" s="93">
        <v>101656.83245295654</v>
      </c>
      <c r="BJ17" s="93">
        <v>163948.37065457873</v>
      </c>
      <c r="BK17" s="93">
        <v>110140.64653240656</v>
      </c>
      <c r="BL17" s="93">
        <v>123764.9691712574</v>
      </c>
      <c r="BM17" s="93">
        <v>117443.26375705609</v>
      </c>
      <c r="BN17" s="93">
        <v>131541.00281240902</v>
      </c>
      <c r="BO17" s="93">
        <v>104364.79560204002</v>
      </c>
      <c r="BP17" s="93">
        <v>138046.97946387006</v>
      </c>
    </row>
    <row r="18" spans="1:68" ht="20.100000000000001" customHeight="1" x14ac:dyDescent="0.25">
      <c r="A18" s="17" t="s">
        <v>246</v>
      </c>
      <c r="B18" s="18" t="s">
        <v>386</v>
      </c>
      <c r="C18" s="19">
        <v>343684.14662516577</v>
      </c>
      <c r="D18" s="19">
        <v>367300.08085666306</v>
      </c>
      <c r="E18" s="19">
        <v>382786.71486365754</v>
      </c>
      <c r="F18" s="19">
        <v>441755.56677021948</v>
      </c>
      <c r="G18" s="19">
        <v>386113.79070758226</v>
      </c>
      <c r="H18" s="19">
        <v>422841.45593481895</v>
      </c>
      <c r="I18" s="19">
        <v>429430.66378478566</v>
      </c>
      <c r="J18" s="19">
        <v>484475.51038026542</v>
      </c>
      <c r="K18" s="19">
        <v>430342.27639217913</v>
      </c>
      <c r="L18" s="19">
        <v>463052.45888691227</v>
      </c>
      <c r="M18" s="19">
        <v>475357.83547632163</v>
      </c>
      <c r="N18" s="19">
        <v>523905.59053746826</v>
      </c>
      <c r="O18" s="19">
        <v>469245.41168910911</v>
      </c>
      <c r="P18" s="19">
        <v>510813.41747227311</v>
      </c>
      <c r="Q18" s="19">
        <v>531997.6319615317</v>
      </c>
      <c r="R18" s="19">
        <v>608869.34514540469</v>
      </c>
      <c r="S18" s="19">
        <v>538816.89791680628</v>
      </c>
      <c r="T18" s="19">
        <v>555848.41820350778</v>
      </c>
      <c r="U18" s="19">
        <v>626297.75005793408</v>
      </c>
      <c r="V18" s="19">
        <v>673050.94330699882</v>
      </c>
      <c r="W18" s="19">
        <v>639866.87396411458</v>
      </c>
      <c r="X18" s="19">
        <v>642944.37886232522</v>
      </c>
      <c r="Y18" s="19">
        <v>738970.85376216646</v>
      </c>
      <c r="Z18" s="19">
        <v>747722.91763008456</v>
      </c>
      <c r="AA18" s="19">
        <v>676831.20385203802</v>
      </c>
      <c r="AB18" s="19">
        <v>679661.01831035712</v>
      </c>
      <c r="AC18" s="19">
        <v>709001.53511513618</v>
      </c>
      <c r="AD18" s="19">
        <v>787233.34252334235</v>
      </c>
      <c r="AE18" s="19">
        <v>680466.3246741246</v>
      </c>
      <c r="AF18" s="19">
        <v>718265.69589705754</v>
      </c>
      <c r="AG18" s="19">
        <v>713048.13172585703</v>
      </c>
      <c r="AH18" s="19">
        <v>805410.84526952333</v>
      </c>
      <c r="AI18" s="19">
        <v>702983.6175560886</v>
      </c>
      <c r="AJ18" s="19">
        <v>771574.70759954629</v>
      </c>
      <c r="AK18" s="19">
        <v>788537.44731791294</v>
      </c>
      <c r="AL18" s="19">
        <v>831379.92731266411</v>
      </c>
      <c r="AM18" s="19">
        <v>758478.98227382451</v>
      </c>
      <c r="AN18" s="19">
        <v>769105.88685475965</v>
      </c>
      <c r="AO18" s="19">
        <v>760040.12691070791</v>
      </c>
      <c r="AP18" s="19">
        <v>892869.5272667025</v>
      </c>
      <c r="AQ18" s="19">
        <v>733465.92630530708</v>
      </c>
      <c r="AR18" s="19">
        <v>934003.16743592964</v>
      </c>
      <c r="AS18" s="19">
        <v>872578.22777119768</v>
      </c>
      <c r="AT18" s="19">
        <v>973944.49291624362</v>
      </c>
      <c r="AU18" s="19">
        <v>771305.17719152349</v>
      </c>
      <c r="AV18" s="19">
        <v>929717.87909785751</v>
      </c>
      <c r="AW18" s="19">
        <v>881550.24925443134</v>
      </c>
      <c r="AX18" s="19">
        <v>1055717.5275029032</v>
      </c>
      <c r="AY18" s="19">
        <v>974581.67883651843</v>
      </c>
      <c r="AZ18" s="19">
        <v>1124004.9104049806</v>
      </c>
      <c r="BA18" s="19">
        <v>1069484.6820304177</v>
      </c>
      <c r="BB18" s="19">
        <v>1211077.320389105</v>
      </c>
      <c r="BC18" s="19">
        <v>1107093.0579487374</v>
      </c>
      <c r="BD18" s="19">
        <v>1250061.8122214705</v>
      </c>
      <c r="BE18" s="19">
        <v>1177849.9797345169</v>
      </c>
      <c r="BF18" s="19">
        <v>1423189.0044342321</v>
      </c>
      <c r="BG18" s="19">
        <v>1205013.2212922149</v>
      </c>
      <c r="BH18" s="19">
        <v>1381777.3579706762</v>
      </c>
      <c r="BI18" s="19">
        <v>1324292.4659663583</v>
      </c>
      <c r="BJ18" s="19">
        <v>1466892.1348294767</v>
      </c>
      <c r="BK18" s="19">
        <v>1320460.7770561171</v>
      </c>
      <c r="BL18" s="19">
        <v>1506286.5172381217</v>
      </c>
      <c r="BM18" s="19">
        <v>1522721.8888170102</v>
      </c>
      <c r="BN18" s="19">
        <v>1640096.0674265807</v>
      </c>
      <c r="BO18" s="19">
        <v>1555674.5301040001</v>
      </c>
      <c r="BP18" s="19">
        <v>1691983.0636102401</v>
      </c>
    </row>
    <row r="19" spans="1:68" ht="20.100000000000001" customHeight="1" x14ac:dyDescent="0.25">
      <c r="A19" s="89">
        <v>2</v>
      </c>
      <c r="B19" s="89" t="s">
        <v>357</v>
      </c>
      <c r="C19" s="90">
        <v>336023.87243211293</v>
      </c>
      <c r="D19" s="90">
        <v>355245.61879960028</v>
      </c>
      <c r="E19" s="90">
        <v>367126.54173375608</v>
      </c>
      <c r="F19" s="90">
        <v>419666.17274346843</v>
      </c>
      <c r="G19" s="90">
        <v>383743.17669187847</v>
      </c>
      <c r="H19" s="90">
        <v>416274.29662976379</v>
      </c>
      <c r="I19" s="90">
        <v>419613.10231494886</v>
      </c>
      <c r="J19" s="90">
        <v>467122.96017022722</v>
      </c>
      <c r="K19" s="90">
        <v>427042.19684141554</v>
      </c>
      <c r="L19" s="90">
        <v>454974.21627297945</v>
      </c>
      <c r="M19" s="90">
        <v>464616.73257434869</v>
      </c>
      <c r="N19" s="90">
        <v>506557.88346813509</v>
      </c>
      <c r="O19" s="90">
        <v>468483.20065398788</v>
      </c>
      <c r="P19" s="90">
        <v>503759.23324238625</v>
      </c>
      <c r="Q19" s="90">
        <v>521613.42429961695</v>
      </c>
      <c r="R19" s="90">
        <v>584244.87296045199</v>
      </c>
      <c r="S19" s="90">
        <v>531276.80705386971</v>
      </c>
      <c r="T19" s="90">
        <v>541241.58040054003</v>
      </c>
      <c r="U19" s="90">
        <v>610003.89227254712</v>
      </c>
      <c r="V19" s="90">
        <v>657924.47757227439</v>
      </c>
      <c r="W19" s="90">
        <v>641229.26645854581</v>
      </c>
      <c r="X19" s="90">
        <v>644503.61506731366</v>
      </c>
      <c r="Y19" s="90">
        <v>737730.01721183991</v>
      </c>
      <c r="Z19" s="90">
        <v>737939.162558757</v>
      </c>
      <c r="AA19" s="90">
        <v>681594.67512614594</v>
      </c>
      <c r="AB19" s="90">
        <v>682108.75945627387</v>
      </c>
      <c r="AC19" s="90">
        <v>711405.74898757518</v>
      </c>
      <c r="AD19" s="90">
        <v>783565.48471463285</v>
      </c>
      <c r="AE19" s="90">
        <v>690611.16747662053</v>
      </c>
      <c r="AF19" s="90">
        <v>728462.83743213676</v>
      </c>
      <c r="AG19" s="90">
        <v>720417.21095998969</v>
      </c>
      <c r="AH19" s="90">
        <v>806736.17701088777</v>
      </c>
      <c r="AI19" s="90">
        <v>712943.66516458953</v>
      </c>
      <c r="AJ19" s="90">
        <v>778968.07037762995</v>
      </c>
      <c r="AK19" s="90">
        <v>792170.02592386247</v>
      </c>
      <c r="AL19" s="90">
        <v>826138.02486982394</v>
      </c>
      <c r="AM19" s="90">
        <v>770466.39348956966</v>
      </c>
      <c r="AN19" s="90">
        <v>779125.92365559319</v>
      </c>
      <c r="AO19" s="90">
        <v>770718.99242701312</v>
      </c>
      <c r="AP19" s="90">
        <v>890543.76139253506</v>
      </c>
      <c r="AQ19" s="90">
        <v>743450.69217608392</v>
      </c>
      <c r="AR19" s="90">
        <v>940663.84157551453</v>
      </c>
      <c r="AS19" s="90">
        <v>881032.81063033873</v>
      </c>
      <c r="AT19" s="90">
        <v>965118.85497203167</v>
      </c>
      <c r="AU19" s="90">
        <v>785463.40735735011</v>
      </c>
      <c r="AV19" s="90">
        <v>943017.85466983682</v>
      </c>
      <c r="AW19" s="90">
        <v>892635.51450699149</v>
      </c>
      <c r="AX19" s="90">
        <v>1046725.2556805389</v>
      </c>
      <c r="AY19" s="90">
        <v>982233.64517453266</v>
      </c>
      <c r="AZ19" s="90">
        <v>1121130.6257816644</v>
      </c>
      <c r="BA19" s="90">
        <v>1053544.7811430411</v>
      </c>
      <c r="BB19" s="90">
        <v>1182308.7534237658</v>
      </c>
      <c r="BC19" s="90">
        <v>1110979.643547812</v>
      </c>
      <c r="BD19" s="90">
        <v>1245717.4498422842</v>
      </c>
      <c r="BE19" s="90">
        <v>1161341.5921240202</v>
      </c>
      <c r="BF19" s="90">
        <v>1394960.4391165972</v>
      </c>
      <c r="BG19" s="90">
        <v>1206054.5114969946</v>
      </c>
      <c r="BH19" s="90">
        <v>1365760.0818149517</v>
      </c>
      <c r="BI19" s="90">
        <v>1295416.0020450284</v>
      </c>
      <c r="BJ19" s="90">
        <v>1435091.3087156599</v>
      </c>
      <c r="BK19" s="90">
        <v>1329051.6965006343</v>
      </c>
      <c r="BL19" s="90">
        <v>1503829.7297101861</v>
      </c>
      <c r="BM19" s="90">
        <v>1512491.7008066007</v>
      </c>
      <c r="BN19" s="90">
        <v>1610446.4515828625</v>
      </c>
      <c r="BO19" s="90">
        <v>1550698.5674765119</v>
      </c>
      <c r="BP19" s="90">
        <v>1673797.5014255445</v>
      </c>
    </row>
    <row r="20" spans="1:68" ht="20.100000000000001" customHeight="1" x14ac:dyDescent="0.25">
      <c r="A20" s="95">
        <v>21</v>
      </c>
      <c r="B20" s="95" t="s">
        <v>358</v>
      </c>
      <c r="C20" s="91">
        <v>97580.590286141</v>
      </c>
      <c r="D20" s="91">
        <v>98280.959639156266</v>
      </c>
      <c r="E20" s="91">
        <v>96716.607836191542</v>
      </c>
      <c r="F20" s="91">
        <v>122746.14358237172</v>
      </c>
      <c r="G20" s="91">
        <v>106719.10672902224</v>
      </c>
      <c r="H20" s="91">
        <v>114267.65790772936</v>
      </c>
      <c r="I20" s="91">
        <v>110526.93009665293</v>
      </c>
      <c r="J20" s="91">
        <v>133509.52221285121</v>
      </c>
      <c r="K20" s="91">
        <v>118667.63001824194</v>
      </c>
      <c r="L20" s="91">
        <v>126225.42491989126</v>
      </c>
      <c r="M20" s="91">
        <v>123430.03105186876</v>
      </c>
      <c r="N20" s="91">
        <v>147961.4405597595</v>
      </c>
      <c r="O20" s="91">
        <v>132089.340766598</v>
      </c>
      <c r="P20" s="91">
        <v>141789.48039845887</v>
      </c>
      <c r="Q20" s="91">
        <v>140293.05240680708</v>
      </c>
      <c r="R20" s="91">
        <v>168027.07981630677</v>
      </c>
      <c r="S20" s="91">
        <v>149258.23669751745</v>
      </c>
      <c r="T20" s="91">
        <v>153808.35210696681</v>
      </c>
      <c r="U20" s="91">
        <v>154547.12422840635</v>
      </c>
      <c r="V20" s="91">
        <v>181166.40867174813</v>
      </c>
      <c r="W20" s="91">
        <v>158347.29099763441</v>
      </c>
      <c r="X20" s="91">
        <v>169381.13301873754</v>
      </c>
      <c r="Y20" s="91">
        <v>166905.23643214628</v>
      </c>
      <c r="Z20" s="91">
        <v>205831.54676308919</v>
      </c>
      <c r="AA20" s="91">
        <v>167067.89132039263</v>
      </c>
      <c r="AB20" s="91">
        <v>178758.30312908973</v>
      </c>
      <c r="AC20" s="91">
        <v>172068.08101613648</v>
      </c>
      <c r="AD20" s="91">
        <v>218394.41446212371</v>
      </c>
      <c r="AE20" s="91">
        <v>177187.01910423295</v>
      </c>
      <c r="AF20" s="91">
        <v>191061.59705958152</v>
      </c>
      <c r="AG20" s="91">
        <v>181427.29968829456</v>
      </c>
      <c r="AH20" s="91">
        <v>228578.89850326045</v>
      </c>
      <c r="AI20" s="91">
        <v>189587.48540460912</v>
      </c>
      <c r="AJ20" s="91">
        <v>195393.7236651858</v>
      </c>
      <c r="AK20" s="91">
        <v>192888.24680384676</v>
      </c>
      <c r="AL20" s="91">
        <v>235388.56303297076</v>
      </c>
      <c r="AM20" s="91">
        <v>201934.8274997437</v>
      </c>
      <c r="AN20" s="91">
        <v>207406.40038934295</v>
      </c>
      <c r="AO20" s="91">
        <v>203203.89958592274</v>
      </c>
      <c r="AP20" s="91">
        <v>245874.51720933407</v>
      </c>
      <c r="AQ20" s="91">
        <v>200859.32044003415</v>
      </c>
      <c r="AR20" s="91">
        <v>208436.30250233988</v>
      </c>
      <c r="AS20" s="91">
        <v>207360.5079271658</v>
      </c>
      <c r="AT20" s="91">
        <v>265230.31962296763</v>
      </c>
      <c r="AU20" s="91">
        <v>206985.27806106349</v>
      </c>
      <c r="AV20" s="91">
        <v>223816.05937192956</v>
      </c>
      <c r="AW20" s="91">
        <v>217762.74988988522</v>
      </c>
      <c r="AX20" s="91">
        <v>284363.86300659191</v>
      </c>
      <c r="AY20" s="91">
        <v>225502.8017611278</v>
      </c>
      <c r="AZ20" s="91">
        <v>255059.81588638076</v>
      </c>
      <c r="BA20" s="91">
        <v>265497.53755302855</v>
      </c>
      <c r="BB20" s="91">
        <v>321696.28258273221</v>
      </c>
      <c r="BC20" s="91">
        <v>259804.14894528897</v>
      </c>
      <c r="BD20" s="91">
        <v>281863.80197283707</v>
      </c>
      <c r="BE20" s="91">
        <v>282242.89477356721</v>
      </c>
      <c r="BF20" s="91">
        <v>357297.45368469786</v>
      </c>
      <c r="BG20" s="91">
        <v>283832.95344043121</v>
      </c>
      <c r="BH20" s="91">
        <v>312840.20472223323</v>
      </c>
      <c r="BI20" s="91">
        <v>307434.2923633554</v>
      </c>
      <c r="BJ20" s="91">
        <v>377702.26373427047</v>
      </c>
      <c r="BK20" s="91">
        <v>309640.43461682397</v>
      </c>
      <c r="BL20" s="91">
        <v>340514.97454627813</v>
      </c>
      <c r="BM20" s="91">
        <v>341918.91606180981</v>
      </c>
      <c r="BN20" s="91">
        <v>418070.4048480409</v>
      </c>
      <c r="BO20" s="91">
        <v>347822.27471250994</v>
      </c>
      <c r="BP20" s="91">
        <v>367878.92242900003</v>
      </c>
    </row>
    <row r="21" spans="1:68" ht="20.100000000000001" customHeight="1" x14ac:dyDescent="0.25">
      <c r="A21" s="95">
        <v>22</v>
      </c>
      <c r="B21" s="95" t="s">
        <v>359</v>
      </c>
      <c r="C21" s="91">
        <v>43767.945324026936</v>
      </c>
      <c r="D21" s="91">
        <v>50359.242362919322</v>
      </c>
      <c r="E21" s="91">
        <v>52343.658387612231</v>
      </c>
      <c r="F21" s="91">
        <v>59821.211215844043</v>
      </c>
      <c r="G21" s="91">
        <v>45915.73853523843</v>
      </c>
      <c r="H21" s="91">
        <v>55086.262150039584</v>
      </c>
      <c r="I21" s="91">
        <v>56484.872270751424</v>
      </c>
      <c r="J21" s="91">
        <v>68130.011682154553</v>
      </c>
      <c r="K21" s="91">
        <v>52620.062852408824</v>
      </c>
      <c r="L21" s="91">
        <v>61549.872070050464</v>
      </c>
      <c r="M21" s="91">
        <v>63237.639430365132</v>
      </c>
      <c r="N21" s="91">
        <v>73113.196455667887</v>
      </c>
      <c r="O21" s="91">
        <v>52417.707465010899</v>
      </c>
      <c r="P21" s="91">
        <v>67052.202886474042</v>
      </c>
      <c r="Q21" s="91">
        <v>68223.357932144281</v>
      </c>
      <c r="R21" s="91">
        <v>81957.663082443789</v>
      </c>
      <c r="S21" s="91">
        <v>62936.922326045213</v>
      </c>
      <c r="T21" s="91">
        <v>74190.418228896713</v>
      </c>
      <c r="U21" s="91">
        <v>78224.601841427851</v>
      </c>
      <c r="V21" s="91">
        <v>84669.190212204194</v>
      </c>
      <c r="W21" s="91">
        <v>61418.493280533738</v>
      </c>
      <c r="X21" s="91">
        <v>74518.031656479186</v>
      </c>
      <c r="Y21" s="91">
        <v>77189.137627596472</v>
      </c>
      <c r="Z21" s="91">
        <v>86589.883306303585</v>
      </c>
      <c r="AA21" s="91">
        <v>65239.98159267618</v>
      </c>
      <c r="AB21" s="91">
        <v>82982.659736683214</v>
      </c>
      <c r="AC21" s="91">
        <v>79218.558896572125</v>
      </c>
      <c r="AD21" s="91">
        <v>92798.413600212472</v>
      </c>
      <c r="AE21" s="91">
        <v>64331.901790249627</v>
      </c>
      <c r="AF21" s="91">
        <v>80430.670475620704</v>
      </c>
      <c r="AG21" s="91">
        <v>79690.406711381118</v>
      </c>
      <c r="AH21" s="91">
        <v>96762.95099787155</v>
      </c>
      <c r="AI21" s="91">
        <v>74154.306374881795</v>
      </c>
      <c r="AJ21" s="91">
        <v>87646.678441631811</v>
      </c>
      <c r="AK21" s="91">
        <v>89511.879066726106</v>
      </c>
      <c r="AL21" s="91">
        <v>99947.232062360272</v>
      </c>
      <c r="AM21" s="91">
        <v>80131.576446811669</v>
      </c>
      <c r="AN21" s="91">
        <v>94219.162956906483</v>
      </c>
      <c r="AO21" s="91">
        <v>95216.918759294233</v>
      </c>
      <c r="AP21" s="91">
        <v>106985.29590819863</v>
      </c>
      <c r="AQ21" s="91">
        <v>81863.322034325945</v>
      </c>
      <c r="AR21" s="91">
        <v>93150.580189839297</v>
      </c>
      <c r="AS21" s="91">
        <v>95365.828173755028</v>
      </c>
      <c r="AT21" s="91">
        <v>118299.98350669572</v>
      </c>
      <c r="AU21" s="91">
        <v>82653.162933105574</v>
      </c>
      <c r="AV21" s="91">
        <v>107825.41147600661</v>
      </c>
      <c r="AW21" s="91">
        <v>109394.70667997628</v>
      </c>
      <c r="AX21" s="91">
        <v>142759.46094698712</v>
      </c>
      <c r="AY21" s="91">
        <v>102057.13539067245</v>
      </c>
      <c r="AZ21" s="91">
        <v>136009.3853487765</v>
      </c>
      <c r="BA21" s="91">
        <v>145156.71321270941</v>
      </c>
      <c r="BB21" s="91">
        <v>159185.68900626432</v>
      </c>
      <c r="BC21" s="91">
        <v>119663.72601654273</v>
      </c>
      <c r="BD21" s="91">
        <v>148435.65506385747</v>
      </c>
      <c r="BE21" s="91">
        <v>148899.24853441026</v>
      </c>
      <c r="BF21" s="91">
        <v>192127.54233006225</v>
      </c>
      <c r="BG21" s="91">
        <v>138909.83643631876</v>
      </c>
      <c r="BH21" s="91">
        <v>174804.07206678187</v>
      </c>
      <c r="BI21" s="91">
        <v>179704.62134881056</v>
      </c>
      <c r="BJ21" s="91">
        <v>199422.48127673625</v>
      </c>
      <c r="BK21" s="91">
        <v>141089.72868193075</v>
      </c>
      <c r="BL21" s="91">
        <v>176445.22353916429</v>
      </c>
      <c r="BM21" s="91">
        <v>191942.83518421912</v>
      </c>
      <c r="BN21" s="91">
        <v>217054.60971819592</v>
      </c>
      <c r="BO21" s="91">
        <v>173246.44049951003</v>
      </c>
      <c r="BP21" s="91">
        <v>199403.44844288001</v>
      </c>
    </row>
    <row r="22" spans="1:68" ht="20.100000000000001" customHeight="1" x14ac:dyDescent="0.25">
      <c r="A22" s="95">
        <v>23</v>
      </c>
      <c r="B22" s="95" t="s">
        <v>387</v>
      </c>
      <c r="C22" s="91">
        <v>12295.000000002858</v>
      </c>
      <c r="D22" s="91">
        <v>12612.999999997501</v>
      </c>
      <c r="E22" s="91">
        <v>12821.000000004122</v>
      </c>
      <c r="F22" s="91">
        <v>12929.999999995522</v>
      </c>
      <c r="G22" s="91">
        <v>13769.896619512911</v>
      </c>
      <c r="H22" s="91">
        <v>14168.893623961889</v>
      </c>
      <c r="I22" s="91">
        <v>14391.891949740391</v>
      </c>
      <c r="J22" s="91">
        <v>14514.891026302032</v>
      </c>
      <c r="K22" s="91">
        <v>15286.999999995562</v>
      </c>
      <c r="L22" s="91">
        <v>15652.999999994699</v>
      </c>
      <c r="M22" s="91">
        <v>15940.000000010252</v>
      </c>
      <c r="N22" s="91">
        <v>16056.999999999483</v>
      </c>
      <c r="O22" s="91">
        <v>16986.999999995161</v>
      </c>
      <c r="P22" s="91">
        <v>17418.999999998934</v>
      </c>
      <c r="Q22" s="91">
        <v>17765.999999998839</v>
      </c>
      <c r="R22" s="91">
        <v>17920.999999997068</v>
      </c>
      <c r="S22" s="91">
        <v>18989.999999999272</v>
      </c>
      <c r="T22" s="91">
        <v>19438.999999997042</v>
      </c>
      <c r="U22" s="91">
        <v>19753.999999996013</v>
      </c>
      <c r="V22" s="91">
        <v>19896.000000008025</v>
      </c>
      <c r="W22" s="91">
        <v>21231.00000000104</v>
      </c>
      <c r="X22" s="91">
        <v>21673.999999987554</v>
      </c>
      <c r="Y22" s="91">
        <v>22186.000000000506</v>
      </c>
      <c r="Z22" s="91">
        <v>22498.000000000899</v>
      </c>
      <c r="AA22" s="91">
        <v>23484.346776818682</v>
      </c>
      <c r="AB22" s="91">
        <v>23971.091946446701</v>
      </c>
      <c r="AC22" s="91">
        <v>24320.813018432309</v>
      </c>
      <c r="AD22" s="91">
        <v>24421.748258297608</v>
      </c>
      <c r="AE22" s="91">
        <v>24845.506323848535</v>
      </c>
      <c r="AF22" s="91">
        <v>25109.148759697495</v>
      </c>
      <c r="AG22" s="91">
        <v>25651.161186874735</v>
      </c>
      <c r="AH22" s="91">
        <v>25797.183729598921</v>
      </c>
      <c r="AI22" s="91">
        <v>26068.570664174411</v>
      </c>
      <c r="AJ22" s="91">
        <v>26364.950799727023</v>
      </c>
      <c r="AK22" s="91">
        <v>26833.392444692468</v>
      </c>
      <c r="AL22" s="91">
        <v>27444.086091413221</v>
      </c>
      <c r="AM22" s="91">
        <v>28840.905540067877</v>
      </c>
      <c r="AN22" s="91">
        <v>28340.45871370667</v>
      </c>
      <c r="AO22" s="91">
        <v>28649.758244292003</v>
      </c>
      <c r="AP22" s="91">
        <v>29208.877501923453</v>
      </c>
      <c r="AQ22" s="91">
        <v>29484.849184250728</v>
      </c>
      <c r="AR22" s="91">
        <v>29853.289774871293</v>
      </c>
      <c r="AS22" s="91">
        <v>30669.18023291295</v>
      </c>
      <c r="AT22" s="91">
        <v>31946.680807955021</v>
      </c>
      <c r="AU22" s="91">
        <v>33508.741641298504</v>
      </c>
      <c r="AV22" s="91">
        <v>35120.9950843716</v>
      </c>
      <c r="AW22" s="91">
        <v>36292.455953115612</v>
      </c>
      <c r="AX22" s="91">
        <v>36946.807321225715</v>
      </c>
      <c r="AY22" s="91">
        <v>37497.796568858153</v>
      </c>
      <c r="AZ22" s="91">
        <v>38852.45154468582</v>
      </c>
      <c r="BA22" s="91">
        <v>39813.035935606487</v>
      </c>
      <c r="BB22" s="91">
        <v>39980.715950835678</v>
      </c>
      <c r="BC22" s="91">
        <v>41208.980387738658</v>
      </c>
      <c r="BD22" s="91">
        <v>41559.922359345364</v>
      </c>
      <c r="BE22" s="91">
        <v>41923.893322427721</v>
      </c>
      <c r="BF22" s="91">
        <v>42088.203930488133</v>
      </c>
      <c r="BG22" s="91">
        <v>44265.173298204019</v>
      </c>
      <c r="BH22" s="91">
        <v>44881.39282100118</v>
      </c>
      <c r="BI22" s="91">
        <v>43945.57192207576</v>
      </c>
      <c r="BJ22" s="91">
        <v>44574.871792995618</v>
      </c>
      <c r="BK22" s="91">
        <v>46770.633993957133</v>
      </c>
      <c r="BL22" s="91">
        <v>47348.069119014297</v>
      </c>
      <c r="BM22" s="91">
        <v>48164.466763690623</v>
      </c>
      <c r="BN22" s="91">
        <v>48513.516030241677</v>
      </c>
      <c r="BO22" s="91">
        <v>44514.105614551852</v>
      </c>
      <c r="BP22" s="91">
        <v>45460.149179044456</v>
      </c>
    </row>
    <row r="23" spans="1:68" ht="20.100000000000001" customHeight="1" x14ac:dyDescent="0.25">
      <c r="A23" s="95">
        <v>24</v>
      </c>
      <c r="B23" s="95" t="s">
        <v>388</v>
      </c>
      <c r="C23" s="91">
        <v>63802.83836848502</v>
      </c>
      <c r="D23" s="91">
        <v>67622.946076527878</v>
      </c>
      <c r="E23" s="91">
        <v>65488.504657440513</v>
      </c>
      <c r="F23" s="91">
        <v>78306.2601832199</v>
      </c>
      <c r="G23" s="91">
        <v>84421.746045534062</v>
      </c>
      <c r="H23" s="91">
        <v>84899.37706341561</v>
      </c>
      <c r="I23" s="91">
        <v>79812.132633697634</v>
      </c>
      <c r="J23" s="91">
        <v>85468.948346292891</v>
      </c>
      <c r="K23" s="91">
        <v>82484.588991091441</v>
      </c>
      <c r="L23" s="91">
        <v>82844.234750628559</v>
      </c>
      <c r="M23" s="91">
        <v>80619.67988605953</v>
      </c>
      <c r="N23" s="91">
        <v>88412.790621100925</v>
      </c>
      <c r="O23" s="91">
        <v>91850.888166490389</v>
      </c>
      <c r="P23" s="91">
        <v>87370.856628231864</v>
      </c>
      <c r="Q23" s="91">
        <v>88398.103927413744</v>
      </c>
      <c r="R23" s="91">
        <v>103528.87601317992</v>
      </c>
      <c r="S23" s="91">
        <v>91924.624456216654</v>
      </c>
      <c r="T23" s="91">
        <v>91338.967398520006</v>
      </c>
      <c r="U23" s="91">
        <v>117776.12581100382</v>
      </c>
      <c r="V23" s="91">
        <v>133172.60705336669</v>
      </c>
      <c r="W23" s="91">
        <v>190480.71971943154</v>
      </c>
      <c r="X23" s="91">
        <v>147476.21193757426</v>
      </c>
      <c r="Y23" s="91">
        <v>229241.0849477014</v>
      </c>
      <c r="Z23" s="91">
        <v>147758.89974451921</v>
      </c>
      <c r="AA23" s="91">
        <v>170998.38574822043</v>
      </c>
      <c r="AB23" s="91">
        <v>145726.91427936481</v>
      </c>
      <c r="AC23" s="91">
        <v>161448.52140539541</v>
      </c>
      <c r="AD23" s="91">
        <v>145811.98089876366</v>
      </c>
      <c r="AE23" s="91">
        <v>154579.90613706101</v>
      </c>
      <c r="AF23" s="91">
        <v>146925.05495056749</v>
      </c>
      <c r="AG23" s="91">
        <v>141438.34432991297</v>
      </c>
      <c r="AH23" s="91">
        <v>149443.69741162541</v>
      </c>
      <c r="AI23" s="91">
        <v>138489.88828048462</v>
      </c>
      <c r="AJ23" s="91">
        <v>174633.15518394925</v>
      </c>
      <c r="AK23" s="91">
        <v>169134.27889360333</v>
      </c>
      <c r="AL23" s="91">
        <v>136133.067662521</v>
      </c>
      <c r="AM23" s="91">
        <v>155628.98530524352</v>
      </c>
      <c r="AN23" s="91">
        <v>135344.12121508084</v>
      </c>
      <c r="AO23" s="91">
        <v>116097.79967935702</v>
      </c>
      <c r="AP23" s="91">
        <v>125088.22813742481</v>
      </c>
      <c r="AQ23" s="91">
        <v>114689.18239627023</v>
      </c>
      <c r="AR23" s="91">
        <v>83104.3888836392</v>
      </c>
      <c r="AS23" s="91">
        <v>108485.41749182102</v>
      </c>
      <c r="AT23" s="91">
        <v>134490.87185008053</v>
      </c>
      <c r="AU23" s="91">
        <v>128992.54077744174</v>
      </c>
      <c r="AV23" s="91">
        <v>129056.74812744826</v>
      </c>
      <c r="AW23" s="91">
        <v>161377.44077083757</v>
      </c>
      <c r="AX23" s="91">
        <v>194751.22391834384</v>
      </c>
      <c r="AY23" s="91">
        <v>210210.41088306264</v>
      </c>
      <c r="AZ23" s="91">
        <v>227123.99442169545</v>
      </c>
      <c r="BA23" s="91">
        <v>161407.80187467177</v>
      </c>
      <c r="BB23" s="91">
        <v>211931.17569584766</v>
      </c>
      <c r="BC23" s="91">
        <v>235331.8635010031</v>
      </c>
      <c r="BD23" s="91">
        <v>215902.61439428455</v>
      </c>
      <c r="BE23" s="91">
        <v>216740.07118949405</v>
      </c>
      <c r="BF23" s="91">
        <v>222391.58530914999</v>
      </c>
      <c r="BG23" s="91">
        <v>235925.95826699</v>
      </c>
      <c r="BH23" s="91">
        <v>235544.47999137</v>
      </c>
      <c r="BI23" s="91">
        <v>237168.44916084997</v>
      </c>
      <c r="BJ23" s="91">
        <v>263352.54041879001</v>
      </c>
      <c r="BK23" s="91">
        <v>297707.15771222004</v>
      </c>
      <c r="BL23" s="91">
        <v>299572.86534707004</v>
      </c>
      <c r="BM23" s="91">
        <v>327121.35975142999</v>
      </c>
      <c r="BN23" s="91">
        <v>336780.71376511001</v>
      </c>
      <c r="BO23" s="91">
        <v>360911.72693605995</v>
      </c>
      <c r="BP23" s="91">
        <v>375051.98531619</v>
      </c>
    </row>
    <row r="24" spans="1:68" ht="20.100000000000001" customHeight="1" x14ac:dyDescent="0.25">
      <c r="A24" s="95">
        <v>25</v>
      </c>
      <c r="B24" s="95" t="s">
        <v>360</v>
      </c>
      <c r="C24" s="91">
        <v>1700.7959476234607</v>
      </c>
      <c r="D24" s="91">
        <v>1466.9442259737439</v>
      </c>
      <c r="E24" s="91">
        <v>1578.6462886446195</v>
      </c>
      <c r="F24" s="91">
        <v>2621.174038610759</v>
      </c>
      <c r="G24" s="91">
        <v>3700.6878299067203</v>
      </c>
      <c r="H24" s="91">
        <v>3741.7381074627478</v>
      </c>
      <c r="I24" s="91">
        <v>2409.5156003964935</v>
      </c>
      <c r="J24" s="91">
        <v>3150.9096265440394</v>
      </c>
      <c r="K24" s="91">
        <v>6010.1654807102377</v>
      </c>
      <c r="L24" s="91">
        <v>4447.8699952201423</v>
      </c>
      <c r="M24" s="91">
        <v>2638.2166071399784</v>
      </c>
      <c r="N24" s="91">
        <v>2873.2512209096421</v>
      </c>
      <c r="O24" s="91">
        <v>4297.9234162886905</v>
      </c>
      <c r="P24" s="91">
        <v>4489.909760471317</v>
      </c>
      <c r="Q24" s="91">
        <v>8990.524529336597</v>
      </c>
      <c r="R24" s="91">
        <v>9388.3202435133971</v>
      </c>
      <c r="S24" s="91">
        <v>9091.9150254472825</v>
      </c>
      <c r="T24" s="91">
        <v>5307.9436078204562</v>
      </c>
      <c r="U24" s="91">
        <v>11734.230757157879</v>
      </c>
      <c r="V24" s="91">
        <v>6226.6807205143823</v>
      </c>
      <c r="W24" s="91">
        <v>1904.9502347666639</v>
      </c>
      <c r="X24" s="91">
        <v>6674.2274733261056</v>
      </c>
      <c r="Y24" s="91">
        <v>4709.3646252648859</v>
      </c>
      <c r="Z24" s="91">
        <v>14161.121266792345</v>
      </c>
      <c r="AA24" s="91">
        <v>13845.364169200591</v>
      </c>
      <c r="AB24" s="91">
        <v>2487.6244654657539</v>
      </c>
      <c r="AC24" s="91">
        <v>11242.161057711563</v>
      </c>
      <c r="AD24" s="91">
        <v>3990.3356701620914</v>
      </c>
      <c r="AE24" s="91">
        <v>10877.149784851679</v>
      </c>
      <c r="AF24" s="91">
        <v>2879.4391229727908</v>
      </c>
      <c r="AG24" s="91">
        <v>9945.8060415040527</v>
      </c>
      <c r="AH24" s="91">
        <v>3168.4846213914766</v>
      </c>
      <c r="AI24" s="91">
        <v>8250.9213677201406</v>
      </c>
      <c r="AJ24" s="91">
        <v>2999.0085711851834</v>
      </c>
      <c r="AK24" s="91">
        <v>9405.8783484281248</v>
      </c>
      <c r="AL24" s="91">
        <v>8078.8574506365503</v>
      </c>
      <c r="AM24" s="91">
        <v>8471.7898268326735</v>
      </c>
      <c r="AN24" s="91">
        <v>2617.4496001810771</v>
      </c>
      <c r="AO24" s="91">
        <v>6460.0530268570219</v>
      </c>
      <c r="AP24" s="91">
        <v>3695.9799390392263</v>
      </c>
      <c r="AQ24" s="91">
        <v>5165.0387397963286</v>
      </c>
      <c r="AR24" s="91">
        <v>3613.8681914301324</v>
      </c>
      <c r="AS24" s="91">
        <v>4234.1915017490719</v>
      </c>
      <c r="AT24" s="91">
        <v>3973.9555048744669</v>
      </c>
      <c r="AU24" s="91">
        <v>4319.8297640037154</v>
      </c>
      <c r="AV24" s="91">
        <v>3234.5102689607238</v>
      </c>
      <c r="AW24" s="91">
        <v>5453.0796994865796</v>
      </c>
      <c r="AX24" s="91">
        <v>4838.9564796190889</v>
      </c>
      <c r="AY24" s="91">
        <v>6363.7426537628871</v>
      </c>
      <c r="AZ24" s="91">
        <v>5752.9087643887015</v>
      </c>
      <c r="BA24" s="91">
        <v>9062.7106682854574</v>
      </c>
      <c r="BB24" s="91">
        <v>5960.7426417573979</v>
      </c>
      <c r="BC24" s="91">
        <v>7256.2548269652543</v>
      </c>
      <c r="BD24" s="91">
        <v>6507.028994037345</v>
      </c>
      <c r="BE24" s="91">
        <v>8571.5738522148076</v>
      </c>
      <c r="BF24" s="91">
        <v>6886.9694582676111</v>
      </c>
      <c r="BG24" s="91">
        <v>7903.9351849093728</v>
      </c>
      <c r="BH24" s="91">
        <v>7804.6783417747301</v>
      </c>
      <c r="BI24" s="91">
        <v>8248.3548282695338</v>
      </c>
      <c r="BJ24" s="91">
        <v>9719.7525745896746</v>
      </c>
      <c r="BK24" s="91">
        <v>10337.875420339133</v>
      </c>
      <c r="BL24" s="91">
        <v>9867.4687441887472</v>
      </c>
      <c r="BM24" s="91">
        <v>12381.193891385097</v>
      </c>
      <c r="BN24" s="91">
        <v>12049.683228903545</v>
      </c>
      <c r="BO24" s="91">
        <v>11264.138040099999</v>
      </c>
      <c r="BP24" s="91">
        <v>13758.077993169998</v>
      </c>
    </row>
    <row r="25" spans="1:68" ht="20.100000000000001" customHeight="1" x14ac:dyDescent="0.25">
      <c r="A25" s="95">
        <v>26</v>
      </c>
      <c r="B25" s="95" t="s">
        <v>354</v>
      </c>
      <c r="C25" s="91">
        <v>247.88404576500761</v>
      </c>
      <c r="D25" s="91">
        <v>371.0407256782928</v>
      </c>
      <c r="E25" s="91">
        <v>318.90278915107774</v>
      </c>
      <c r="F25" s="91">
        <v>279.23570817561995</v>
      </c>
      <c r="G25" s="91">
        <v>131.45447913312819</v>
      </c>
      <c r="H25" s="91">
        <v>337.66511671456101</v>
      </c>
      <c r="I25" s="91">
        <v>286.54966088738001</v>
      </c>
      <c r="J25" s="91">
        <v>359.74291656493733</v>
      </c>
      <c r="K25" s="91">
        <v>301.33515287800401</v>
      </c>
      <c r="L25" s="91">
        <v>364.05088802409591</v>
      </c>
      <c r="M25" s="91">
        <v>214.19397403870244</v>
      </c>
      <c r="N25" s="91">
        <v>440.94177102917456</v>
      </c>
      <c r="O25" s="91">
        <v>239.20782199260429</v>
      </c>
      <c r="P25" s="91">
        <v>242.93638464268588</v>
      </c>
      <c r="Q25" s="91">
        <v>468.33107878260489</v>
      </c>
      <c r="R25" s="91">
        <v>948.34326716212672</v>
      </c>
      <c r="S25" s="91">
        <v>736.72197120770579</v>
      </c>
      <c r="T25" s="91">
        <v>1011.8032864085399</v>
      </c>
      <c r="U25" s="91">
        <v>577.78203129497706</v>
      </c>
      <c r="V25" s="91">
        <v>777.35708270879695</v>
      </c>
      <c r="W25" s="91">
        <v>678.27202607280924</v>
      </c>
      <c r="X25" s="91">
        <v>702.71459645418508</v>
      </c>
      <c r="Y25" s="91">
        <v>661.44934571064368</v>
      </c>
      <c r="Z25" s="91">
        <v>679.99229837232269</v>
      </c>
      <c r="AA25" s="91">
        <v>1385.401377944363</v>
      </c>
      <c r="AB25" s="91">
        <v>530.18390124810685</v>
      </c>
      <c r="AC25" s="91">
        <v>765.1380990762118</v>
      </c>
      <c r="AD25" s="91">
        <v>1921.6940896713058</v>
      </c>
      <c r="AE25" s="91">
        <v>1216.0905420265917</v>
      </c>
      <c r="AF25" s="91">
        <v>867.18100938244606</v>
      </c>
      <c r="AG25" s="91">
        <v>862.1811285942531</v>
      </c>
      <c r="AH25" s="91">
        <v>671.10280659672571</v>
      </c>
      <c r="AI25" s="91">
        <v>549.14276171909296</v>
      </c>
      <c r="AJ25" s="91">
        <v>418.63883382518543</v>
      </c>
      <c r="AK25" s="91">
        <v>1302.4972003786243</v>
      </c>
      <c r="AL25" s="91">
        <v>1383.8027705670684</v>
      </c>
      <c r="AM25" s="91">
        <v>118.81553988030646</v>
      </c>
      <c r="AN25" s="91">
        <v>160.21606220537797</v>
      </c>
      <c r="AO25" s="91">
        <v>311.67349664508947</v>
      </c>
      <c r="AP25" s="91">
        <v>1868.9287785792549</v>
      </c>
      <c r="AQ25" s="91">
        <v>592.81217454801663</v>
      </c>
      <c r="AR25" s="91">
        <v>870.28883794447756</v>
      </c>
      <c r="AS25" s="91">
        <v>132.35399915449671</v>
      </c>
      <c r="AT25" s="91">
        <v>2416.6520539129851</v>
      </c>
      <c r="AU25" s="91">
        <v>1398.1440452646057</v>
      </c>
      <c r="AV25" s="91">
        <v>1010.639725947025</v>
      </c>
      <c r="AW25" s="91">
        <v>1236.2152762934857</v>
      </c>
      <c r="AX25" s="91">
        <v>1552.5381142312835</v>
      </c>
      <c r="AY25" s="91">
        <v>168.82166544391657</v>
      </c>
      <c r="AZ25" s="91">
        <v>345.01515371660935</v>
      </c>
      <c r="BA25" s="91">
        <v>350.23021981221973</v>
      </c>
      <c r="BB25" s="91">
        <v>1516.9354154560133</v>
      </c>
      <c r="BC25" s="91">
        <v>669.91427563515026</v>
      </c>
      <c r="BD25" s="91">
        <v>994.52081505130627</v>
      </c>
      <c r="BE25" s="91">
        <v>598.75818738390808</v>
      </c>
      <c r="BF25" s="91">
        <v>2604.3081362077501</v>
      </c>
      <c r="BG25" s="91">
        <v>761.45916055701673</v>
      </c>
      <c r="BH25" s="91">
        <v>1170.5453408342437</v>
      </c>
      <c r="BI25" s="91">
        <v>713.84033715160331</v>
      </c>
      <c r="BJ25" s="91">
        <v>959.75873900792794</v>
      </c>
      <c r="BK25" s="91">
        <v>504.44138480001129</v>
      </c>
      <c r="BL25" s="91">
        <v>1330.9720705800573</v>
      </c>
      <c r="BM25" s="91">
        <v>936.79559782001888</v>
      </c>
      <c r="BN25" s="91">
        <v>1039.4826799100265</v>
      </c>
      <c r="BO25" s="91">
        <v>1658.7365641799988</v>
      </c>
      <c r="BP25" s="91">
        <v>755.07444392004982</v>
      </c>
    </row>
    <row r="26" spans="1:68" ht="20.100000000000001" customHeight="1" x14ac:dyDescent="0.25">
      <c r="A26" s="95">
        <v>27</v>
      </c>
      <c r="B26" s="95" t="s">
        <v>361</v>
      </c>
      <c r="C26" s="91">
        <v>111818.42529297715</v>
      </c>
      <c r="D26" s="91">
        <v>112337.1108351084</v>
      </c>
      <c r="E26" s="91">
        <v>125918.62857377846</v>
      </c>
      <c r="F26" s="91">
        <v>128768.03639272865</v>
      </c>
      <c r="G26" s="91">
        <v>122350.76090209218</v>
      </c>
      <c r="H26" s="91">
        <v>128947.09691861567</v>
      </c>
      <c r="I26" s="91">
        <v>141360.5007653186</v>
      </c>
      <c r="J26" s="91">
        <v>141146.73598725541</v>
      </c>
      <c r="K26" s="91">
        <v>138639.68082329485</v>
      </c>
      <c r="L26" s="91">
        <v>146515.17181681332</v>
      </c>
      <c r="M26" s="91">
        <v>159953.22312826521</v>
      </c>
      <c r="N26" s="91">
        <v>159249.27566302259</v>
      </c>
      <c r="O26" s="91">
        <v>157079.18584636305</v>
      </c>
      <c r="P26" s="91">
        <v>162893.21793307379</v>
      </c>
      <c r="Q26" s="91">
        <v>179671.35677206912</v>
      </c>
      <c r="R26" s="91">
        <v>180129.94466517199</v>
      </c>
      <c r="S26" s="91">
        <v>180391.02073447299</v>
      </c>
      <c r="T26" s="91">
        <v>174396.38521018726</v>
      </c>
      <c r="U26" s="91">
        <v>202848.48131572999</v>
      </c>
      <c r="V26" s="91">
        <v>208954.23435835016</v>
      </c>
      <c r="W26" s="91">
        <v>189836.22446561872</v>
      </c>
      <c r="X26" s="91">
        <v>198488.62470269745</v>
      </c>
      <c r="Y26" s="91">
        <v>212315.25980877792</v>
      </c>
      <c r="Z26" s="91">
        <v>232166.75508876826</v>
      </c>
      <c r="AA26" s="91">
        <v>222138.90549164245</v>
      </c>
      <c r="AB26" s="91">
        <v>220354.07682390392</v>
      </c>
      <c r="AC26" s="91">
        <v>237815.39256751098</v>
      </c>
      <c r="AD26" s="91">
        <v>264067.75480726385</v>
      </c>
      <c r="AE26" s="91">
        <v>244043.40744006465</v>
      </c>
      <c r="AF26" s="91">
        <v>253019.80801990387</v>
      </c>
      <c r="AG26" s="91">
        <v>259417.01503283234</v>
      </c>
      <c r="AH26" s="91">
        <v>275761.25763933483</v>
      </c>
      <c r="AI26" s="91">
        <v>260733.58107460407</v>
      </c>
      <c r="AJ26" s="91">
        <v>263262.56156262284</v>
      </c>
      <c r="AK26" s="91">
        <v>274326.30273492337</v>
      </c>
      <c r="AL26" s="91">
        <v>288982.71335708111</v>
      </c>
      <c r="AM26" s="91">
        <v>278846.79582369264</v>
      </c>
      <c r="AN26" s="91">
        <v>279458.19754909375</v>
      </c>
      <c r="AO26" s="91">
        <v>295087.79960798408</v>
      </c>
      <c r="AP26" s="91">
        <v>312868.03447319323</v>
      </c>
      <c r="AQ26" s="91">
        <v>288274.65561090148</v>
      </c>
      <c r="AR26" s="91">
        <v>493284.26254072529</v>
      </c>
      <c r="AS26" s="91">
        <v>406522.32458528364</v>
      </c>
      <c r="AT26" s="91">
        <v>375224.4097044167</v>
      </c>
      <c r="AU26" s="91">
        <v>300329.2047865034</v>
      </c>
      <c r="AV26" s="91">
        <v>402937.67819606594</v>
      </c>
      <c r="AW26" s="91">
        <v>320350.10550036305</v>
      </c>
      <c r="AX26" s="91">
        <v>328829.92345924815</v>
      </c>
      <c r="AY26" s="91">
        <v>359887.97965772753</v>
      </c>
      <c r="AZ26" s="91">
        <v>407019.13472538884</v>
      </c>
      <c r="BA26" s="91">
        <v>378845.86917066702</v>
      </c>
      <c r="BB26" s="91">
        <v>389094.11976040498</v>
      </c>
      <c r="BC26" s="91">
        <v>392821.42654497089</v>
      </c>
      <c r="BD26" s="91">
        <v>488522.00380379625</v>
      </c>
      <c r="BE26" s="91">
        <v>405572.91519521945</v>
      </c>
      <c r="BF26" s="91">
        <v>468118.52280717861</v>
      </c>
      <c r="BG26" s="91">
        <v>433289.53475313081</v>
      </c>
      <c r="BH26" s="91">
        <v>520875.70199741126</v>
      </c>
      <c r="BI26" s="91">
        <v>445392.76776592172</v>
      </c>
      <c r="BJ26" s="91">
        <v>460648.77707413409</v>
      </c>
      <c r="BK26" s="91">
        <v>458197.20011023071</v>
      </c>
      <c r="BL26" s="91">
        <v>554371.44606418465</v>
      </c>
      <c r="BM26" s="91">
        <v>502151.15741310094</v>
      </c>
      <c r="BN26" s="91">
        <v>491811.17316776945</v>
      </c>
      <c r="BO26" s="91">
        <v>526369.25876906002</v>
      </c>
      <c r="BP26" s="91">
        <v>593860.96583900007</v>
      </c>
    </row>
    <row r="27" spans="1:68" ht="20.100000000000001" customHeight="1" x14ac:dyDescent="0.25">
      <c r="A27" s="95">
        <v>28</v>
      </c>
      <c r="B27" s="95" t="s">
        <v>362</v>
      </c>
      <c r="C27" s="91">
        <v>4810.3931670915308</v>
      </c>
      <c r="D27" s="91">
        <v>12194.374934238875</v>
      </c>
      <c r="E27" s="91">
        <v>11940.593200933545</v>
      </c>
      <c r="F27" s="91">
        <v>14194.111622522174</v>
      </c>
      <c r="G27" s="91">
        <v>6733.7855514388066</v>
      </c>
      <c r="H27" s="91">
        <v>14825.605741824416</v>
      </c>
      <c r="I27" s="91">
        <v>14340.709337504013</v>
      </c>
      <c r="J27" s="91">
        <v>20842.198372262035</v>
      </c>
      <c r="K27" s="91">
        <v>13031.733522794675</v>
      </c>
      <c r="L27" s="91">
        <v>17374.591832356884</v>
      </c>
      <c r="M27" s="91">
        <v>18583.748496601194</v>
      </c>
      <c r="N27" s="91">
        <v>18449.987176645842</v>
      </c>
      <c r="O27" s="91">
        <v>13521.94717124907</v>
      </c>
      <c r="P27" s="91">
        <v>22501.629251034748</v>
      </c>
      <c r="Q27" s="91">
        <v>17802.697653064686</v>
      </c>
      <c r="R27" s="91">
        <v>22343.645872676891</v>
      </c>
      <c r="S27" s="91">
        <v>17947.365842963089</v>
      </c>
      <c r="T27" s="91">
        <v>21748.71056174325</v>
      </c>
      <c r="U27" s="91">
        <v>24541.54628753016</v>
      </c>
      <c r="V27" s="91">
        <v>23061.99947337393</v>
      </c>
      <c r="W27" s="91">
        <v>17332.315734486954</v>
      </c>
      <c r="X27" s="91">
        <v>25588.671682057317</v>
      </c>
      <c r="Y27" s="91">
        <v>24522.484424641752</v>
      </c>
      <c r="Z27" s="91">
        <v>28252.964090911257</v>
      </c>
      <c r="AA27" s="91">
        <v>17434.398649250674</v>
      </c>
      <c r="AB27" s="91">
        <v>27297.905174071642</v>
      </c>
      <c r="AC27" s="91">
        <v>24527.082926740084</v>
      </c>
      <c r="AD27" s="91">
        <v>32159.142928138084</v>
      </c>
      <c r="AE27" s="91">
        <v>13530.186354285517</v>
      </c>
      <c r="AF27" s="91">
        <v>28169.938034410348</v>
      </c>
      <c r="AG27" s="91">
        <v>21984.996840595668</v>
      </c>
      <c r="AH27" s="91">
        <v>26552.60130120843</v>
      </c>
      <c r="AI27" s="91">
        <v>15109.769236396322</v>
      </c>
      <c r="AJ27" s="91">
        <v>28249.353319502792</v>
      </c>
      <c r="AK27" s="91">
        <v>28767.55043126372</v>
      </c>
      <c r="AL27" s="91">
        <v>28779.702442273971</v>
      </c>
      <c r="AM27" s="91">
        <v>16492.69750729722</v>
      </c>
      <c r="AN27" s="91">
        <v>31579.917169076121</v>
      </c>
      <c r="AO27" s="91">
        <v>25691.090026660982</v>
      </c>
      <c r="AP27" s="91">
        <v>64953.899444842573</v>
      </c>
      <c r="AQ27" s="91">
        <v>22521.511595956934</v>
      </c>
      <c r="AR27" s="91">
        <v>28350.860654724747</v>
      </c>
      <c r="AS27" s="91">
        <v>28263.006718496552</v>
      </c>
      <c r="AT27" s="91">
        <v>33535.981921128747</v>
      </c>
      <c r="AU27" s="91">
        <v>27276.505348668936</v>
      </c>
      <c r="AV27" s="91">
        <v>40015.812419106973</v>
      </c>
      <c r="AW27" s="91">
        <v>40768.760737033575</v>
      </c>
      <c r="AX27" s="91">
        <v>52682.482434292251</v>
      </c>
      <c r="AY27" s="91">
        <v>40544.956593877214</v>
      </c>
      <c r="AZ27" s="91">
        <v>50967.919936631799</v>
      </c>
      <c r="BA27" s="91">
        <v>53410.882508260009</v>
      </c>
      <c r="BB27" s="91">
        <v>52943.092370467573</v>
      </c>
      <c r="BC27" s="91">
        <v>54223.329049667067</v>
      </c>
      <c r="BD27" s="91">
        <v>61931.902439074955</v>
      </c>
      <c r="BE27" s="91">
        <v>56792.237069302922</v>
      </c>
      <c r="BF27" s="91">
        <v>103445.85346054514</v>
      </c>
      <c r="BG27" s="91">
        <v>61165.660956453445</v>
      </c>
      <c r="BH27" s="91">
        <v>67839.006533545165</v>
      </c>
      <c r="BI27" s="91">
        <v>72808.10431859392</v>
      </c>
      <c r="BJ27" s="91">
        <v>78710.863105135883</v>
      </c>
      <c r="BK27" s="91">
        <v>64804.224580332462</v>
      </c>
      <c r="BL27" s="91">
        <v>74378.710279706065</v>
      </c>
      <c r="BM27" s="91">
        <v>87874.976143145133</v>
      </c>
      <c r="BN27" s="91">
        <v>85126.86814469118</v>
      </c>
      <c r="BO27" s="91">
        <v>84911.88634053999</v>
      </c>
      <c r="BP27" s="91">
        <v>77628.877782340001</v>
      </c>
    </row>
    <row r="28" spans="1:68" ht="20.100000000000001" customHeight="1" x14ac:dyDescent="0.25">
      <c r="A28" s="89">
        <v>31</v>
      </c>
      <c r="B28" s="89" t="s">
        <v>363</v>
      </c>
      <c r="C28" s="90">
        <v>7660.2741930528427</v>
      </c>
      <c r="D28" s="90">
        <v>12054.462057062747</v>
      </c>
      <c r="E28" s="90">
        <v>15660.173129901441</v>
      </c>
      <c r="F28" s="90">
        <v>22089.394026751113</v>
      </c>
      <c r="G28" s="90">
        <v>2370.6140157037053</v>
      </c>
      <c r="H28" s="90">
        <v>6567.1593050551173</v>
      </c>
      <c r="I28" s="90">
        <v>9817.5614698368117</v>
      </c>
      <c r="J28" s="90">
        <v>17352.550210038236</v>
      </c>
      <c r="K28" s="90">
        <v>3300.0795507634693</v>
      </c>
      <c r="L28" s="90">
        <v>8078.2426139328381</v>
      </c>
      <c r="M28" s="90">
        <v>10741.102901972827</v>
      </c>
      <c r="N28" s="90">
        <v>17347.707069333253</v>
      </c>
      <c r="O28" s="90">
        <v>762.21103512127763</v>
      </c>
      <c r="P28" s="90">
        <v>7054.184229886816</v>
      </c>
      <c r="Q28" s="90">
        <v>10384.207661914825</v>
      </c>
      <c r="R28" s="90">
        <v>24624.472184952705</v>
      </c>
      <c r="S28" s="90">
        <v>7540.0908629366104</v>
      </c>
      <c r="T28" s="90">
        <v>14606.837802967642</v>
      </c>
      <c r="U28" s="90">
        <v>16293.857785387027</v>
      </c>
      <c r="V28" s="90">
        <v>15126.465734724423</v>
      </c>
      <c r="W28" s="90">
        <v>-1362.3924944313321</v>
      </c>
      <c r="X28" s="90">
        <v>-1559.2362049882731</v>
      </c>
      <c r="Y28" s="90">
        <v>1240.8365503264934</v>
      </c>
      <c r="Z28" s="90">
        <v>9783.7550713276032</v>
      </c>
      <c r="AA28" s="90">
        <v>-4763.4712741079584</v>
      </c>
      <c r="AB28" s="90">
        <v>-2447.7411459165814</v>
      </c>
      <c r="AC28" s="90">
        <v>-2404.2138724389606</v>
      </c>
      <c r="AD28" s="90">
        <v>3667.8578087094652</v>
      </c>
      <c r="AE28" s="90">
        <v>-10144.84280249593</v>
      </c>
      <c r="AF28" s="90">
        <v>-10197.141535079107</v>
      </c>
      <c r="AG28" s="90">
        <v>-7369.0792341327369</v>
      </c>
      <c r="AH28" s="90">
        <v>-1325.3317413642753</v>
      </c>
      <c r="AI28" s="90">
        <v>-9960.0476085011414</v>
      </c>
      <c r="AJ28" s="90">
        <v>-7393.3627780836405</v>
      </c>
      <c r="AK28" s="90">
        <v>-3632.5786059496295</v>
      </c>
      <c r="AL28" s="90">
        <v>5241.9024428401508</v>
      </c>
      <c r="AM28" s="90">
        <v>-11987.411215745136</v>
      </c>
      <c r="AN28" s="90">
        <v>-10020.036800833612</v>
      </c>
      <c r="AO28" s="90">
        <v>-10678.865516305383</v>
      </c>
      <c r="AP28" s="90">
        <v>2325.7658741672349</v>
      </c>
      <c r="AQ28" s="90">
        <v>-9984.7658707766277</v>
      </c>
      <c r="AR28" s="90">
        <v>-6660.6741395848221</v>
      </c>
      <c r="AS28" s="90">
        <v>-8454.5828591409045</v>
      </c>
      <c r="AT28" s="90">
        <v>8825.6379442117595</v>
      </c>
      <c r="AU28" s="90">
        <v>-14158.230165826501</v>
      </c>
      <c r="AV28" s="90">
        <v>-13299.975571979221</v>
      </c>
      <c r="AW28" s="90">
        <v>-11085.265252560133</v>
      </c>
      <c r="AX28" s="90">
        <v>8992.271822364175</v>
      </c>
      <c r="AY28" s="90">
        <v>-7651.9663380144011</v>
      </c>
      <c r="AZ28" s="90">
        <v>2874.2846233161376</v>
      </c>
      <c r="BA28" s="90">
        <v>15939.900887376729</v>
      </c>
      <c r="BB28" s="90">
        <v>28768.566965339014</v>
      </c>
      <c r="BC28" s="90">
        <v>-3886.5855990744203</v>
      </c>
      <c r="BD28" s="90">
        <v>4344.3623791860828</v>
      </c>
      <c r="BE28" s="90">
        <v>16508.38761049668</v>
      </c>
      <c r="BF28" s="90">
        <v>28228.565317634671</v>
      </c>
      <c r="BG28" s="90">
        <v>-1041.2902047796506</v>
      </c>
      <c r="BH28" s="90">
        <v>16017.276155724378</v>
      </c>
      <c r="BI28" s="90">
        <v>28876.463921329898</v>
      </c>
      <c r="BJ28" s="90">
        <v>31800.826113816845</v>
      </c>
      <c r="BK28" s="90">
        <v>-8590.9194445171433</v>
      </c>
      <c r="BL28" s="90">
        <v>2456.7875279356922</v>
      </c>
      <c r="BM28" s="90">
        <v>10230.188010409373</v>
      </c>
      <c r="BN28" s="90">
        <v>29649.615843718319</v>
      </c>
      <c r="BO28" s="90">
        <v>4975.9626274881502</v>
      </c>
      <c r="BP28" s="90">
        <v>18185.562184695536</v>
      </c>
    </row>
    <row r="29" spans="1:68" ht="20.100000000000001" customHeight="1" x14ac:dyDescent="0.25">
      <c r="A29" s="96">
        <v>311</v>
      </c>
      <c r="B29" s="95" t="s">
        <v>532</v>
      </c>
      <c r="C29" s="113" t="s">
        <v>850</v>
      </c>
      <c r="D29" s="113" t="s">
        <v>850</v>
      </c>
      <c r="E29" s="113" t="s">
        <v>850</v>
      </c>
      <c r="F29" s="113" t="s">
        <v>850</v>
      </c>
      <c r="G29" s="113" t="s">
        <v>850</v>
      </c>
      <c r="H29" s="113" t="s">
        <v>850</v>
      </c>
      <c r="I29" s="113" t="s">
        <v>850</v>
      </c>
      <c r="J29" s="113" t="s">
        <v>850</v>
      </c>
      <c r="K29" s="113" t="s">
        <v>850</v>
      </c>
      <c r="L29" s="113" t="s">
        <v>850</v>
      </c>
      <c r="M29" s="113" t="s">
        <v>850</v>
      </c>
      <c r="N29" s="113" t="s">
        <v>850</v>
      </c>
      <c r="O29" s="113" t="s">
        <v>850</v>
      </c>
      <c r="P29" s="113" t="s">
        <v>850</v>
      </c>
      <c r="Q29" s="113" t="s">
        <v>850</v>
      </c>
      <c r="R29" s="113" t="s">
        <v>850</v>
      </c>
      <c r="S29" s="113" t="s">
        <v>850</v>
      </c>
      <c r="T29" s="113" t="s">
        <v>850</v>
      </c>
      <c r="U29" s="113" t="s">
        <v>850</v>
      </c>
      <c r="V29" s="113" t="s">
        <v>850</v>
      </c>
      <c r="W29" s="113" t="s">
        <v>850</v>
      </c>
      <c r="X29" s="113" t="s">
        <v>850</v>
      </c>
      <c r="Y29" s="113" t="s">
        <v>850</v>
      </c>
      <c r="Z29" s="113" t="s">
        <v>850</v>
      </c>
      <c r="AA29" s="113" t="s">
        <v>850</v>
      </c>
      <c r="AB29" s="113" t="s">
        <v>850</v>
      </c>
      <c r="AC29" s="113" t="s">
        <v>850</v>
      </c>
      <c r="AD29" s="113" t="s">
        <v>850</v>
      </c>
      <c r="AE29" s="113" t="s">
        <v>850</v>
      </c>
      <c r="AF29" s="113" t="s">
        <v>850</v>
      </c>
      <c r="AG29" s="113" t="s">
        <v>850</v>
      </c>
      <c r="AH29" s="113" t="s">
        <v>850</v>
      </c>
      <c r="AI29" s="113" t="s">
        <v>850</v>
      </c>
      <c r="AJ29" s="113" t="s">
        <v>850</v>
      </c>
      <c r="AK29" s="113" t="s">
        <v>850</v>
      </c>
      <c r="AL29" s="113" t="s">
        <v>850</v>
      </c>
      <c r="AM29" s="113" t="s">
        <v>850</v>
      </c>
      <c r="AN29" s="113" t="s">
        <v>850</v>
      </c>
      <c r="AO29" s="113" t="s">
        <v>850</v>
      </c>
      <c r="AP29" s="113" t="s">
        <v>850</v>
      </c>
      <c r="AQ29" s="113" t="s">
        <v>850</v>
      </c>
      <c r="AR29" s="113" t="s">
        <v>850</v>
      </c>
      <c r="AS29" s="113" t="s">
        <v>850</v>
      </c>
      <c r="AT29" s="113" t="s">
        <v>850</v>
      </c>
      <c r="AU29" s="113" t="s">
        <v>850</v>
      </c>
      <c r="AV29" s="113" t="s">
        <v>850</v>
      </c>
      <c r="AW29" s="113" t="s">
        <v>850</v>
      </c>
      <c r="AX29" s="113" t="s">
        <v>850</v>
      </c>
      <c r="AY29" s="113">
        <v>-7640.6712462292971</v>
      </c>
      <c r="AZ29" s="113">
        <v>3896.2659978980446</v>
      </c>
      <c r="BA29" s="113">
        <v>16302.018854905391</v>
      </c>
      <c r="BB29" s="113">
        <v>29574.721076519811</v>
      </c>
      <c r="BC29" s="113">
        <v>-4121.6266522251753</v>
      </c>
      <c r="BD29" s="113">
        <v>6911.5267896260466</v>
      </c>
      <c r="BE29" s="113">
        <v>15996.390019828457</v>
      </c>
      <c r="BF29" s="113">
        <v>28735.759180121728</v>
      </c>
      <c r="BG29" s="113">
        <v>-1371.2484395094471</v>
      </c>
      <c r="BH29" s="113">
        <v>16073.986548186622</v>
      </c>
      <c r="BI29" s="113">
        <v>28322.028032913702</v>
      </c>
      <c r="BJ29" s="113">
        <v>36413.923093086669</v>
      </c>
      <c r="BK29" s="113">
        <v>-8464.741001647144</v>
      </c>
      <c r="BL29" s="113">
        <v>2804.5538631856925</v>
      </c>
      <c r="BM29" s="113">
        <v>9861.0798751693728</v>
      </c>
      <c r="BN29" s="113">
        <v>29936.268812128314</v>
      </c>
      <c r="BO29" s="113">
        <v>4777.3109074381509</v>
      </c>
      <c r="BP29" s="113">
        <v>18649.687072715536</v>
      </c>
    </row>
    <row r="30" spans="1:68" ht="20.100000000000001" customHeight="1" x14ac:dyDescent="0.25">
      <c r="A30" s="96">
        <v>312</v>
      </c>
      <c r="B30" s="95" t="s">
        <v>399</v>
      </c>
      <c r="C30" s="113" t="s">
        <v>850</v>
      </c>
      <c r="D30" s="113" t="s">
        <v>850</v>
      </c>
      <c r="E30" s="113" t="s">
        <v>850</v>
      </c>
      <c r="F30" s="113" t="s">
        <v>850</v>
      </c>
      <c r="G30" s="113" t="s">
        <v>850</v>
      </c>
      <c r="H30" s="113" t="s">
        <v>850</v>
      </c>
      <c r="I30" s="113" t="s">
        <v>850</v>
      </c>
      <c r="J30" s="113" t="s">
        <v>850</v>
      </c>
      <c r="K30" s="113" t="s">
        <v>850</v>
      </c>
      <c r="L30" s="113" t="s">
        <v>850</v>
      </c>
      <c r="M30" s="113" t="s">
        <v>850</v>
      </c>
      <c r="N30" s="113" t="s">
        <v>850</v>
      </c>
      <c r="O30" s="113" t="s">
        <v>850</v>
      </c>
      <c r="P30" s="113" t="s">
        <v>850</v>
      </c>
      <c r="Q30" s="113" t="s">
        <v>850</v>
      </c>
      <c r="R30" s="113" t="s">
        <v>850</v>
      </c>
      <c r="S30" s="113" t="s">
        <v>850</v>
      </c>
      <c r="T30" s="113" t="s">
        <v>850</v>
      </c>
      <c r="U30" s="113" t="s">
        <v>850</v>
      </c>
      <c r="V30" s="113" t="s">
        <v>850</v>
      </c>
      <c r="W30" s="113" t="s">
        <v>850</v>
      </c>
      <c r="X30" s="113" t="s">
        <v>850</v>
      </c>
      <c r="Y30" s="113" t="s">
        <v>850</v>
      </c>
      <c r="Z30" s="113" t="s">
        <v>850</v>
      </c>
      <c r="AA30" s="113" t="s">
        <v>850</v>
      </c>
      <c r="AB30" s="113" t="s">
        <v>850</v>
      </c>
      <c r="AC30" s="113" t="s">
        <v>850</v>
      </c>
      <c r="AD30" s="113" t="s">
        <v>850</v>
      </c>
      <c r="AE30" s="113" t="s">
        <v>850</v>
      </c>
      <c r="AF30" s="113" t="s">
        <v>850</v>
      </c>
      <c r="AG30" s="113" t="s">
        <v>850</v>
      </c>
      <c r="AH30" s="113" t="s">
        <v>850</v>
      </c>
      <c r="AI30" s="113" t="s">
        <v>850</v>
      </c>
      <c r="AJ30" s="113" t="s">
        <v>850</v>
      </c>
      <c r="AK30" s="113" t="s">
        <v>850</v>
      </c>
      <c r="AL30" s="113" t="s">
        <v>850</v>
      </c>
      <c r="AM30" s="113" t="s">
        <v>850</v>
      </c>
      <c r="AN30" s="113" t="s">
        <v>850</v>
      </c>
      <c r="AO30" s="113" t="s">
        <v>850</v>
      </c>
      <c r="AP30" s="113" t="s">
        <v>850</v>
      </c>
      <c r="AQ30" s="113" t="s">
        <v>850</v>
      </c>
      <c r="AR30" s="113" t="s">
        <v>850</v>
      </c>
      <c r="AS30" s="113" t="s">
        <v>850</v>
      </c>
      <c r="AT30" s="113" t="s">
        <v>850</v>
      </c>
      <c r="AU30" s="113" t="s">
        <v>850</v>
      </c>
      <c r="AV30" s="113" t="s">
        <v>850</v>
      </c>
      <c r="AW30" s="113" t="s">
        <v>850</v>
      </c>
      <c r="AX30" s="113" t="s">
        <v>850</v>
      </c>
      <c r="AY30" s="113">
        <v>283.6461292548957</v>
      </c>
      <c r="AZ30" s="113">
        <v>402.07282865809321</v>
      </c>
      <c r="BA30" s="113">
        <v>622.02446985133793</v>
      </c>
      <c r="BB30" s="113">
        <v>917.30565822920414</v>
      </c>
      <c r="BC30" s="113">
        <v>427.04872616075465</v>
      </c>
      <c r="BD30" s="113">
        <v>538.20892368003592</v>
      </c>
      <c r="BE30" s="113">
        <v>678.90476296822681</v>
      </c>
      <c r="BF30" s="113">
        <v>1551.4575348329449</v>
      </c>
      <c r="BG30" s="113">
        <v>507.03753276348561</v>
      </c>
      <c r="BH30" s="113">
        <v>576.24794294775552</v>
      </c>
      <c r="BI30" s="113">
        <v>729.61308021801631</v>
      </c>
      <c r="BJ30" s="113">
        <v>970.17300888678653</v>
      </c>
      <c r="BK30" s="113">
        <v>263.33841505999999</v>
      </c>
      <c r="BL30" s="113">
        <v>481.35328785999997</v>
      </c>
      <c r="BM30" s="113">
        <v>616.75142789000006</v>
      </c>
      <c r="BN30" s="113">
        <v>1130.7801432199999</v>
      </c>
      <c r="BO30" s="113">
        <v>562.96266917000003</v>
      </c>
      <c r="BP30" s="113">
        <v>464.65911888999995</v>
      </c>
    </row>
    <row r="31" spans="1:68" ht="20.100000000000001" customHeight="1" x14ac:dyDescent="0.25">
      <c r="A31" s="96">
        <v>313</v>
      </c>
      <c r="B31" s="95" t="s">
        <v>400</v>
      </c>
      <c r="C31" s="113" t="s">
        <v>850</v>
      </c>
      <c r="D31" s="113" t="s">
        <v>850</v>
      </c>
      <c r="E31" s="113" t="s">
        <v>850</v>
      </c>
      <c r="F31" s="113" t="s">
        <v>850</v>
      </c>
      <c r="G31" s="113" t="s">
        <v>850</v>
      </c>
      <c r="H31" s="113" t="s">
        <v>850</v>
      </c>
      <c r="I31" s="113" t="s">
        <v>850</v>
      </c>
      <c r="J31" s="113" t="s">
        <v>850</v>
      </c>
      <c r="K31" s="113" t="s">
        <v>850</v>
      </c>
      <c r="L31" s="113" t="s">
        <v>850</v>
      </c>
      <c r="M31" s="113" t="s">
        <v>850</v>
      </c>
      <c r="N31" s="113" t="s">
        <v>850</v>
      </c>
      <c r="O31" s="113" t="s">
        <v>850</v>
      </c>
      <c r="P31" s="113" t="s">
        <v>850</v>
      </c>
      <c r="Q31" s="113" t="s">
        <v>850</v>
      </c>
      <c r="R31" s="113" t="s">
        <v>850</v>
      </c>
      <c r="S31" s="113" t="s">
        <v>850</v>
      </c>
      <c r="T31" s="113" t="s">
        <v>850</v>
      </c>
      <c r="U31" s="113" t="s">
        <v>850</v>
      </c>
      <c r="V31" s="113" t="s">
        <v>850</v>
      </c>
      <c r="W31" s="113" t="s">
        <v>850</v>
      </c>
      <c r="X31" s="113" t="s">
        <v>850</v>
      </c>
      <c r="Y31" s="113" t="s">
        <v>850</v>
      </c>
      <c r="Z31" s="113" t="s">
        <v>850</v>
      </c>
      <c r="AA31" s="113" t="s">
        <v>850</v>
      </c>
      <c r="AB31" s="113" t="s">
        <v>850</v>
      </c>
      <c r="AC31" s="113" t="s">
        <v>850</v>
      </c>
      <c r="AD31" s="113" t="s">
        <v>850</v>
      </c>
      <c r="AE31" s="113" t="s">
        <v>850</v>
      </c>
      <c r="AF31" s="113" t="s">
        <v>850</v>
      </c>
      <c r="AG31" s="113" t="s">
        <v>850</v>
      </c>
      <c r="AH31" s="113" t="s">
        <v>850</v>
      </c>
      <c r="AI31" s="113" t="s">
        <v>850</v>
      </c>
      <c r="AJ31" s="113" t="s">
        <v>850</v>
      </c>
      <c r="AK31" s="113" t="s">
        <v>850</v>
      </c>
      <c r="AL31" s="113" t="s">
        <v>850</v>
      </c>
      <c r="AM31" s="113" t="s">
        <v>850</v>
      </c>
      <c r="AN31" s="113" t="s">
        <v>850</v>
      </c>
      <c r="AO31" s="113" t="s">
        <v>850</v>
      </c>
      <c r="AP31" s="113" t="s">
        <v>850</v>
      </c>
      <c r="AQ31" s="113" t="s">
        <v>850</v>
      </c>
      <c r="AR31" s="113" t="s">
        <v>850</v>
      </c>
      <c r="AS31" s="113" t="s">
        <v>850</v>
      </c>
      <c r="AT31" s="113" t="s">
        <v>850</v>
      </c>
      <c r="AU31" s="113" t="s">
        <v>850</v>
      </c>
      <c r="AV31" s="113" t="s">
        <v>850</v>
      </c>
      <c r="AW31" s="113" t="s">
        <v>850</v>
      </c>
      <c r="AX31" s="113" t="s">
        <v>850</v>
      </c>
      <c r="AY31" s="113">
        <v>4.4099901199999998</v>
      </c>
      <c r="AZ31" s="113">
        <v>5.2544791100000001</v>
      </c>
      <c r="BA31" s="113">
        <v>3.8562147500000004</v>
      </c>
      <c r="BB31" s="113">
        <v>4.7020931300000006</v>
      </c>
      <c r="BC31" s="113">
        <v>4.2473913300000001</v>
      </c>
      <c r="BD31" s="113">
        <v>6.2783197600000005</v>
      </c>
      <c r="BE31" s="113">
        <v>3.4191019699999998</v>
      </c>
      <c r="BF31" s="113">
        <v>5.9558578200000003</v>
      </c>
      <c r="BG31" s="113">
        <v>6.0313659899999994</v>
      </c>
      <c r="BH31" s="113">
        <v>5.0804974500000011</v>
      </c>
      <c r="BI31" s="113">
        <v>3.6522211200000001</v>
      </c>
      <c r="BJ31" s="113">
        <v>3.5047744199999999</v>
      </c>
      <c r="BK31" s="113">
        <v>2.6063276200000001</v>
      </c>
      <c r="BL31" s="113">
        <v>4.1290769200000002</v>
      </c>
      <c r="BM31" s="113">
        <v>6.8933926999999997</v>
      </c>
      <c r="BN31" s="113">
        <v>4.2261204600000006</v>
      </c>
      <c r="BO31" s="113">
        <v>4.4573793399999992</v>
      </c>
      <c r="BP31" s="113">
        <v>2.6060109300000001</v>
      </c>
    </row>
    <row r="32" spans="1:68" ht="20.100000000000001" customHeight="1" x14ac:dyDescent="0.25">
      <c r="A32" s="96">
        <v>314</v>
      </c>
      <c r="B32" s="95" t="s">
        <v>401</v>
      </c>
      <c r="C32" s="113" t="s">
        <v>850</v>
      </c>
      <c r="D32" s="113" t="s">
        <v>850</v>
      </c>
      <c r="E32" s="113" t="s">
        <v>850</v>
      </c>
      <c r="F32" s="113" t="s">
        <v>850</v>
      </c>
      <c r="G32" s="113" t="s">
        <v>850</v>
      </c>
      <c r="H32" s="113" t="s">
        <v>850</v>
      </c>
      <c r="I32" s="113" t="s">
        <v>850</v>
      </c>
      <c r="J32" s="113" t="s">
        <v>850</v>
      </c>
      <c r="K32" s="113" t="s">
        <v>850</v>
      </c>
      <c r="L32" s="113" t="s">
        <v>850</v>
      </c>
      <c r="M32" s="113" t="s">
        <v>850</v>
      </c>
      <c r="N32" s="113" t="s">
        <v>850</v>
      </c>
      <c r="O32" s="113" t="s">
        <v>850</v>
      </c>
      <c r="P32" s="113" t="s">
        <v>850</v>
      </c>
      <c r="Q32" s="113" t="s">
        <v>850</v>
      </c>
      <c r="R32" s="113" t="s">
        <v>850</v>
      </c>
      <c r="S32" s="113" t="s">
        <v>850</v>
      </c>
      <c r="T32" s="113" t="s">
        <v>850</v>
      </c>
      <c r="U32" s="113" t="s">
        <v>850</v>
      </c>
      <c r="V32" s="113" t="s">
        <v>850</v>
      </c>
      <c r="W32" s="113" t="s">
        <v>850</v>
      </c>
      <c r="X32" s="113" t="s">
        <v>850</v>
      </c>
      <c r="Y32" s="113" t="s">
        <v>850</v>
      </c>
      <c r="Z32" s="113" t="s">
        <v>850</v>
      </c>
      <c r="AA32" s="113" t="s">
        <v>850</v>
      </c>
      <c r="AB32" s="113" t="s">
        <v>850</v>
      </c>
      <c r="AC32" s="113" t="s">
        <v>850</v>
      </c>
      <c r="AD32" s="113" t="s">
        <v>850</v>
      </c>
      <c r="AE32" s="113" t="s">
        <v>850</v>
      </c>
      <c r="AF32" s="113" t="s">
        <v>850</v>
      </c>
      <c r="AG32" s="113" t="s">
        <v>850</v>
      </c>
      <c r="AH32" s="113" t="s">
        <v>850</v>
      </c>
      <c r="AI32" s="113" t="s">
        <v>850</v>
      </c>
      <c r="AJ32" s="113" t="s">
        <v>850</v>
      </c>
      <c r="AK32" s="113" t="s">
        <v>850</v>
      </c>
      <c r="AL32" s="113" t="s">
        <v>850</v>
      </c>
      <c r="AM32" s="113" t="s">
        <v>850</v>
      </c>
      <c r="AN32" s="113" t="s">
        <v>850</v>
      </c>
      <c r="AO32" s="113" t="s">
        <v>850</v>
      </c>
      <c r="AP32" s="113" t="s">
        <v>850</v>
      </c>
      <c r="AQ32" s="113" t="s">
        <v>850</v>
      </c>
      <c r="AR32" s="113" t="s">
        <v>850</v>
      </c>
      <c r="AS32" s="113" t="s">
        <v>850</v>
      </c>
      <c r="AT32" s="113" t="s">
        <v>850</v>
      </c>
      <c r="AU32" s="113" t="s">
        <v>850</v>
      </c>
      <c r="AV32" s="113" t="s">
        <v>850</v>
      </c>
      <c r="AW32" s="113" t="s">
        <v>850</v>
      </c>
      <c r="AX32" s="113" t="s">
        <v>850</v>
      </c>
      <c r="AY32" s="113">
        <v>-299.35121115999993</v>
      </c>
      <c r="AZ32" s="113">
        <v>-1429.3086823500003</v>
      </c>
      <c r="BA32" s="113">
        <v>-987.99865212999998</v>
      </c>
      <c r="BB32" s="113">
        <v>-1728.1618625399999</v>
      </c>
      <c r="BC32" s="113">
        <v>-196.25506433999999</v>
      </c>
      <c r="BD32" s="113">
        <v>-3111.6516538799997</v>
      </c>
      <c r="BE32" s="113">
        <v>-170.32627427</v>
      </c>
      <c r="BF32" s="113">
        <v>-2064.6072551400002</v>
      </c>
      <c r="BG32" s="113">
        <v>-183.11066402369065</v>
      </c>
      <c r="BH32" s="113">
        <v>-638.03883285999996</v>
      </c>
      <c r="BI32" s="113">
        <v>-178.8294129218225</v>
      </c>
      <c r="BJ32" s="113">
        <v>-5586.7747625766078</v>
      </c>
      <c r="BK32" s="113">
        <v>-392.12318554999996</v>
      </c>
      <c r="BL32" s="113">
        <v>-833.24870003000001</v>
      </c>
      <c r="BM32" s="113">
        <v>-254.53668535</v>
      </c>
      <c r="BN32" s="113">
        <v>-1421.6592320899999</v>
      </c>
      <c r="BO32" s="113">
        <v>-368.76832846000002</v>
      </c>
      <c r="BP32" s="113">
        <v>-931.39001783999993</v>
      </c>
    </row>
    <row r="33" spans="1:68" ht="20.100000000000001" customHeight="1" x14ac:dyDescent="0.25">
      <c r="A33" s="97"/>
      <c r="B33" s="97" t="s">
        <v>366</v>
      </c>
      <c r="C33" s="115">
        <v>-11819.961309455161</v>
      </c>
      <c r="D33" s="115">
        <v>-31954.597445809166</v>
      </c>
      <c r="E33" s="115">
        <v>-38570.771227960417</v>
      </c>
      <c r="F33" s="115">
        <v>-56147.328508245817</v>
      </c>
      <c r="G33" s="115">
        <v>9262.1456954064197</v>
      </c>
      <c r="H33" s="115">
        <v>-33170.474212347472</v>
      </c>
      <c r="I33" s="115">
        <v>-35993.127470079344</v>
      </c>
      <c r="J33" s="115">
        <v>-60672.167191059329</v>
      </c>
      <c r="K33" s="115">
        <v>13296.694104818918</v>
      </c>
      <c r="L33" s="115">
        <v>-40822.870101296576</v>
      </c>
      <c r="M33" s="115">
        <v>-36470.841639458959</v>
      </c>
      <c r="N33" s="115">
        <v>-50751.843092465366</v>
      </c>
      <c r="O33" s="115">
        <v>1043.1980406549992</v>
      </c>
      <c r="P33" s="115">
        <v>-41381.589488751837</v>
      </c>
      <c r="Q33" s="115">
        <v>-77481.116371750715</v>
      </c>
      <c r="R33" s="115">
        <v>-65890.408194439951</v>
      </c>
      <c r="S33" s="115">
        <v>-10084.025140063022</v>
      </c>
      <c r="T33" s="115">
        <v>-68889.275869674981</v>
      </c>
      <c r="U33" s="115">
        <v>-143860.71302521374</v>
      </c>
      <c r="V33" s="115">
        <v>-139467.65134409734</v>
      </c>
      <c r="W33" s="115">
        <v>-85703.61341296602</v>
      </c>
      <c r="X33" s="115">
        <v>-81415.685605881037</v>
      </c>
      <c r="Y33" s="115">
        <v>-219561.95305331179</v>
      </c>
      <c r="Z33" s="115">
        <v>-169238.35547607171</v>
      </c>
      <c r="AA33" s="115">
        <v>-47720.272601428325</v>
      </c>
      <c r="AB33" s="115">
        <v>-117276.53434297326</v>
      </c>
      <c r="AC33" s="115">
        <v>-176925.91700643359</v>
      </c>
      <c r="AD33" s="115">
        <v>-158548.32302174333</v>
      </c>
      <c r="AE33" s="115">
        <v>-72066.662097308086</v>
      </c>
      <c r="AF33" s="115">
        <v>-146788.99729475484</v>
      </c>
      <c r="AG33" s="115">
        <v>-146563.32893040543</v>
      </c>
      <c r="AH33" s="115">
        <v>-164486.06399874447</v>
      </c>
      <c r="AI33" s="115">
        <v>-55890.838712236029</v>
      </c>
      <c r="AJ33" s="115">
        <v>-147783.19373427308</v>
      </c>
      <c r="AK33" s="115">
        <v>-159363.66348809283</v>
      </c>
      <c r="AL33" s="115">
        <v>-132729.30253203888</v>
      </c>
      <c r="AM33" s="115">
        <v>-53651.347818379523</v>
      </c>
      <c r="AN33" s="115">
        <v>-112136.59152636805</v>
      </c>
      <c r="AO33" s="115">
        <v>-107032.628738906</v>
      </c>
      <c r="AP33" s="115">
        <v>-91570.478995710961</v>
      </c>
      <c r="AQ33" s="115">
        <v>6628.9976005535573</v>
      </c>
      <c r="AR33" s="115">
        <v>-448057.71829525434</v>
      </c>
      <c r="AS33" s="115">
        <v>-246768.72515554307</v>
      </c>
      <c r="AT33" s="115">
        <v>-201825.07781340508</v>
      </c>
      <c r="AU33" s="115">
        <v>51229.909700598102</v>
      </c>
      <c r="AV33" s="115">
        <v>-161474.7841224497</v>
      </c>
      <c r="AW33" s="115">
        <v>-26776.268395510502</v>
      </c>
      <c r="AX33" s="115">
        <v>-101195.04896860686</v>
      </c>
      <c r="AY33" s="115">
        <v>19134.995033700718</v>
      </c>
      <c r="AZ33" s="115">
        <v>-105586.30340474239</v>
      </c>
      <c r="BA33" s="115">
        <v>-121096.23475730885</v>
      </c>
      <c r="BB33" s="115">
        <v>-194257.05244363484</v>
      </c>
      <c r="BC33" s="115">
        <v>-68321.913844970986</v>
      </c>
      <c r="BD33" s="115">
        <v>-244965.57420186209</v>
      </c>
      <c r="BE33" s="115">
        <v>-183714.96662627789</v>
      </c>
      <c r="BF33" s="115">
        <v>-337779.92822524998</v>
      </c>
      <c r="BG33" s="115">
        <v>-54781.646654110868</v>
      </c>
      <c r="BH33" s="115">
        <v>-261695.77370697702</v>
      </c>
      <c r="BI33" s="115">
        <v>-229443.65140629187</v>
      </c>
      <c r="BJ33" s="115">
        <v>-190542.92631969578</v>
      </c>
      <c r="BK33" s="115">
        <v>-53052.194950517267</v>
      </c>
      <c r="BL33" s="115">
        <v>-281899.30143217836</v>
      </c>
      <c r="BM33" s="115">
        <v>-320019.06571164588</v>
      </c>
      <c r="BN33" s="115">
        <v>-281263.83873369964</v>
      </c>
      <c r="BO33" s="115">
        <v>-187954.2728877801</v>
      </c>
      <c r="BP33" s="115">
        <v>-315648.24784511002</v>
      </c>
    </row>
    <row r="34" spans="1:68" ht="20.100000000000001" customHeight="1" x14ac:dyDescent="0.25">
      <c r="A34" s="97"/>
      <c r="B34" s="97" t="s">
        <v>367</v>
      </c>
      <c r="C34" s="115">
        <v>36526.981121060904</v>
      </c>
      <c r="D34" s="115">
        <v>17791.320188669022</v>
      </c>
      <c r="E34" s="115">
        <v>10164.551500594709</v>
      </c>
      <c r="F34" s="115">
        <v>1383.0812045611092</v>
      </c>
      <c r="G34" s="115">
        <v>71773.403758649423</v>
      </c>
      <c r="H34" s="115">
        <v>29300.484524875821</v>
      </c>
      <c r="I34" s="115">
        <v>22386.766401863657</v>
      </c>
      <c r="J34" s="115">
        <v>1449.077984515694</v>
      </c>
      <c r="K34" s="115">
        <v>71138.070377954456</v>
      </c>
      <c r="L34" s="115">
        <v>15311.604671093053</v>
      </c>
      <c r="M34" s="115">
        <v>18034.637069685035</v>
      </c>
      <c r="N34" s="115">
        <v>9193.0975671677152</v>
      </c>
      <c r="O34" s="115">
        <v>68843.839399822056</v>
      </c>
      <c r="P34" s="115">
        <v>21778.716851830774</v>
      </c>
      <c r="Q34" s="115">
        <v>-13981.377003791102</v>
      </c>
      <c r="R34" s="115">
        <v>12453.662833283539</v>
      </c>
      <c r="S34" s="115">
        <v>49272.372888248879</v>
      </c>
      <c r="T34" s="115">
        <v>-5997.0092720034299</v>
      </c>
      <c r="U34" s="115">
        <v>-53233.43966981821</v>
      </c>
      <c r="V34" s="115">
        <v>-33237.705348947318</v>
      </c>
      <c r="W34" s="115">
        <v>65109.686547091114</v>
      </c>
      <c r="X34" s="115">
        <v>922.70511908974731</v>
      </c>
      <c r="Y34" s="115">
        <v>-33383.26000170887</v>
      </c>
      <c r="Z34" s="115">
        <v>-75379.566973424633</v>
      </c>
      <c r="AA34" s="115">
        <v>42802.71971625014</v>
      </c>
      <c r="AB34" s="115">
        <v>-31615.307186480321</v>
      </c>
      <c r="AC34" s="115">
        <v>-63747.484252307331</v>
      </c>
      <c r="AD34" s="115">
        <v>-59164.633025620482</v>
      </c>
      <c r="AE34" s="115">
        <v>39522.627519773552</v>
      </c>
      <c r="AF34" s="115">
        <v>-42555.336804875638</v>
      </c>
      <c r="AG34" s="115">
        <v>-44978.114960885607</v>
      </c>
      <c r="AH34" s="115">
        <v>-55765.296761815785</v>
      </c>
      <c r="AI34" s="115">
        <v>45542.349050509161</v>
      </c>
      <c r="AJ34" s="115">
        <v>-12170.794213344343</v>
      </c>
      <c r="AK34" s="115">
        <v>-41173.974982107989</v>
      </c>
      <c r="AL34" s="115">
        <v>-51109.011894624913</v>
      </c>
      <c r="AM34" s="115">
        <v>50145.656357393484</v>
      </c>
      <c r="AN34" s="115">
        <v>-21168.062183033559</v>
      </c>
      <c r="AO34" s="115">
        <v>-29403.153480843175</v>
      </c>
      <c r="AP34" s="115">
        <v>-3684.4635706956033</v>
      </c>
      <c r="AQ34" s="115">
        <v>80519.991639030515</v>
      </c>
      <c r="AR34" s="115">
        <v>-389057.09532837017</v>
      </c>
      <c r="AS34" s="115">
        <v>-164477.09523425123</v>
      </c>
      <c r="AT34" s="115">
        <v>-102411.40364910569</v>
      </c>
      <c r="AU34" s="115">
        <v>135350.83233418071</v>
      </c>
      <c r="AV34" s="115">
        <v>-73420.584313403582</v>
      </c>
      <c r="AW34" s="115">
        <v>83987.535873828339</v>
      </c>
      <c r="AX34" s="115">
        <v>33945.175903300056</v>
      </c>
      <c r="AY34" s="115">
        <v>162928.95713665639</v>
      </c>
      <c r="AZ34" s="115">
        <v>40041.980104509159</v>
      </c>
      <c r="BA34" s="115">
        <v>-21974.020316852024</v>
      </c>
      <c r="BB34" s="115">
        <v>-51795.114151229849</v>
      </c>
      <c r="BC34" s="115">
        <v>91526.342245657113</v>
      </c>
      <c r="BD34" s="115">
        <v>-106870.29628878529</v>
      </c>
      <c r="BE34" s="115">
        <v>-32261.413087490713</v>
      </c>
      <c r="BF34" s="115">
        <v>-180529.705874454</v>
      </c>
      <c r="BG34" s="115">
        <v>112247.67758225231</v>
      </c>
      <c r="BH34" s="115">
        <v>-93329.100040946621</v>
      </c>
      <c r="BI34" s="115">
        <v>-59044.353637814522</v>
      </c>
      <c r="BJ34" s="115">
        <v>5781.6232809582725</v>
      </c>
      <c r="BK34" s="115">
        <v>161745.69456198276</v>
      </c>
      <c r="BL34" s="115">
        <v>-65790.400995068485</v>
      </c>
      <c r="BM34" s="115">
        <v>-77853.886957985815</v>
      </c>
      <c r="BN34" s="115">
        <v>-25962.395256559597</v>
      </c>
      <c r="BO34" s="115">
        <v>66376.82348767994</v>
      </c>
      <c r="BP34" s="115">
        <v>-46560.553590800148</v>
      </c>
    </row>
    <row r="35" spans="1:68" ht="20.100000000000001" customHeight="1" x14ac:dyDescent="0.25">
      <c r="A35" s="99" t="s">
        <v>368</v>
      </c>
      <c r="B35" s="100"/>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82"/>
      <c r="BD35" s="282"/>
      <c r="BE35" s="282"/>
      <c r="BF35" s="282"/>
      <c r="BG35" s="282"/>
      <c r="BH35" s="282"/>
      <c r="BI35" s="282"/>
      <c r="BJ35" s="282"/>
      <c r="BK35" s="282"/>
      <c r="BL35" s="282"/>
      <c r="BM35" s="282"/>
      <c r="BN35" s="282"/>
      <c r="BO35" s="282"/>
      <c r="BP35" s="282"/>
    </row>
    <row r="36" spans="1:68" ht="20.100000000000001" customHeight="1" x14ac:dyDescent="0.25">
      <c r="A36" s="101" t="s">
        <v>238</v>
      </c>
      <c r="B36" s="102" t="s">
        <v>371</v>
      </c>
      <c r="C36" s="116" t="s">
        <v>850</v>
      </c>
      <c r="D36" s="116" t="s">
        <v>850</v>
      </c>
      <c r="E36" s="116" t="s">
        <v>850</v>
      </c>
      <c r="F36" s="116" t="s">
        <v>850</v>
      </c>
      <c r="G36" s="116" t="s">
        <v>850</v>
      </c>
      <c r="H36" s="116" t="s">
        <v>850</v>
      </c>
      <c r="I36" s="116" t="s">
        <v>850</v>
      </c>
      <c r="J36" s="116" t="s">
        <v>850</v>
      </c>
      <c r="K36" s="116" t="s">
        <v>850</v>
      </c>
      <c r="L36" s="116" t="s">
        <v>850</v>
      </c>
      <c r="M36" s="116" t="s">
        <v>850</v>
      </c>
      <c r="N36" s="116" t="s">
        <v>850</v>
      </c>
      <c r="O36" s="116" t="s">
        <v>850</v>
      </c>
      <c r="P36" s="116" t="s">
        <v>850</v>
      </c>
      <c r="Q36" s="116" t="s">
        <v>850</v>
      </c>
      <c r="R36" s="116" t="s">
        <v>850</v>
      </c>
      <c r="S36" s="116" t="s">
        <v>850</v>
      </c>
      <c r="T36" s="116" t="s">
        <v>850</v>
      </c>
      <c r="U36" s="116" t="s">
        <v>850</v>
      </c>
      <c r="V36" s="116" t="s">
        <v>850</v>
      </c>
      <c r="W36" s="116" t="s">
        <v>850</v>
      </c>
      <c r="X36" s="116" t="s">
        <v>850</v>
      </c>
      <c r="Y36" s="116" t="s">
        <v>850</v>
      </c>
      <c r="Z36" s="116" t="s">
        <v>850</v>
      </c>
      <c r="AA36" s="116" t="s">
        <v>850</v>
      </c>
      <c r="AB36" s="116" t="s">
        <v>850</v>
      </c>
      <c r="AC36" s="116" t="s">
        <v>850</v>
      </c>
      <c r="AD36" s="116" t="s">
        <v>850</v>
      </c>
      <c r="AE36" s="116" t="s">
        <v>850</v>
      </c>
      <c r="AF36" s="116" t="s">
        <v>850</v>
      </c>
      <c r="AG36" s="116" t="s">
        <v>850</v>
      </c>
      <c r="AH36" s="116" t="s">
        <v>850</v>
      </c>
      <c r="AI36" s="116" t="s">
        <v>850</v>
      </c>
      <c r="AJ36" s="116" t="s">
        <v>850</v>
      </c>
      <c r="AK36" s="116" t="s">
        <v>850</v>
      </c>
      <c r="AL36" s="116" t="s">
        <v>850</v>
      </c>
      <c r="AM36" s="116" t="s">
        <v>850</v>
      </c>
      <c r="AN36" s="116" t="s">
        <v>850</v>
      </c>
      <c r="AO36" s="116" t="s">
        <v>850</v>
      </c>
      <c r="AP36" s="116" t="s">
        <v>850</v>
      </c>
      <c r="AQ36" s="116" t="s">
        <v>850</v>
      </c>
      <c r="AR36" s="116" t="s">
        <v>850</v>
      </c>
      <c r="AS36" s="116" t="s">
        <v>850</v>
      </c>
      <c r="AT36" s="116" t="s">
        <v>850</v>
      </c>
      <c r="AU36" s="116" t="s">
        <v>850</v>
      </c>
      <c r="AV36" s="116" t="s">
        <v>850</v>
      </c>
      <c r="AW36" s="116" t="s">
        <v>850</v>
      </c>
      <c r="AX36" s="116" t="s">
        <v>850</v>
      </c>
      <c r="AY36" s="116">
        <v>29857.125322628857</v>
      </c>
      <c r="AZ36" s="116">
        <v>42748.717542583865</v>
      </c>
      <c r="BA36" s="116">
        <v>56115.05479051188</v>
      </c>
      <c r="BB36" s="116">
        <v>69555.437027355481</v>
      </c>
      <c r="BC36" s="116">
        <v>37087.353735513483</v>
      </c>
      <c r="BD36" s="116">
        <v>48471.449148971413</v>
      </c>
      <c r="BE36" s="116">
        <v>57920.283342256182</v>
      </c>
      <c r="BF36" s="116">
        <v>70823.963110609853</v>
      </c>
      <c r="BG36" s="116">
        <v>42893.924858694576</v>
      </c>
      <c r="BH36" s="116">
        <v>60955.379369187802</v>
      </c>
      <c r="BI36" s="116">
        <v>72267.599954989462</v>
      </c>
      <c r="BJ36" s="116">
        <v>80988.794886082294</v>
      </c>
      <c r="BK36" s="116">
        <v>38305.892992309993</v>
      </c>
      <c r="BL36" s="116">
        <v>50152.622982199988</v>
      </c>
      <c r="BM36" s="116">
        <v>58025.546638859996</v>
      </c>
      <c r="BN36" s="116">
        <v>78449.784842369991</v>
      </c>
      <c r="BO36" s="116">
        <v>49291.416521990002</v>
      </c>
      <c r="BP36" s="116">
        <v>64109.836251759989</v>
      </c>
    </row>
    <row r="37" spans="1:68" ht="20.100000000000001" customHeight="1" x14ac:dyDescent="0.25">
      <c r="A37" s="101" t="s">
        <v>239</v>
      </c>
      <c r="B37" s="102" t="s">
        <v>369</v>
      </c>
      <c r="C37" s="103">
        <v>8135.3128836005399</v>
      </c>
      <c r="D37" s="103">
        <v>-7287.1353887488913</v>
      </c>
      <c r="E37" s="103">
        <v>-10089.59809805483</v>
      </c>
      <c r="F37" s="103">
        <v>-21127.934481499247</v>
      </c>
      <c r="G37" s="103">
        <v>25402.656330623118</v>
      </c>
      <c r="H37" s="103">
        <v>-12434.421283330423</v>
      </c>
      <c r="I37" s="103">
        <v>-11783.674050502152</v>
      </c>
      <c r="J37" s="103">
        <v>-28804.725954719099</v>
      </c>
      <c r="K37" s="103">
        <v>31883.773655578072</v>
      </c>
      <c r="L37" s="103">
        <v>-17091.62748736906</v>
      </c>
      <c r="M37" s="103">
        <v>-9789.73873747576</v>
      </c>
      <c r="N37" s="103">
        <v>-17347.136023132705</v>
      </c>
      <c r="O37" s="103">
        <v>18792.409075771393</v>
      </c>
      <c r="P37" s="103">
        <v>-16908.405258866045</v>
      </c>
      <c r="Q37" s="103">
        <v>-49330.908709837124</v>
      </c>
      <c r="R37" s="103">
        <v>-23344.936009490186</v>
      </c>
      <c r="S37" s="103">
        <v>16446.065722872823</v>
      </c>
      <c r="T37" s="103">
        <v>-34843.43806671018</v>
      </c>
      <c r="U37" s="103">
        <v>-107812.85523983077</v>
      </c>
      <c r="V37" s="103">
        <v>-104445.18560936488</v>
      </c>
      <c r="W37" s="103">
        <v>-65835.005907396204</v>
      </c>
      <c r="X37" s="103">
        <v>-61300.921810881919</v>
      </c>
      <c r="Y37" s="103">
        <v>-196135.11650298475</v>
      </c>
      <c r="Z37" s="103">
        <v>-136956.60040474325</v>
      </c>
      <c r="AA37" s="103">
        <v>-28999.397098717571</v>
      </c>
      <c r="AB37" s="103">
        <v>-95753.183542443308</v>
      </c>
      <c r="AC37" s="103">
        <v>-155009.31786044029</v>
      </c>
      <c r="AD37" s="103">
        <v>-130458.71695473623</v>
      </c>
      <c r="AE37" s="103">
        <v>-57365.998575955484</v>
      </c>
      <c r="AF37" s="103">
        <v>-131876.99007013656</v>
      </c>
      <c r="AG37" s="103">
        <v>-128281.24697766337</v>
      </c>
      <c r="AH37" s="103">
        <v>-140014.21201051</v>
      </c>
      <c r="AI37" s="103">
        <v>-39782.315656562547</v>
      </c>
      <c r="AJ37" s="103">
        <v>-128811.60571262971</v>
      </c>
      <c r="AK37" s="103">
        <v>-136162.8496493499</v>
      </c>
      <c r="AL37" s="103">
        <v>-100043.3139977855</v>
      </c>
      <c r="AM37" s="103">
        <v>-36797.853494056792</v>
      </c>
      <c r="AN37" s="103">
        <v>-93816.169613494916</v>
      </c>
      <c r="AO37" s="103">
        <v>-89061.736010919209</v>
      </c>
      <c r="AP37" s="103">
        <v>-60035.835619620069</v>
      </c>
      <c r="AQ37" s="103">
        <v>26129.080914027443</v>
      </c>
      <c r="AR37" s="103">
        <v>-424865.1026599679</v>
      </c>
      <c r="AS37" s="103">
        <v>-224554.12778177118</v>
      </c>
      <c r="AT37" s="103">
        <v>-161052.75906123812</v>
      </c>
      <c r="AU37" s="103">
        <v>70580.421176069984</v>
      </c>
      <c r="AV37" s="103">
        <v>-139653.76461005741</v>
      </c>
      <c r="AW37" s="103">
        <v>-1569.0776949550345</v>
      </c>
      <c r="AX37" s="103">
        <v>-55255.969825016844</v>
      </c>
      <c r="AY37" s="103">
        <v>48980.825264544641</v>
      </c>
      <c r="AZ37" s="103">
        <v>-63859.567236740309</v>
      </c>
      <c r="BA37" s="103">
        <v>-65343.297934325732</v>
      </c>
      <c r="BB37" s="103">
        <v>-125507.76952745992</v>
      </c>
      <c r="BC37" s="103">
        <v>-30999.519056306934</v>
      </c>
      <c r="BD37" s="103">
        <v>-199061.28946333041</v>
      </c>
      <c r="BE37" s="103">
        <v>-125282.68569335344</v>
      </c>
      <c r="BF37" s="103">
        <v>-267463.15897712688</v>
      </c>
      <c r="BG37" s="103">
        <v>-11557.763560686559</v>
      </c>
      <c r="BH37" s="103">
        <v>-200797.10473025142</v>
      </c>
      <c r="BI37" s="103">
        <v>-156621.61556288617</v>
      </c>
      <c r="BJ37" s="103">
        <v>-114167.22841288334</v>
      </c>
      <c r="BK37" s="103">
        <v>-14872.480401077366</v>
      </c>
      <c r="BL37" s="103">
        <v>-232094.44478522846</v>
      </c>
      <c r="BM37" s="103">
        <v>-261624.41093754576</v>
      </c>
      <c r="BN37" s="103">
        <v>-203100.70685973979</v>
      </c>
      <c r="BO37" s="103">
        <v>-138464.20464574004</v>
      </c>
      <c r="BP37" s="103">
        <v>-252002.53648136993</v>
      </c>
    </row>
    <row r="38" spans="1:68" ht="20.100000000000001" customHeight="1" x14ac:dyDescent="0.25">
      <c r="A38" s="104" t="s">
        <v>240</v>
      </c>
      <c r="B38" s="105" t="s">
        <v>370</v>
      </c>
      <c r="C38" s="106">
        <v>-4159.6871164023178</v>
      </c>
      <c r="D38" s="106">
        <v>-19900.135388746392</v>
      </c>
      <c r="E38" s="106">
        <v>-22910.598098058952</v>
      </c>
      <c r="F38" s="106">
        <v>-34057.934481494769</v>
      </c>
      <c r="G38" s="106">
        <v>11632.759711110208</v>
      </c>
      <c r="H38" s="106">
        <v>-26603.314907292312</v>
      </c>
      <c r="I38" s="106">
        <v>-26175.566000242543</v>
      </c>
      <c r="J38" s="106">
        <v>-43319.616981021129</v>
      </c>
      <c r="K38" s="106">
        <v>16596.77365558251</v>
      </c>
      <c r="L38" s="106">
        <v>-32744.627487363759</v>
      </c>
      <c r="M38" s="106">
        <v>-25729.738737486012</v>
      </c>
      <c r="N38" s="106">
        <v>-33404.136023132189</v>
      </c>
      <c r="O38" s="106">
        <v>1805.4090757762315</v>
      </c>
      <c r="P38" s="106">
        <v>-34327.405258864979</v>
      </c>
      <c r="Q38" s="106">
        <v>-67096.90870983596</v>
      </c>
      <c r="R38" s="106">
        <v>-41265.936009487254</v>
      </c>
      <c r="S38" s="106">
        <v>-2543.9342771264492</v>
      </c>
      <c r="T38" s="106">
        <v>-54282.438066707226</v>
      </c>
      <c r="U38" s="106">
        <v>-127566.85523982678</v>
      </c>
      <c r="V38" s="106">
        <v>-124341.18560937291</v>
      </c>
      <c r="W38" s="106">
        <v>-87066.005907397252</v>
      </c>
      <c r="X38" s="106">
        <v>-82974.921810869477</v>
      </c>
      <c r="Y38" s="106">
        <v>-218321.11650298524</v>
      </c>
      <c r="Z38" s="106">
        <v>-159454.60040474415</v>
      </c>
      <c r="AA38" s="106">
        <v>-52483.743875536253</v>
      </c>
      <c r="AB38" s="106">
        <v>-119724.27548889001</v>
      </c>
      <c r="AC38" s="106">
        <v>-179330.13087887259</v>
      </c>
      <c r="AD38" s="106">
        <v>-154880.46521303384</v>
      </c>
      <c r="AE38" s="106">
        <v>-82211.504899804015</v>
      </c>
      <c r="AF38" s="106">
        <v>-156986.13882983406</v>
      </c>
      <c r="AG38" s="106">
        <v>-153932.40816453809</v>
      </c>
      <c r="AH38" s="106">
        <v>-165811.39574010891</v>
      </c>
      <c r="AI38" s="106">
        <v>-65850.886320736958</v>
      </c>
      <c r="AJ38" s="106">
        <v>-155176.55651235674</v>
      </c>
      <c r="AK38" s="106">
        <v>-162996.24209404236</v>
      </c>
      <c r="AL38" s="106">
        <v>-127487.40008919872</v>
      </c>
      <c r="AM38" s="106">
        <v>-65638.759034124669</v>
      </c>
      <c r="AN38" s="106">
        <v>-122156.62832720159</v>
      </c>
      <c r="AO38" s="106">
        <v>-117711.4942552112</v>
      </c>
      <c r="AP38" s="106">
        <v>-89244.713121543522</v>
      </c>
      <c r="AQ38" s="106">
        <v>-3355.7682702232851</v>
      </c>
      <c r="AR38" s="106">
        <v>-454718.39243483922</v>
      </c>
      <c r="AS38" s="106">
        <v>-255223.30801468412</v>
      </c>
      <c r="AT38" s="106">
        <v>-192999.43986919313</v>
      </c>
      <c r="AU38" s="106">
        <v>37071.67953477148</v>
      </c>
      <c r="AV38" s="106">
        <v>-174774.759694429</v>
      </c>
      <c r="AW38" s="106">
        <v>-37861.533648070646</v>
      </c>
      <c r="AX38" s="106">
        <v>-92202.777146242559</v>
      </c>
      <c r="AY38" s="106">
        <v>11483.028695686487</v>
      </c>
      <c r="AZ38" s="106">
        <v>-102712.01878142613</v>
      </c>
      <c r="BA38" s="106">
        <v>-105156.33386993222</v>
      </c>
      <c r="BB38" s="106">
        <v>-165488.4854782956</v>
      </c>
      <c r="BC38" s="106">
        <v>-72208.499444045592</v>
      </c>
      <c r="BD38" s="106">
        <v>-240621.21182267577</v>
      </c>
      <c r="BE38" s="106">
        <v>-167206.57901578117</v>
      </c>
      <c r="BF38" s="106">
        <v>-309551.36290761502</v>
      </c>
      <c r="BG38" s="106">
        <v>-55822.936858890578</v>
      </c>
      <c r="BH38" s="106">
        <v>-245678.4975512526</v>
      </c>
      <c r="BI38" s="106">
        <v>-200567.18748496193</v>
      </c>
      <c r="BJ38" s="106">
        <v>-158742.10020587896</v>
      </c>
      <c r="BK38" s="106">
        <v>-61643.114395034499</v>
      </c>
      <c r="BL38" s="106">
        <v>-279442.51390424278</v>
      </c>
      <c r="BM38" s="106">
        <v>-309788.8777012364</v>
      </c>
      <c r="BN38" s="106">
        <v>-251614.22288998147</v>
      </c>
      <c r="BO38" s="106">
        <v>-182978.31026029191</v>
      </c>
      <c r="BP38" s="106">
        <v>-297462.6856604144</v>
      </c>
    </row>
    <row r="39" spans="1:68" ht="20.100000000000001" customHeight="1" x14ac:dyDescent="0.25">
      <c r="A39" s="109"/>
      <c r="B39" s="110"/>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row>
    <row r="40" spans="1:68" ht="20.100000000000001" customHeight="1" x14ac:dyDescent="0.25">
      <c r="A40" s="76" t="s">
        <v>372</v>
      </c>
    </row>
    <row r="41" spans="1:68" ht="20.100000000000001" customHeight="1" x14ac:dyDescent="0.25">
      <c r="A41" s="76" t="s">
        <v>373</v>
      </c>
    </row>
    <row r="42" spans="1:68" ht="20.100000000000001" customHeight="1" x14ac:dyDescent="0.25">
      <c r="A42" s="76" t="s">
        <v>374</v>
      </c>
    </row>
    <row r="43" spans="1:68" ht="20.100000000000001" customHeight="1" x14ac:dyDescent="0.25">
      <c r="A43" s="76" t="s">
        <v>375</v>
      </c>
    </row>
    <row r="44" spans="1:68" ht="20.100000000000001" customHeight="1" x14ac:dyDescent="0.25">
      <c r="A44" s="76" t="s">
        <v>712</v>
      </c>
    </row>
    <row r="45" spans="1:68" ht="20.100000000000001" customHeight="1" x14ac:dyDescent="0.25">
      <c r="A45" s="76" t="s">
        <v>389</v>
      </c>
    </row>
    <row r="46" spans="1:68" ht="20.100000000000001" customHeight="1" x14ac:dyDescent="0.25">
      <c r="A46" s="76" t="s">
        <v>714</v>
      </c>
    </row>
    <row r="47" spans="1:68" ht="20.100000000000001" customHeight="1" x14ac:dyDescent="0.25">
      <c r="A47" s="76" t="s">
        <v>398</v>
      </c>
    </row>
    <row r="48" spans="1:68" ht="20.100000000000001" customHeight="1" x14ac:dyDescent="0.25">
      <c r="A48" s="76" t="s">
        <v>390</v>
      </c>
    </row>
    <row r="49" spans="1:1" ht="20.100000000000001" customHeight="1" x14ac:dyDescent="0.25">
      <c r="A49" s="76" t="s">
        <v>713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8586-8DCB-4726-98AA-9559A917E683}">
  <dimension ref="A1:BP50"/>
  <sheetViews>
    <sheetView showGridLines="0" zoomScaleNormal="100" workbookViewId="0">
      <pane xSplit="2" ySplit="4" topLeftCell="BD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88"/>
    <col min="2" max="2" width="77.7109375" style="88" bestFit="1" customWidth="1"/>
    <col min="3" max="68" width="12.7109375" style="88" customWidth="1"/>
    <col min="69" max="16384" width="9.140625" style="88"/>
  </cols>
  <sheetData>
    <row r="1" spans="1:68" ht="20.100000000000001" customHeight="1" x14ac:dyDescent="0.25">
      <c r="A1" s="70" t="s">
        <v>736</v>
      </c>
    </row>
    <row r="2" spans="1:68" ht="20.100000000000001" customHeight="1" x14ac:dyDescent="0.25">
      <c r="A2" s="70" t="s">
        <v>397</v>
      </c>
    </row>
    <row r="4" spans="1:68" s="107" customFormat="1" ht="20.100000000000001" customHeight="1" x14ac:dyDescent="0.25">
      <c r="A4" s="352" t="s">
        <v>711</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17">
        <v>1</v>
      </c>
      <c r="B5" s="18" t="s">
        <v>384</v>
      </c>
      <c r="C5" s="67">
        <v>0.37439661703656962</v>
      </c>
      <c r="D5" s="67">
        <v>0.35518428721092127</v>
      </c>
      <c r="E5" s="67">
        <v>0.34492831019006009</v>
      </c>
      <c r="F5" s="67">
        <v>0.36468625163826879</v>
      </c>
      <c r="G5" s="67">
        <v>0.38894640132474212</v>
      </c>
      <c r="H5" s="67">
        <v>0.35857789361834264</v>
      </c>
      <c r="I5" s="67">
        <v>0.35370442433949301</v>
      </c>
      <c r="J5" s="67">
        <v>0.36509437745028578</v>
      </c>
      <c r="K5" s="67">
        <v>0.39278364585213399</v>
      </c>
      <c r="L5" s="67">
        <v>0.3568763776481797</v>
      </c>
      <c r="M5" s="67">
        <v>0.35668853812084012</v>
      </c>
      <c r="N5" s="67">
        <v>0.37206063146048174</v>
      </c>
      <c r="O5" s="67">
        <v>0.37877210147731744</v>
      </c>
      <c r="P5" s="67">
        <v>0.35493643791707968</v>
      </c>
      <c r="Q5" s="67">
        <v>0.33565103473068453</v>
      </c>
      <c r="R5" s="67">
        <v>0.38419464713517176</v>
      </c>
      <c r="S5" s="67">
        <v>0.3814863609696223</v>
      </c>
      <c r="T5" s="67">
        <v>0.34236917862049548</v>
      </c>
      <c r="U5" s="67">
        <v>0.32995598013505573</v>
      </c>
      <c r="V5" s="67">
        <v>0.35371200363132665</v>
      </c>
      <c r="W5" s="67">
        <v>0.38043453655498338</v>
      </c>
      <c r="X5" s="67">
        <v>0.37941901994159255</v>
      </c>
      <c r="Y5" s="67">
        <v>0.34438348481145875</v>
      </c>
      <c r="Z5" s="67">
        <v>0.37299198202777711</v>
      </c>
      <c r="AA5" s="67">
        <v>0.41932373505216358</v>
      </c>
      <c r="AB5" s="67">
        <v>0.3607225092890069</v>
      </c>
      <c r="AC5" s="67">
        <v>0.3373608761656634</v>
      </c>
      <c r="AD5" s="67">
        <v>0.38503292310038106</v>
      </c>
      <c r="AE5" s="67">
        <v>0.38368535285673211</v>
      </c>
      <c r="AF5" s="67">
        <v>0.35044234680852221</v>
      </c>
      <c r="AG5" s="67">
        <v>0.3436083274639643</v>
      </c>
      <c r="AH5" s="67">
        <v>0.37253522258754779</v>
      </c>
      <c r="AI5" s="67">
        <v>0.38469727981242458</v>
      </c>
      <c r="AJ5" s="67">
        <v>0.35972082179758108</v>
      </c>
      <c r="AK5" s="67">
        <v>0.35589657101334726</v>
      </c>
      <c r="AL5" s="67">
        <v>0.38385219547066401</v>
      </c>
      <c r="AM5" s="67">
        <v>0.4010276926623042</v>
      </c>
      <c r="AN5" s="67">
        <v>0.35963611275371921</v>
      </c>
      <c r="AO5" s="67">
        <v>0.34723170369639483</v>
      </c>
      <c r="AP5" s="67">
        <v>0.41643100184822046</v>
      </c>
      <c r="AQ5" s="67">
        <v>0.39617637788741622</v>
      </c>
      <c r="AR5" s="67">
        <v>0.27725161391754544</v>
      </c>
      <c r="AS5" s="67">
        <v>0.32436733552081326</v>
      </c>
      <c r="AT5" s="67">
        <v>0.37491436090167463</v>
      </c>
      <c r="AU5" s="67">
        <v>0.38139124223324844</v>
      </c>
      <c r="AV5" s="67">
        <v>0.34862478314063955</v>
      </c>
      <c r="AW5" s="67">
        <v>0.37231247238034004</v>
      </c>
      <c r="AX5" s="67">
        <v>0.40514844878107209</v>
      </c>
      <c r="AY5" s="67">
        <v>0.42841331248004733</v>
      </c>
      <c r="AZ5" s="67">
        <v>0.40453874607206103</v>
      </c>
      <c r="BA5" s="67">
        <v>0.3645990350821699</v>
      </c>
      <c r="BB5" s="67">
        <v>0.38494266215612438</v>
      </c>
      <c r="BC5" s="67">
        <v>0.40246567211223105</v>
      </c>
      <c r="BD5" s="67">
        <v>0.36849377030906827</v>
      </c>
      <c r="BE5" s="67">
        <v>0.35896542921352076</v>
      </c>
      <c r="BF5" s="67">
        <v>0.37881153715054094</v>
      </c>
      <c r="BG5" s="67">
        <v>0.41602207968369304</v>
      </c>
      <c r="BH5" s="67">
        <v>0.38166049895875576</v>
      </c>
      <c r="BI5" s="67">
        <v>0.36302123604747133</v>
      </c>
      <c r="BJ5" s="67">
        <v>0.41660072027065792</v>
      </c>
      <c r="BK5" s="67">
        <v>0.41901641310810933</v>
      </c>
      <c r="BL5" s="67">
        <v>0.38257975805919153</v>
      </c>
      <c r="BM5" s="67">
        <v>0.37169695878162196</v>
      </c>
      <c r="BN5" s="67">
        <v>0.41455743921754629</v>
      </c>
      <c r="BO5" s="67">
        <v>0.42071027134171585</v>
      </c>
      <c r="BP5" s="67">
        <v>0.40176418436172695</v>
      </c>
    </row>
    <row r="6" spans="1:68" ht="20.100000000000001" customHeight="1" x14ac:dyDescent="0.25">
      <c r="A6" s="89">
        <v>11</v>
      </c>
      <c r="B6" s="89" t="s">
        <v>346</v>
      </c>
      <c r="C6" s="117">
        <v>0.25580346381725405</v>
      </c>
      <c r="D6" s="117">
        <v>0.23435765326720648</v>
      </c>
      <c r="E6" s="117">
        <v>0.21999598454383998</v>
      </c>
      <c r="F6" s="117">
        <v>0.23441416388064981</v>
      </c>
      <c r="G6" s="117">
        <v>0.26645208162583117</v>
      </c>
      <c r="H6" s="117">
        <v>0.23640549639995803</v>
      </c>
      <c r="I6" s="117">
        <v>0.22927913412620501</v>
      </c>
      <c r="J6" s="117">
        <v>0.23442663204163697</v>
      </c>
      <c r="K6" s="117">
        <v>0.26536127262660797</v>
      </c>
      <c r="L6" s="117">
        <v>0.23432889327744619</v>
      </c>
      <c r="M6" s="117">
        <v>0.2197402871761053</v>
      </c>
      <c r="N6" s="117">
        <v>0.22897098259955245</v>
      </c>
      <c r="O6" s="117">
        <v>0.25733259093576116</v>
      </c>
      <c r="P6" s="117">
        <v>0.22987939547603917</v>
      </c>
      <c r="Q6" s="117">
        <v>0.21348790879989821</v>
      </c>
      <c r="R6" s="117">
        <v>0.23991098728250432</v>
      </c>
      <c r="S6" s="117">
        <v>0.25441649410359646</v>
      </c>
      <c r="T6" s="117">
        <v>0.22334803169406153</v>
      </c>
      <c r="U6" s="117">
        <v>0.2088001798571735</v>
      </c>
      <c r="V6" s="117">
        <v>0.22487022087758299</v>
      </c>
      <c r="W6" s="117">
        <v>0.25599356283149527</v>
      </c>
      <c r="X6" s="117">
        <v>0.23011442694770515</v>
      </c>
      <c r="Y6" s="117">
        <v>0.21302322926344619</v>
      </c>
      <c r="Z6" s="117">
        <v>0.22173762915620399</v>
      </c>
      <c r="AA6" s="117">
        <v>0.25793796728251495</v>
      </c>
      <c r="AB6" s="117">
        <v>0.22437269001636426</v>
      </c>
      <c r="AC6" s="117">
        <v>0.2079247353668108</v>
      </c>
      <c r="AD6" s="117">
        <v>0.23346775850395857</v>
      </c>
      <c r="AE6" s="117">
        <v>0.2550339074667835</v>
      </c>
      <c r="AF6" s="117">
        <v>0.22381943691978112</v>
      </c>
      <c r="AG6" s="117">
        <v>0.21339735395046394</v>
      </c>
      <c r="AH6" s="117">
        <v>0.23113072526957082</v>
      </c>
      <c r="AI6" s="117">
        <v>0.25987768123558047</v>
      </c>
      <c r="AJ6" s="117">
        <v>0.23230238302491399</v>
      </c>
      <c r="AK6" s="117">
        <v>0.22128739301480788</v>
      </c>
      <c r="AL6" s="117">
        <v>0.23194765030978678</v>
      </c>
      <c r="AM6" s="117">
        <v>0.26548728940020871</v>
      </c>
      <c r="AN6" s="117">
        <v>0.22957547403809531</v>
      </c>
      <c r="AO6" s="117">
        <v>0.21931776743443207</v>
      </c>
      <c r="AP6" s="117">
        <v>0.23129983854700326</v>
      </c>
      <c r="AQ6" s="117">
        <v>0.26081774886389802</v>
      </c>
      <c r="AR6" s="117">
        <v>0.18248662048681846</v>
      </c>
      <c r="AS6" s="117">
        <v>0.21117441286090186</v>
      </c>
      <c r="AT6" s="117">
        <v>0.2416326819959799</v>
      </c>
      <c r="AU6" s="117">
        <v>0.25733334389921897</v>
      </c>
      <c r="AV6" s="117">
        <v>0.22682820853760705</v>
      </c>
      <c r="AW6" s="117">
        <v>0.23631337679677111</v>
      </c>
      <c r="AX6" s="117">
        <v>0.25436259127505451</v>
      </c>
      <c r="AY6" s="117">
        <v>0.28481776071577325</v>
      </c>
      <c r="AZ6" s="117">
        <v>0.24349572502386646</v>
      </c>
      <c r="BA6" s="117">
        <v>0.22546418405846189</v>
      </c>
      <c r="BB6" s="117">
        <v>0.23542173553888443</v>
      </c>
      <c r="BC6" s="117">
        <v>0.26164905170185815</v>
      </c>
      <c r="BD6" s="117">
        <v>0.2298268854844005</v>
      </c>
      <c r="BE6" s="117">
        <v>0.21865712414564809</v>
      </c>
      <c r="BF6" s="117">
        <v>0.23631195619294168</v>
      </c>
      <c r="BG6" s="117">
        <v>0.28267380361229866</v>
      </c>
      <c r="BH6" s="117">
        <v>0.2462719608618604</v>
      </c>
      <c r="BI6" s="117">
        <v>0.23722961353764763</v>
      </c>
      <c r="BJ6" s="117">
        <v>0.25715094816707823</v>
      </c>
      <c r="BK6" s="117">
        <v>0.28213754621144654</v>
      </c>
      <c r="BL6" s="117">
        <v>0.24684093253589873</v>
      </c>
      <c r="BM6" s="117">
        <v>0.23708975371771535</v>
      </c>
      <c r="BN6" s="117">
        <v>0.26309379716684178</v>
      </c>
      <c r="BO6" s="117">
        <v>0.2812349398835951</v>
      </c>
      <c r="BP6" s="117">
        <v>0.25769559214385385</v>
      </c>
    </row>
    <row r="7" spans="1:68" ht="20.100000000000001" customHeight="1" x14ac:dyDescent="0.25">
      <c r="A7" s="20">
        <v>111</v>
      </c>
      <c r="B7" s="21" t="s">
        <v>347</v>
      </c>
      <c r="C7" s="118">
        <v>7.302150099576861E-2</v>
      </c>
      <c r="D7" s="118">
        <v>6.7639404597600442E-2</v>
      </c>
      <c r="E7" s="118">
        <v>5.7569965133570947E-2</v>
      </c>
      <c r="F7" s="118">
        <v>6.851534811352207E-2</v>
      </c>
      <c r="G7" s="118">
        <v>8.0528304798406183E-2</v>
      </c>
      <c r="H7" s="118">
        <v>7.2682920095855683E-2</v>
      </c>
      <c r="I7" s="118">
        <v>6.3863374014411237E-2</v>
      </c>
      <c r="J7" s="118">
        <v>7.0740374469468875E-2</v>
      </c>
      <c r="K7" s="118">
        <v>8.3883943757459209E-2</v>
      </c>
      <c r="L7" s="118">
        <v>6.8856417357301303E-2</v>
      </c>
      <c r="M7" s="118">
        <v>5.2430742608769336E-2</v>
      </c>
      <c r="N7" s="118">
        <v>6.621908985125749E-2</v>
      </c>
      <c r="O7" s="118">
        <v>8.0194148497168091E-2</v>
      </c>
      <c r="P7" s="118">
        <v>6.7020895311710141E-2</v>
      </c>
      <c r="Q7" s="118">
        <v>5.4192058597634679E-2</v>
      </c>
      <c r="R7" s="118">
        <v>7.0166773165716817E-2</v>
      </c>
      <c r="S7" s="118">
        <v>7.723861545711394E-2</v>
      </c>
      <c r="T7" s="118">
        <v>6.7540732850973839E-2</v>
      </c>
      <c r="U7" s="118">
        <v>5.5838096220430969E-2</v>
      </c>
      <c r="V7" s="118">
        <v>6.4562981798308786E-2</v>
      </c>
      <c r="W7" s="118">
        <v>7.963646225423883E-2</v>
      </c>
      <c r="X7" s="118">
        <v>6.9921407427307999E-2</v>
      </c>
      <c r="Y7" s="118">
        <v>5.4695222867371003E-2</v>
      </c>
      <c r="Z7" s="118">
        <v>6.3925434108131493E-2</v>
      </c>
      <c r="AA7" s="118">
        <v>7.8620431415620265E-2</v>
      </c>
      <c r="AB7" s="118">
        <v>7.045611374903113E-2</v>
      </c>
      <c r="AC7" s="118">
        <v>5.7410420131117856E-2</v>
      </c>
      <c r="AD7" s="118">
        <v>8.2588926032956825E-2</v>
      </c>
      <c r="AE7" s="118">
        <v>8.3594064001963925E-2</v>
      </c>
      <c r="AF7" s="118">
        <v>7.0696845404693606E-2</v>
      </c>
      <c r="AG7" s="118">
        <v>5.7857466827988646E-2</v>
      </c>
      <c r="AH7" s="118">
        <v>6.7107975543825374E-2</v>
      </c>
      <c r="AI7" s="118">
        <v>8.3239532266652941E-2</v>
      </c>
      <c r="AJ7" s="118">
        <v>6.9812630515016544E-2</v>
      </c>
      <c r="AK7" s="118">
        <v>5.8106368406989573E-2</v>
      </c>
      <c r="AL7" s="118">
        <v>6.9742400327317308E-2</v>
      </c>
      <c r="AM7" s="118">
        <v>8.7387233455645752E-2</v>
      </c>
      <c r="AN7" s="118">
        <v>6.9183840117721704E-2</v>
      </c>
      <c r="AO7" s="118">
        <v>6.1751556592005152E-2</v>
      </c>
      <c r="AP7" s="118">
        <v>7.2485176325027614E-2</v>
      </c>
      <c r="AQ7" s="118">
        <v>8.5573365579989819E-2</v>
      </c>
      <c r="AR7" s="118">
        <v>6.4891868950939471E-2</v>
      </c>
      <c r="AS7" s="118">
        <v>5.302195929201757E-2</v>
      </c>
      <c r="AT7" s="118">
        <v>7.3166325127961424E-2</v>
      </c>
      <c r="AU7" s="118">
        <v>8.4852104848420595E-2</v>
      </c>
      <c r="AV7" s="118">
        <v>7.251366009242266E-2</v>
      </c>
      <c r="AW7" s="118">
        <v>6.8790043184941418E-2</v>
      </c>
      <c r="AX7" s="118">
        <v>8.3785807241788759E-2</v>
      </c>
      <c r="AY7" s="118">
        <v>0.10507079385393926</v>
      </c>
      <c r="AZ7" s="118">
        <v>8.9054219976921367E-2</v>
      </c>
      <c r="BA7" s="118">
        <v>7.6865188108087026E-2</v>
      </c>
      <c r="BB7" s="118">
        <v>9.1312869537786501E-2</v>
      </c>
      <c r="BC7" s="118">
        <v>0.10227605056897318</v>
      </c>
      <c r="BD7" s="118">
        <v>8.3787651133781602E-2</v>
      </c>
      <c r="BE7" s="118">
        <v>6.9693097726154521E-2</v>
      </c>
      <c r="BF7" s="118">
        <v>8.8802639143297682E-2</v>
      </c>
      <c r="BG7" s="118">
        <v>0.10723963768548771</v>
      </c>
      <c r="BH7" s="118">
        <v>8.7387645392006635E-2</v>
      </c>
      <c r="BI7" s="118">
        <v>7.50667872989281E-2</v>
      </c>
      <c r="BJ7" s="118">
        <v>9.3243699019722084E-2</v>
      </c>
      <c r="BK7" s="118">
        <v>0.10490103647626246</v>
      </c>
      <c r="BL7" s="118">
        <v>8.9943720682132688E-2</v>
      </c>
      <c r="BM7" s="118">
        <v>7.6445949517601725E-2</v>
      </c>
      <c r="BN7" s="118">
        <v>9.6088249087915939E-2</v>
      </c>
      <c r="BO7" s="118">
        <v>0.10360656140532437</v>
      </c>
      <c r="BP7" s="118">
        <v>9.2010062407029983E-2</v>
      </c>
    </row>
    <row r="8" spans="1:68" ht="20.100000000000001" customHeight="1" x14ac:dyDescent="0.25">
      <c r="A8" s="20">
        <v>112</v>
      </c>
      <c r="B8" s="21" t="s">
        <v>348</v>
      </c>
      <c r="C8" s="118">
        <v>3.8569155188244715E-3</v>
      </c>
      <c r="D8" s="118">
        <v>3.2815186900549782E-3</v>
      </c>
      <c r="E8" s="118">
        <v>2.9629711732232322E-3</v>
      </c>
      <c r="F8" s="118">
        <v>2.8913166153620392E-3</v>
      </c>
      <c r="G8" s="118">
        <v>4.0189521280947138E-3</v>
      </c>
      <c r="H8" s="118">
        <v>3.1265282671669283E-3</v>
      </c>
      <c r="I8" s="118">
        <v>3.3292213427382872E-3</v>
      </c>
      <c r="J8" s="118">
        <v>3.1515848848694085E-3</v>
      </c>
      <c r="K8" s="118">
        <v>4.1000635140848556E-3</v>
      </c>
      <c r="L8" s="118">
        <v>3.3154226679676614E-3</v>
      </c>
      <c r="M8" s="118">
        <v>3.3474185421458473E-3</v>
      </c>
      <c r="N8" s="118">
        <v>3.1573926095149508E-3</v>
      </c>
      <c r="O8" s="118">
        <v>4.1719482307840117E-3</v>
      </c>
      <c r="P8" s="118">
        <v>3.3565219848076143E-3</v>
      </c>
      <c r="Q8" s="118">
        <v>3.3977843019245982E-3</v>
      </c>
      <c r="R8" s="118">
        <v>3.1876540641572323E-3</v>
      </c>
      <c r="S8" s="118">
        <v>4.1784145743420332E-3</v>
      </c>
      <c r="T8" s="118">
        <v>3.4390191339287324E-3</v>
      </c>
      <c r="U8" s="118">
        <v>3.4681532161098651E-3</v>
      </c>
      <c r="V8" s="118">
        <v>3.2918564582588303E-3</v>
      </c>
      <c r="W8" s="118">
        <v>4.2829380182224661E-3</v>
      </c>
      <c r="X8" s="118">
        <v>3.5061090101267197E-3</v>
      </c>
      <c r="Y8" s="118">
        <v>3.5031204169647966E-3</v>
      </c>
      <c r="Z8" s="118">
        <v>3.1438686302852257E-3</v>
      </c>
      <c r="AA8" s="118">
        <v>4.2301273561775902E-3</v>
      </c>
      <c r="AB8" s="118">
        <v>3.4449972369574554E-3</v>
      </c>
      <c r="AC8" s="118">
        <v>3.4095368162455186E-3</v>
      </c>
      <c r="AD8" s="118">
        <v>3.1206106404777422E-3</v>
      </c>
      <c r="AE8" s="118">
        <v>4.0824240521373277E-3</v>
      </c>
      <c r="AF8" s="118">
        <v>3.339921341220999E-3</v>
      </c>
      <c r="AG8" s="118">
        <v>3.3645771382217831E-3</v>
      </c>
      <c r="AH8" s="118">
        <v>3.0604971876509856E-3</v>
      </c>
      <c r="AI8" s="118">
        <v>3.9679570136067254E-3</v>
      </c>
      <c r="AJ8" s="118">
        <v>3.041806150426036E-3</v>
      </c>
      <c r="AK8" s="118">
        <v>3.5675806176056562E-3</v>
      </c>
      <c r="AL8" s="118">
        <v>3.3784253318313393E-3</v>
      </c>
      <c r="AM8" s="118">
        <v>3.4622762465077788E-3</v>
      </c>
      <c r="AN8" s="118">
        <v>3.1837290686539395E-3</v>
      </c>
      <c r="AO8" s="118">
        <v>2.9555358926143037E-3</v>
      </c>
      <c r="AP8" s="118">
        <v>3.5231806585454364E-3</v>
      </c>
      <c r="AQ8" s="118">
        <v>3.156544981221648E-3</v>
      </c>
      <c r="AR8" s="118">
        <v>2.9298691731757726E-3</v>
      </c>
      <c r="AS8" s="118">
        <v>2.7624640773262535E-3</v>
      </c>
      <c r="AT8" s="118">
        <v>3.3539609179513829E-3</v>
      </c>
      <c r="AU8" s="118">
        <v>2.791522270040789E-3</v>
      </c>
      <c r="AV8" s="118">
        <v>2.6718165187069542E-3</v>
      </c>
      <c r="AW8" s="118">
        <v>2.6449635938108926E-3</v>
      </c>
      <c r="AX8" s="118">
        <v>3.4979861934862307E-3</v>
      </c>
      <c r="AY8" s="118">
        <v>2.9372753606725162E-3</v>
      </c>
      <c r="AZ8" s="118">
        <v>2.7344366023060352E-3</v>
      </c>
      <c r="BA8" s="118">
        <v>2.7316901409705275E-3</v>
      </c>
      <c r="BB8" s="118">
        <v>3.40161302585856E-3</v>
      </c>
      <c r="BC8" s="118">
        <v>2.9932363036561543E-3</v>
      </c>
      <c r="BD8" s="118">
        <v>2.8975850230534028E-3</v>
      </c>
      <c r="BE8" s="118">
        <v>2.8186914984049153E-3</v>
      </c>
      <c r="BF8" s="118">
        <v>3.5302681688066983E-3</v>
      </c>
      <c r="BG8" s="118">
        <v>2.9566833981220565E-3</v>
      </c>
      <c r="BH8" s="118">
        <v>2.7781173019385918E-3</v>
      </c>
      <c r="BI8" s="118">
        <v>2.870770626263289E-3</v>
      </c>
      <c r="BJ8" s="118">
        <v>3.4867392956804515E-3</v>
      </c>
      <c r="BK8" s="118">
        <v>3.0156051363810833E-3</v>
      </c>
      <c r="BL8" s="118">
        <v>2.8999019306043569E-3</v>
      </c>
      <c r="BM8" s="118">
        <v>2.7690765796635547E-3</v>
      </c>
      <c r="BN8" s="118">
        <v>3.5681187262423765E-3</v>
      </c>
      <c r="BO8" s="118">
        <v>3.0707461267944209E-3</v>
      </c>
      <c r="BP8" s="118">
        <v>2.8947870662644551E-3</v>
      </c>
    </row>
    <row r="9" spans="1:68" ht="20.100000000000001" customHeight="1" x14ac:dyDescent="0.25">
      <c r="A9" s="20">
        <v>113</v>
      </c>
      <c r="B9" s="21" t="s">
        <v>349</v>
      </c>
      <c r="C9" s="118">
        <v>2.4126472365333992E-2</v>
      </c>
      <c r="D9" s="118">
        <v>1.1171401261094843E-2</v>
      </c>
      <c r="E9" s="118">
        <v>8.9271711224282162E-3</v>
      </c>
      <c r="F9" s="118">
        <v>7.7901699319259188E-3</v>
      </c>
      <c r="G9" s="118">
        <v>2.413748935091108E-2</v>
      </c>
      <c r="H9" s="118">
        <v>1.0899192484804275E-2</v>
      </c>
      <c r="I9" s="118">
        <v>9.0527899910284766E-3</v>
      </c>
      <c r="J9" s="118">
        <v>8.2526325567690018E-3</v>
      </c>
      <c r="K9" s="118">
        <v>2.4373329246874739E-2</v>
      </c>
      <c r="L9" s="118">
        <v>1.1303550138644397E-2</v>
      </c>
      <c r="M9" s="118">
        <v>9.2689966878332433E-3</v>
      </c>
      <c r="N9" s="118">
        <v>8.1835113621005606E-3</v>
      </c>
      <c r="O9" s="118">
        <v>2.4174064629006353E-2</v>
      </c>
      <c r="P9" s="118">
        <v>1.1716542811612706E-2</v>
      </c>
      <c r="Q9" s="118">
        <v>9.5041586956623667E-3</v>
      </c>
      <c r="R9" s="118">
        <v>8.3435298325529057E-3</v>
      </c>
      <c r="S9" s="118">
        <v>2.3839828493202143E-2</v>
      </c>
      <c r="T9" s="118">
        <v>1.1469749482468398E-2</v>
      </c>
      <c r="U9" s="118">
        <v>1.0201995051368172E-2</v>
      </c>
      <c r="V9" s="118">
        <v>8.7303198612674951E-3</v>
      </c>
      <c r="W9" s="118">
        <v>2.4826001207993761E-2</v>
      </c>
      <c r="X9" s="118">
        <v>1.3182950807317162E-2</v>
      </c>
      <c r="Y9" s="118">
        <v>1.0298138164006463E-2</v>
      </c>
      <c r="Z9" s="118">
        <v>9.9083731533797601E-3</v>
      </c>
      <c r="AA9" s="118">
        <v>2.7417788962848071E-2</v>
      </c>
      <c r="AB9" s="118">
        <v>1.2570242553271972E-2</v>
      </c>
      <c r="AC9" s="118">
        <v>1.0284307719785247E-2</v>
      </c>
      <c r="AD9" s="118">
        <v>9.6336774720654043E-3</v>
      </c>
      <c r="AE9" s="118">
        <v>2.6589188297577806E-2</v>
      </c>
      <c r="AF9" s="118">
        <v>1.3024326061776056E-2</v>
      </c>
      <c r="AG9" s="118">
        <v>1.1441582757481604E-2</v>
      </c>
      <c r="AH9" s="118">
        <v>9.5869928195342295E-3</v>
      </c>
      <c r="AI9" s="118">
        <v>2.6634407436311881E-2</v>
      </c>
      <c r="AJ9" s="118">
        <v>1.388893848678018E-2</v>
      </c>
      <c r="AK9" s="118">
        <v>1.1666363300520479E-2</v>
      </c>
      <c r="AL9" s="118">
        <v>1.0214221333752254E-2</v>
      </c>
      <c r="AM9" s="118">
        <v>2.767917714791544E-2</v>
      </c>
      <c r="AN9" s="118">
        <v>1.4143442155437953E-2</v>
      </c>
      <c r="AO9" s="118">
        <v>1.2044168474889675E-2</v>
      </c>
      <c r="AP9" s="118">
        <v>1.0763058885503793E-2</v>
      </c>
      <c r="AQ9" s="118">
        <v>2.8273871210240872E-2</v>
      </c>
      <c r="AR9" s="118">
        <v>1.1721929059800813E-2</v>
      </c>
      <c r="AS9" s="118">
        <v>1.2752899279990987E-2</v>
      </c>
      <c r="AT9" s="118">
        <v>1.1534218952372249E-2</v>
      </c>
      <c r="AU9" s="118">
        <v>2.6845697016196299E-2</v>
      </c>
      <c r="AV9" s="118">
        <v>1.3369011111303919E-2</v>
      </c>
      <c r="AW9" s="118">
        <v>1.2644471232164894E-2</v>
      </c>
      <c r="AX9" s="118">
        <v>1.146706886593823E-2</v>
      </c>
      <c r="AY9" s="118">
        <v>2.6853200566512761E-2</v>
      </c>
      <c r="AZ9" s="118">
        <v>1.5872505170714004E-2</v>
      </c>
      <c r="BA9" s="118">
        <v>1.1528925410454516E-2</v>
      </c>
      <c r="BB9" s="118">
        <v>1.0498597713258638E-2</v>
      </c>
      <c r="BC9" s="118">
        <v>2.8673572027088479E-2</v>
      </c>
      <c r="BD9" s="118">
        <v>1.6407433492774442E-2</v>
      </c>
      <c r="BE9" s="118">
        <v>1.2311652328577576E-2</v>
      </c>
      <c r="BF9" s="118">
        <v>1.1409160320360134E-2</v>
      </c>
      <c r="BG9" s="118">
        <v>2.971327037275116E-2</v>
      </c>
      <c r="BH9" s="118">
        <v>1.564934015347921E-2</v>
      </c>
      <c r="BI9" s="118">
        <v>1.2472771846208043E-2</v>
      </c>
      <c r="BJ9" s="118">
        <v>1.1793381773639058E-2</v>
      </c>
      <c r="BK9" s="118">
        <v>2.8695879350368755E-2</v>
      </c>
      <c r="BL9" s="118">
        <v>1.5768427082563367E-2</v>
      </c>
      <c r="BM9" s="118">
        <v>1.2822129577337324E-2</v>
      </c>
      <c r="BN9" s="118">
        <v>1.2658508253170924E-2</v>
      </c>
      <c r="BO9" s="118">
        <v>2.7880502705160504E-2</v>
      </c>
      <c r="BP9" s="118">
        <v>1.566378634703923E-2</v>
      </c>
    </row>
    <row r="10" spans="1:68" ht="20.100000000000001" customHeight="1" x14ac:dyDescent="0.25">
      <c r="A10" s="20">
        <v>114</v>
      </c>
      <c r="B10" s="21" t="s">
        <v>350</v>
      </c>
      <c r="C10" s="118">
        <v>0.14972277658708175</v>
      </c>
      <c r="D10" s="118">
        <v>0.14697073120756721</v>
      </c>
      <c r="E10" s="118">
        <v>0.14438794724268056</v>
      </c>
      <c r="F10" s="118">
        <v>0.14988891734960014</v>
      </c>
      <c r="G10" s="118">
        <v>0.15172741415760391</v>
      </c>
      <c r="H10" s="118">
        <v>0.14395646735715381</v>
      </c>
      <c r="I10" s="118">
        <v>0.14649871357269317</v>
      </c>
      <c r="J10" s="118">
        <v>0.14596682013979259</v>
      </c>
      <c r="K10" s="118">
        <v>0.14752475565883844</v>
      </c>
      <c r="L10" s="118">
        <v>0.14469661203200482</v>
      </c>
      <c r="M10" s="118">
        <v>0.14806591638885941</v>
      </c>
      <c r="N10" s="118">
        <v>0.14431723924193904</v>
      </c>
      <c r="O10" s="118">
        <v>0.14264274850261585</v>
      </c>
      <c r="P10" s="118">
        <v>0.14107354970605548</v>
      </c>
      <c r="Q10" s="118">
        <v>0.13878446276903847</v>
      </c>
      <c r="R10" s="118">
        <v>0.15061315102530851</v>
      </c>
      <c r="S10" s="118">
        <v>0.14203233490483502</v>
      </c>
      <c r="T10" s="118">
        <v>0.13493477235389462</v>
      </c>
      <c r="U10" s="118">
        <v>0.13300592756680793</v>
      </c>
      <c r="V10" s="118">
        <v>0.14219935764102734</v>
      </c>
      <c r="W10" s="118">
        <v>0.14063323923109475</v>
      </c>
      <c r="X10" s="118">
        <v>0.13707059465621169</v>
      </c>
      <c r="Y10" s="118">
        <v>0.13763740695486326</v>
      </c>
      <c r="Z10" s="118">
        <v>0.13900122261957143</v>
      </c>
      <c r="AA10" s="118">
        <v>0.14200239007571414</v>
      </c>
      <c r="AB10" s="118">
        <v>0.13315904507919241</v>
      </c>
      <c r="AC10" s="118">
        <v>0.13190294246064177</v>
      </c>
      <c r="AD10" s="118">
        <v>0.13334948563237881</v>
      </c>
      <c r="AE10" s="118">
        <v>0.13615531298935502</v>
      </c>
      <c r="AF10" s="118">
        <v>0.1320942766797038</v>
      </c>
      <c r="AG10" s="118">
        <v>0.13548951434093934</v>
      </c>
      <c r="AH10" s="118">
        <v>0.14626962018269338</v>
      </c>
      <c r="AI10" s="118">
        <v>0.14053217739177046</v>
      </c>
      <c r="AJ10" s="118">
        <v>0.13980868844666722</v>
      </c>
      <c r="AK10" s="118">
        <v>0.14155923712908983</v>
      </c>
      <c r="AL10" s="118">
        <v>0.14301811877938675</v>
      </c>
      <c r="AM10" s="118">
        <v>0.14117626502926045</v>
      </c>
      <c r="AN10" s="118">
        <v>0.13742877171387749</v>
      </c>
      <c r="AO10" s="118">
        <v>0.13654396865061003</v>
      </c>
      <c r="AP10" s="118">
        <v>0.13873436130743119</v>
      </c>
      <c r="AQ10" s="118">
        <v>0.13779119475886256</v>
      </c>
      <c r="AR10" s="118">
        <v>9.7620354447851596E-2</v>
      </c>
      <c r="AS10" s="118">
        <v>0.13693602975529309</v>
      </c>
      <c r="AT10" s="118">
        <v>0.14671492063550218</v>
      </c>
      <c r="AU10" s="118">
        <v>0.13548189429076948</v>
      </c>
      <c r="AV10" s="118">
        <v>0.13158028883996498</v>
      </c>
      <c r="AW10" s="118">
        <v>0.14564500418113208</v>
      </c>
      <c r="AX10" s="118">
        <v>0.14870093962594938</v>
      </c>
      <c r="AY10" s="118">
        <v>0.1434557584863963</v>
      </c>
      <c r="AZ10" s="118">
        <v>0.13064597537548212</v>
      </c>
      <c r="BA10" s="118">
        <v>0.12827968552932131</v>
      </c>
      <c r="BB10" s="118">
        <v>0.124479250422381</v>
      </c>
      <c r="BC10" s="118">
        <v>0.12249851125501052</v>
      </c>
      <c r="BD10" s="118">
        <v>0.12095746284085877</v>
      </c>
      <c r="BE10" s="118">
        <v>0.12815398476093834</v>
      </c>
      <c r="BF10" s="118">
        <v>0.12782828810436803</v>
      </c>
      <c r="BG10" s="118">
        <v>0.13718476631551627</v>
      </c>
      <c r="BH10" s="118">
        <v>0.13433988555743695</v>
      </c>
      <c r="BI10" s="118">
        <v>0.1399481781657447</v>
      </c>
      <c r="BJ10" s="118">
        <v>0.14098960309265449</v>
      </c>
      <c r="BK10" s="118">
        <v>0.13803490827102502</v>
      </c>
      <c r="BL10" s="118">
        <v>0.13114616606490381</v>
      </c>
      <c r="BM10" s="118">
        <v>0.13826852871783679</v>
      </c>
      <c r="BN10" s="118">
        <v>0.14377797223550964</v>
      </c>
      <c r="BO10" s="118">
        <v>0.13920534490431039</v>
      </c>
      <c r="BP10" s="118">
        <v>0.13750234289090377</v>
      </c>
    </row>
    <row r="11" spans="1:68" ht="20.100000000000001" customHeight="1" x14ac:dyDescent="0.25">
      <c r="A11" s="20">
        <v>115</v>
      </c>
      <c r="B11" s="21" t="s">
        <v>351</v>
      </c>
      <c r="C11" s="118">
        <v>5.1352673768150997E-3</v>
      </c>
      <c r="D11" s="118">
        <v>5.1888740699393013E-3</v>
      </c>
      <c r="E11" s="118">
        <v>5.7415712109619857E-3</v>
      </c>
      <c r="F11" s="118">
        <v>5.5820974368385292E-3</v>
      </c>
      <c r="G11" s="118">
        <v>5.7831552654437198E-3</v>
      </c>
      <c r="H11" s="118">
        <v>5.6221206128002571E-3</v>
      </c>
      <c r="I11" s="118">
        <v>6.3016189806627916E-3</v>
      </c>
      <c r="J11" s="118">
        <v>6.5946810762429432E-3</v>
      </c>
      <c r="K11" s="118">
        <v>6.1335410337637359E-3</v>
      </c>
      <c r="L11" s="118">
        <v>6.316279664266262E-3</v>
      </c>
      <c r="M11" s="118">
        <v>6.7289672243190388E-3</v>
      </c>
      <c r="N11" s="118">
        <v>6.6435340323866337E-3</v>
      </c>
      <c r="O11" s="118">
        <v>6.5894623242893505E-3</v>
      </c>
      <c r="P11" s="118">
        <v>6.5806817591507064E-3</v>
      </c>
      <c r="Q11" s="118">
        <v>7.4454201681211397E-3</v>
      </c>
      <c r="R11" s="118">
        <v>7.083643966328791E-3</v>
      </c>
      <c r="S11" s="118">
        <v>7.0149095864051707E-3</v>
      </c>
      <c r="T11" s="118">
        <v>6.0577895773348345E-3</v>
      </c>
      <c r="U11" s="118">
        <v>6.1664195177699079E-3</v>
      </c>
      <c r="V11" s="118">
        <v>6.2433878573733689E-3</v>
      </c>
      <c r="W11" s="118">
        <v>6.9855348773235904E-3</v>
      </c>
      <c r="X11" s="118">
        <v>6.3114506511478541E-3</v>
      </c>
      <c r="Y11" s="118">
        <v>6.8898245838812187E-3</v>
      </c>
      <c r="Z11" s="118">
        <v>5.8427093008384928E-3</v>
      </c>
      <c r="AA11" s="118">
        <v>5.6672268128448253E-3</v>
      </c>
      <c r="AB11" s="118">
        <v>4.7417114399624276E-3</v>
      </c>
      <c r="AC11" s="118">
        <v>4.9175264726546023E-3</v>
      </c>
      <c r="AD11" s="118">
        <v>4.7750466536596228E-3</v>
      </c>
      <c r="AE11" s="118">
        <v>4.6129474463647005E-3</v>
      </c>
      <c r="AF11" s="118">
        <v>4.6640578972618457E-3</v>
      </c>
      <c r="AG11" s="118">
        <v>5.244208890740309E-3</v>
      </c>
      <c r="AH11" s="118">
        <v>5.1056253357964158E-3</v>
      </c>
      <c r="AI11" s="118">
        <v>5.5035568570217909E-3</v>
      </c>
      <c r="AJ11" s="118">
        <v>5.7503749958793338E-3</v>
      </c>
      <c r="AK11" s="118">
        <v>6.3876426706604853E-3</v>
      </c>
      <c r="AL11" s="118">
        <v>5.5944663038356764E-3</v>
      </c>
      <c r="AM11" s="118">
        <v>5.7823525166672959E-3</v>
      </c>
      <c r="AN11" s="118">
        <v>5.6356515952417701E-3</v>
      </c>
      <c r="AO11" s="118">
        <v>6.0225256956274974E-3</v>
      </c>
      <c r="AP11" s="118">
        <v>5.7940707004420135E-3</v>
      </c>
      <c r="AQ11" s="118">
        <v>6.0227653590377425E-3</v>
      </c>
      <c r="AR11" s="118">
        <v>5.3225740981183624E-3</v>
      </c>
      <c r="AS11" s="118">
        <v>5.7052509466059501E-3</v>
      </c>
      <c r="AT11" s="118">
        <v>6.8632354514560484E-3</v>
      </c>
      <c r="AU11" s="118">
        <v>7.3621166869356353E-3</v>
      </c>
      <c r="AV11" s="118">
        <v>6.6934046588351193E-3</v>
      </c>
      <c r="AW11" s="118">
        <v>6.5888982703298394E-3</v>
      </c>
      <c r="AX11" s="118">
        <v>6.9107036923586624E-3</v>
      </c>
      <c r="AY11" s="118">
        <v>6.5007155022659769E-3</v>
      </c>
      <c r="AZ11" s="118">
        <v>5.1884398218099764E-3</v>
      </c>
      <c r="BA11" s="118">
        <v>6.0586397767245816E-3</v>
      </c>
      <c r="BB11" s="118">
        <v>5.7294515665203471E-3</v>
      </c>
      <c r="BC11" s="118">
        <v>5.2077178651679301E-3</v>
      </c>
      <c r="BD11" s="118">
        <v>5.776744388670544E-3</v>
      </c>
      <c r="BE11" s="118">
        <v>5.6797527900499913E-3</v>
      </c>
      <c r="BF11" s="118">
        <v>4.7415770954534961E-3</v>
      </c>
      <c r="BG11" s="118">
        <v>5.5794486049320167E-3</v>
      </c>
      <c r="BH11" s="118">
        <v>6.1169780998133073E-3</v>
      </c>
      <c r="BI11" s="118">
        <v>6.8710868270281606E-3</v>
      </c>
      <c r="BJ11" s="118">
        <v>7.6375223813543204E-3</v>
      </c>
      <c r="BK11" s="118">
        <v>7.490116395950968E-3</v>
      </c>
      <c r="BL11" s="118">
        <v>7.0827196685669825E-3</v>
      </c>
      <c r="BM11" s="118">
        <v>6.7840619896294731E-3</v>
      </c>
      <c r="BN11" s="118">
        <v>7.0009971399571051E-3</v>
      </c>
      <c r="BO11" s="118">
        <v>7.4717804826515341E-3</v>
      </c>
      <c r="BP11" s="118">
        <v>9.6245986904301799E-3</v>
      </c>
    </row>
    <row r="12" spans="1:68" ht="20.100000000000001" customHeight="1" x14ac:dyDescent="0.25">
      <c r="A12" s="20">
        <v>116</v>
      </c>
      <c r="B12" s="21" t="s">
        <v>352</v>
      </c>
      <c r="C12" s="118">
        <v>-5.9469026569885875E-5</v>
      </c>
      <c r="D12" s="118">
        <v>1.057234409497217E-4</v>
      </c>
      <c r="E12" s="118">
        <v>4.0635866097503464E-4</v>
      </c>
      <c r="F12" s="118">
        <v>-2.5368556659889662E-4</v>
      </c>
      <c r="G12" s="118">
        <v>2.5676592537156849E-4</v>
      </c>
      <c r="H12" s="118">
        <v>1.1826758217707093E-4</v>
      </c>
      <c r="I12" s="118">
        <v>2.3341622467106004E-4</v>
      </c>
      <c r="J12" s="118">
        <v>-2.7946108550585744E-4</v>
      </c>
      <c r="K12" s="118">
        <v>-6.5436058441299596E-4</v>
      </c>
      <c r="L12" s="118">
        <v>-1.5938858273824188E-4</v>
      </c>
      <c r="M12" s="118">
        <v>-1.0175427582155677E-4</v>
      </c>
      <c r="N12" s="118">
        <v>4.5021550235381887E-4</v>
      </c>
      <c r="O12" s="118">
        <v>-4.3978124810247382E-4</v>
      </c>
      <c r="P12" s="118">
        <v>1.3120390270254792E-4</v>
      </c>
      <c r="Q12" s="118">
        <v>1.6402426751696992E-4</v>
      </c>
      <c r="R12" s="118">
        <v>5.1623522844006274E-4</v>
      </c>
      <c r="S12" s="118">
        <v>1.1239108769817567E-4</v>
      </c>
      <c r="T12" s="118">
        <v>-9.4031704538860135E-5</v>
      </c>
      <c r="U12" s="118">
        <v>1.1958828468665478E-4</v>
      </c>
      <c r="V12" s="118">
        <v>-1.5768273865279838E-4</v>
      </c>
      <c r="W12" s="118">
        <v>-3.7061275737807978E-4</v>
      </c>
      <c r="X12" s="118">
        <v>1.2191439559372764E-4</v>
      </c>
      <c r="Y12" s="118">
        <v>-4.8372364055886981E-7</v>
      </c>
      <c r="Z12" s="118">
        <v>-8.3978656002394917E-5</v>
      </c>
      <c r="AA12" s="118">
        <v>2.6593101185445328E-9</v>
      </c>
      <c r="AB12" s="118">
        <v>5.7995794887240898E-7</v>
      </c>
      <c r="AC12" s="118">
        <v>1.766365791794027E-9</v>
      </c>
      <c r="AD12" s="118">
        <v>1.2072420199427469E-8</v>
      </c>
      <c r="AE12" s="118">
        <v>-2.932061523503477E-8</v>
      </c>
      <c r="AF12" s="118">
        <v>9.5351248034185116E-9</v>
      </c>
      <c r="AG12" s="118">
        <v>3.9950922906615329E-9</v>
      </c>
      <c r="AH12" s="118">
        <v>1.4200070456244846E-8</v>
      </c>
      <c r="AI12" s="118">
        <v>5.0270216642888599E-8</v>
      </c>
      <c r="AJ12" s="118">
        <v>-5.5569855319456594E-8</v>
      </c>
      <c r="AK12" s="118">
        <v>2.008899418569499E-7</v>
      </c>
      <c r="AL12" s="118">
        <v>1.8233663489407532E-8</v>
      </c>
      <c r="AM12" s="118">
        <v>-1.4995787974749964E-8</v>
      </c>
      <c r="AN12" s="118">
        <v>3.9387162466461493E-8</v>
      </c>
      <c r="AO12" s="118">
        <v>1.2128685410576341E-8</v>
      </c>
      <c r="AP12" s="118">
        <v>-9.3299468160509809E-9</v>
      </c>
      <c r="AQ12" s="118">
        <v>6.9745453456904033E-9</v>
      </c>
      <c r="AR12" s="118">
        <v>2.4756932465323442E-8</v>
      </c>
      <c r="AS12" s="118">
        <v>-4.1904903319870133E-6</v>
      </c>
      <c r="AT12" s="118">
        <v>2.0910736616048885E-8</v>
      </c>
      <c r="AU12" s="118">
        <v>8.7868561991237593E-9</v>
      </c>
      <c r="AV12" s="118">
        <v>2.7316373399010485E-8</v>
      </c>
      <c r="AW12" s="118">
        <v>-3.6656080096612639E-9</v>
      </c>
      <c r="AX12" s="118">
        <v>8.5655533246390856E-8</v>
      </c>
      <c r="AY12" s="118">
        <v>1.6945986424824359E-8</v>
      </c>
      <c r="AZ12" s="118">
        <v>1.4807663295174819E-7</v>
      </c>
      <c r="BA12" s="118">
        <v>5.5092903918295591E-8</v>
      </c>
      <c r="BB12" s="118">
        <v>-4.6726920652587475E-8</v>
      </c>
      <c r="BC12" s="118">
        <v>-3.6318038076448899E-8</v>
      </c>
      <c r="BD12" s="118">
        <v>8.605261807169726E-9</v>
      </c>
      <c r="BE12" s="118">
        <v>-5.4958477240024624E-8</v>
      </c>
      <c r="BF12" s="118">
        <v>2.336065565188439E-8</v>
      </c>
      <c r="BG12" s="118">
        <v>-2.7645105509084997E-9</v>
      </c>
      <c r="BH12" s="118">
        <v>-5.6428142821948927E-9</v>
      </c>
      <c r="BI12" s="118">
        <v>1.8773475299210591E-8</v>
      </c>
      <c r="BJ12" s="118">
        <v>2.6040278445538324E-9</v>
      </c>
      <c r="BK12" s="118">
        <v>5.8145820294949323E-10</v>
      </c>
      <c r="BL12" s="118">
        <v>-2.8928724871849752E-9</v>
      </c>
      <c r="BM12" s="118">
        <v>7.3356464798430495E-9</v>
      </c>
      <c r="BN12" s="118">
        <v>-4.8275954225255436E-8</v>
      </c>
      <c r="BO12" s="118">
        <v>4.2593538746328412E-9</v>
      </c>
      <c r="BP12" s="118">
        <v>1.4742186186410598E-8</v>
      </c>
    </row>
    <row r="13" spans="1:68" ht="20.100000000000001" customHeight="1" x14ac:dyDescent="0.25">
      <c r="A13" s="89">
        <v>12</v>
      </c>
      <c r="B13" s="89" t="s">
        <v>353</v>
      </c>
      <c r="C13" s="117">
        <v>7.0955028857092858E-2</v>
      </c>
      <c r="D13" s="117">
        <v>7.0256383795039887E-2</v>
      </c>
      <c r="E13" s="117">
        <v>6.9790403335025536E-2</v>
      </c>
      <c r="F13" s="117">
        <v>8.3470179101983594E-2</v>
      </c>
      <c r="G13" s="117">
        <v>7.17301598854065E-2</v>
      </c>
      <c r="H13" s="117">
        <v>7.1608602189653509E-2</v>
      </c>
      <c r="I13" s="117">
        <v>7.2647481647680451E-2</v>
      </c>
      <c r="J13" s="117">
        <v>8.610426007668967E-2</v>
      </c>
      <c r="K13" s="117">
        <v>7.4739389418627317E-2</v>
      </c>
      <c r="L13" s="117">
        <v>7.3389089400524646E-2</v>
      </c>
      <c r="M13" s="117">
        <v>7.1562262050581305E-2</v>
      </c>
      <c r="N13" s="117">
        <v>8.6194646347282286E-2</v>
      </c>
      <c r="O13" s="117">
        <v>7.3897559684955025E-2</v>
      </c>
      <c r="P13" s="117">
        <v>7.2104179430683354E-2</v>
      </c>
      <c r="Q13" s="117">
        <v>7.2058478625853531E-2</v>
      </c>
      <c r="R13" s="117">
        <v>8.4819209991132863E-2</v>
      </c>
      <c r="S13" s="117">
        <v>7.442303243385992E-2</v>
      </c>
      <c r="T13" s="117">
        <v>7.1965195390675862E-2</v>
      </c>
      <c r="U13" s="117">
        <v>7.2814724205037401E-2</v>
      </c>
      <c r="V13" s="117">
        <v>8.4750006139510767E-2</v>
      </c>
      <c r="W13" s="117">
        <v>7.3749421361314987E-2</v>
      </c>
      <c r="X13" s="117">
        <v>7.354008495626474E-2</v>
      </c>
      <c r="Y13" s="117">
        <v>7.156616833604186E-2</v>
      </c>
      <c r="Z13" s="117">
        <v>8.408731248208634E-2</v>
      </c>
      <c r="AA13" s="117">
        <v>7.4299042506412033E-2</v>
      </c>
      <c r="AB13" s="117">
        <v>7.3006017808381604E-2</v>
      </c>
      <c r="AC13" s="117">
        <v>7.1638627105703526E-2</v>
      </c>
      <c r="AD13" s="117">
        <v>8.5501670308080577E-2</v>
      </c>
      <c r="AE13" s="117">
        <v>7.2304500948743314E-2</v>
      </c>
      <c r="AF13" s="117">
        <v>7.3280166720873507E-2</v>
      </c>
      <c r="AG13" s="117">
        <v>7.4252134429843214E-2</v>
      </c>
      <c r="AH13" s="117">
        <v>8.7691460660560563E-2</v>
      </c>
      <c r="AI13" s="117">
        <v>7.2195947352813969E-2</v>
      </c>
      <c r="AJ13" s="117">
        <v>7.2620282636718797E-2</v>
      </c>
      <c r="AK13" s="117">
        <v>7.2758085698446828E-2</v>
      </c>
      <c r="AL13" s="117">
        <v>8.7716129430499695E-2</v>
      </c>
      <c r="AM13" s="117">
        <v>7.3553186728577039E-2</v>
      </c>
      <c r="AN13" s="117">
        <v>7.3610773347304329E-2</v>
      </c>
      <c r="AO13" s="117">
        <v>7.3203392500250736E-2</v>
      </c>
      <c r="AP13" s="117">
        <v>8.8457484959513333E-2</v>
      </c>
      <c r="AQ13" s="117">
        <v>7.245863486223128E-2</v>
      </c>
      <c r="AR13" s="117">
        <v>5.7972840643198208E-2</v>
      </c>
      <c r="AS13" s="117">
        <v>7.5274001020744288E-2</v>
      </c>
      <c r="AT13" s="117">
        <v>9.2422671142578586E-2</v>
      </c>
      <c r="AU13" s="117">
        <v>6.8369689003609749E-2</v>
      </c>
      <c r="AV13" s="117">
        <v>6.695224628569664E-2</v>
      </c>
      <c r="AW13" s="117">
        <v>7.0423312089483422E-2</v>
      </c>
      <c r="AX13" s="117">
        <v>8.4974124837573273E-2</v>
      </c>
      <c r="AY13" s="117">
        <v>7.2857480627792751E-2</v>
      </c>
      <c r="AZ13" s="117">
        <v>7.0770774118342483E-2</v>
      </c>
      <c r="BA13" s="117">
        <v>7.0615164159492261E-2</v>
      </c>
      <c r="BB13" s="117">
        <v>8.4748108655523097E-2</v>
      </c>
      <c r="BC13" s="117">
        <v>7.1686234571405355E-2</v>
      </c>
      <c r="BD13" s="117">
        <v>7.0147530976512773E-2</v>
      </c>
      <c r="BE13" s="117">
        <v>7.0511825138269715E-2</v>
      </c>
      <c r="BF13" s="117">
        <v>8.3657159533953834E-2</v>
      </c>
      <c r="BG13" s="117">
        <v>7.3983476213776517E-2</v>
      </c>
      <c r="BH13" s="117">
        <v>6.9963909393450541E-2</v>
      </c>
      <c r="BI13" s="117">
        <v>6.9929926241399432E-2</v>
      </c>
      <c r="BJ13" s="117">
        <v>8.4050954989466242E-2</v>
      </c>
      <c r="BK13" s="117">
        <v>7.3051984752583288E-2</v>
      </c>
      <c r="BL13" s="117">
        <v>7.0981098395121567E-2</v>
      </c>
      <c r="BM13" s="117">
        <v>7.2054052373825783E-2</v>
      </c>
      <c r="BN13" s="117">
        <v>8.6468199928814729E-2</v>
      </c>
      <c r="BO13" s="117">
        <v>7.458718571539219E-2</v>
      </c>
      <c r="BP13" s="117">
        <v>7.2833467361480539E-2</v>
      </c>
    </row>
    <row r="14" spans="1:68" ht="20.100000000000001" customHeight="1" x14ac:dyDescent="0.25">
      <c r="A14" s="89">
        <v>13</v>
      </c>
      <c r="B14" s="89" t="s">
        <v>354</v>
      </c>
      <c r="C14" s="117">
        <v>1.7330176769793371E-5</v>
      </c>
      <c r="D14" s="117">
        <v>1.6562247501111485E-5</v>
      </c>
      <c r="E14" s="117">
        <v>1.8388398624527614E-5</v>
      </c>
      <c r="F14" s="117">
        <v>2.007215472452739E-5</v>
      </c>
      <c r="G14" s="117">
        <v>4.9660215688050437E-6</v>
      </c>
      <c r="H14" s="117">
        <v>8.4838889713963853E-6</v>
      </c>
      <c r="I14" s="117">
        <v>5.5929313653048806E-6</v>
      </c>
      <c r="J14" s="117">
        <v>1.0482355516850456E-5</v>
      </c>
      <c r="K14" s="117">
        <v>6.2570262917467334E-6</v>
      </c>
      <c r="L14" s="117">
        <v>1.0966814525130052E-5</v>
      </c>
      <c r="M14" s="117">
        <v>5.8897091180139523E-6</v>
      </c>
      <c r="N14" s="117">
        <v>8.2624303470768013E-6</v>
      </c>
      <c r="O14" s="117">
        <v>1.0534484912640421E-5</v>
      </c>
      <c r="P14" s="117">
        <v>1.6863146743198773E-5</v>
      </c>
      <c r="Q14" s="117">
        <v>1.4504103300265155E-5</v>
      </c>
      <c r="R14" s="117">
        <v>1.7438538855163477E-5</v>
      </c>
      <c r="S14" s="117">
        <v>1.9548779328364005E-5</v>
      </c>
      <c r="T14" s="117">
        <v>5.3333067686295422E-6</v>
      </c>
      <c r="U14" s="117">
        <v>5.7592893509760867E-6</v>
      </c>
      <c r="V14" s="117">
        <v>7.600992443586547E-6</v>
      </c>
      <c r="W14" s="117">
        <v>3.7248471254585295E-6</v>
      </c>
      <c r="X14" s="117">
        <v>4.7671693433023028E-6</v>
      </c>
      <c r="Y14" s="117">
        <v>2.333139344014387E-6</v>
      </c>
      <c r="Z14" s="117">
        <v>1.566906075828199E-5</v>
      </c>
      <c r="AA14" s="117">
        <v>3.398904192735085E-6</v>
      </c>
      <c r="AB14" s="117">
        <v>8.2132213684209347E-6</v>
      </c>
      <c r="AC14" s="117">
        <v>1.9087798289475028E-6</v>
      </c>
      <c r="AD14" s="117">
        <v>2.9573929652586746E-6</v>
      </c>
      <c r="AE14" s="117">
        <v>5.2627220352294426E-6</v>
      </c>
      <c r="AF14" s="117">
        <v>1.5859952212029463E-5</v>
      </c>
      <c r="AG14" s="117">
        <v>1.711266408210725E-6</v>
      </c>
      <c r="AH14" s="117">
        <v>2.7592480914809909E-6</v>
      </c>
      <c r="AI14" s="117">
        <v>1.1808692122577002E-5</v>
      </c>
      <c r="AJ14" s="117">
        <v>1.2487862607457261E-5</v>
      </c>
      <c r="AK14" s="117">
        <v>9.8710998581226346E-6</v>
      </c>
      <c r="AL14" s="117">
        <v>1.4456951474582086E-5</v>
      </c>
      <c r="AM14" s="117">
        <v>1.1695324830387437E-6</v>
      </c>
      <c r="AN14" s="117">
        <v>1.0609450302194442E-6</v>
      </c>
      <c r="AO14" s="117">
        <v>9.3692175428743185E-7</v>
      </c>
      <c r="AP14" s="117">
        <v>2.5934091179737706E-6</v>
      </c>
      <c r="AQ14" s="117">
        <v>2.2405260292027058E-5</v>
      </c>
      <c r="AR14" s="117">
        <v>2.3853183371947814E-5</v>
      </c>
      <c r="AS14" s="117">
        <v>2.3239728106806562E-5</v>
      </c>
      <c r="AT14" s="117">
        <v>2.405820479519283E-5</v>
      </c>
      <c r="AU14" s="117">
        <v>2.2624122560125502E-6</v>
      </c>
      <c r="AV14" s="117">
        <v>9.5424462390225641E-7</v>
      </c>
      <c r="AW14" s="117">
        <v>5.4601327039861456E-7</v>
      </c>
      <c r="AX14" s="117">
        <v>2.8140378302931893E-6</v>
      </c>
      <c r="AY14" s="117">
        <v>6.7337047847851426E-7</v>
      </c>
      <c r="AZ14" s="117">
        <v>2.5701731899018991E-6</v>
      </c>
      <c r="BA14" s="117">
        <v>2.5656010056784664E-6</v>
      </c>
      <c r="BB14" s="117">
        <v>2.9152656075357133E-6</v>
      </c>
      <c r="BC14" s="117">
        <v>2.6743879223738428E-6</v>
      </c>
      <c r="BD14" s="117">
        <v>5.3867608181024554E-7</v>
      </c>
      <c r="BE14" s="117">
        <v>1.2338386158847716E-6</v>
      </c>
      <c r="BF14" s="117">
        <v>4.7813201058294043E-6</v>
      </c>
      <c r="BG14" s="117">
        <v>3.023388936710068E-6</v>
      </c>
      <c r="BH14" s="117">
        <v>2.2434016715972804E-6</v>
      </c>
      <c r="BI14" s="117">
        <v>1.6352121423515758E-5</v>
      </c>
      <c r="BJ14" s="117">
        <v>8.071451821290618E-6</v>
      </c>
      <c r="BK14" s="117">
        <v>2.8841343025595607E-6</v>
      </c>
      <c r="BL14" s="117">
        <v>5.6663093478817846E-6</v>
      </c>
      <c r="BM14" s="117">
        <v>1.3263958583370117E-6</v>
      </c>
      <c r="BN14" s="117">
        <v>6.4485925974638138E-6</v>
      </c>
      <c r="BO14" s="117">
        <v>1.4066519377563967E-6</v>
      </c>
      <c r="BP14" s="117">
        <v>6.0983470637526327E-6</v>
      </c>
    </row>
    <row r="15" spans="1:68" ht="20.100000000000001" customHeight="1" x14ac:dyDescent="0.25">
      <c r="A15" s="89">
        <v>14</v>
      </c>
      <c r="B15" s="89" t="s">
        <v>355</v>
      </c>
      <c r="C15" s="117">
        <v>4.7620794185452876E-2</v>
      </c>
      <c r="D15" s="117">
        <v>5.0553687901173754E-2</v>
      </c>
      <c r="E15" s="117">
        <v>5.5123533912570119E-2</v>
      </c>
      <c r="F15" s="117">
        <v>4.6781836500910876E-2</v>
      </c>
      <c r="G15" s="117">
        <v>5.0759193791935581E-2</v>
      </c>
      <c r="H15" s="117">
        <v>5.055531113975973E-2</v>
      </c>
      <c r="I15" s="117">
        <v>5.177221563424219E-2</v>
      </c>
      <c r="J15" s="117">
        <v>4.4553002976442359E-2</v>
      </c>
      <c r="K15" s="117">
        <v>5.2676726780606892E-2</v>
      </c>
      <c r="L15" s="117">
        <v>4.9147428155683674E-2</v>
      </c>
      <c r="M15" s="117">
        <v>6.538009918503554E-2</v>
      </c>
      <c r="N15" s="117">
        <v>5.6886740083299941E-2</v>
      </c>
      <c r="O15" s="117">
        <v>4.7531416371688597E-2</v>
      </c>
      <c r="P15" s="117">
        <v>5.2935999863613997E-2</v>
      </c>
      <c r="Q15" s="117">
        <v>5.0090143201632589E-2</v>
      </c>
      <c r="R15" s="117">
        <v>5.9447011322679412E-2</v>
      </c>
      <c r="S15" s="117">
        <v>5.262728565283744E-2</v>
      </c>
      <c r="T15" s="117">
        <v>4.7050618228989496E-2</v>
      </c>
      <c r="U15" s="117">
        <v>4.8335316783493891E-2</v>
      </c>
      <c r="V15" s="117">
        <v>4.4084175621789304E-2</v>
      </c>
      <c r="W15" s="117">
        <v>5.0687827515047752E-2</v>
      </c>
      <c r="X15" s="117">
        <v>7.5759740868279385E-2</v>
      </c>
      <c r="Y15" s="117">
        <v>5.9791754072626657E-2</v>
      </c>
      <c r="Z15" s="117">
        <v>6.7151371328728435E-2</v>
      </c>
      <c r="AA15" s="117">
        <v>8.7083326359043742E-2</v>
      </c>
      <c r="AB15" s="117">
        <v>6.3335588242892732E-2</v>
      </c>
      <c r="AC15" s="117">
        <v>5.7795604913320114E-2</v>
      </c>
      <c r="AD15" s="117">
        <v>6.6060536895376665E-2</v>
      </c>
      <c r="AE15" s="117">
        <v>5.6341681719170082E-2</v>
      </c>
      <c r="AF15" s="117">
        <v>5.3326883215655589E-2</v>
      </c>
      <c r="AG15" s="117">
        <v>5.5957127817248958E-2</v>
      </c>
      <c r="AH15" s="117">
        <v>5.3710277409324894E-2</v>
      </c>
      <c r="AI15" s="117">
        <v>5.2611842531907593E-2</v>
      </c>
      <c r="AJ15" s="117">
        <v>5.47856682733407E-2</v>
      </c>
      <c r="AK15" s="117">
        <v>6.1841221200234366E-2</v>
      </c>
      <c r="AL15" s="117">
        <v>6.4173958778902931E-2</v>
      </c>
      <c r="AM15" s="117">
        <v>6.1986047001035438E-2</v>
      </c>
      <c r="AN15" s="117">
        <v>5.6448804423289298E-2</v>
      </c>
      <c r="AO15" s="117">
        <v>5.4709606839957799E-2</v>
      </c>
      <c r="AP15" s="117">
        <v>9.6671084932585943E-2</v>
      </c>
      <c r="AQ15" s="117">
        <v>6.287758890099493E-2</v>
      </c>
      <c r="AR15" s="117">
        <v>3.6768299604156861E-2</v>
      </c>
      <c r="AS15" s="117">
        <v>3.7895681911060297E-2</v>
      </c>
      <c r="AT15" s="117">
        <v>4.0834949558321017E-2</v>
      </c>
      <c r="AU15" s="117">
        <v>5.5685946918163615E-2</v>
      </c>
      <c r="AV15" s="117">
        <v>5.4843374072711934E-2</v>
      </c>
      <c r="AW15" s="117">
        <v>6.5575237480815091E-2</v>
      </c>
      <c r="AX15" s="117">
        <v>6.5808918630613972E-2</v>
      </c>
      <c r="AY15" s="117">
        <v>7.0737397766002824E-2</v>
      </c>
      <c r="AZ15" s="117">
        <v>9.0269676756662087E-2</v>
      </c>
      <c r="BA15" s="117">
        <v>6.851712126321001E-2</v>
      </c>
      <c r="BB15" s="117">
        <v>6.4769902696109258E-2</v>
      </c>
      <c r="BC15" s="117">
        <v>6.9127711451045307E-2</v>
      </c>
      <c r="BD15" s="117">
        <v>6.8518815172073186E-2</v>
      </c>
      <c r="BE15" s="117">
        <v>6.9795246090987112E-2</v>
      </c>
      <c r="BF15" s="117">
        <v>5.8837640103539646E-2</v>
      </c>
      <c r="BG15" s="117">
        <v>5.9361776468681085E-2</v>
      </c>
      <c r="BH15" s="117">
        <v>6.5422385301773134E-2</v>
      </c>
      <c r="BI15" s="117">
        <v>5.584534414700084E-2</v>
      </c>
      <c r="BJ15" s="117">
        <v>7.5390745662292147E-2</v>
      </c>
      <c r="BK15" s="117">
        <v>6.382399800977695E-2</v>
      </c>
      <c r="BL15" s="117">
        <v>6.4752060818823412E-2</v>
      </c>
      <c r="BM15" s="117">
        <v>6.2551826294222498E-2</v>
      </c>
      <c r="BN15" s="117">
        <v>6.4988993529292313E-2</v>
      </c>
      <c r="BO15" s="117">
        <v>6.4886739090790804E-2</v>
      </c>
      <c r="BP15" s="117">
        <v>7.1229026509328844E-2</v>
      </c>
    </row>
    <row r="16" spans="1:68" ht="20.100000000000001" customHeight="1" x14ac:dyDescent="0.25">
      <c r="A16" s="92">
        <v>1411</v>
      </c>
      <c r="B16" s="92" t="s">
        <v>385</v>
      </c>
      <c r="C16" s="119">
        <v>1.7436756988223567E-2</v>
      </c>
      <c r="D16" s="119">
        <v>1.8934620917078017E-2</v>
      </c>
      <c r="E16" s="119">
        <v>1.6787853206337723E-2</v>
      </c>
      <c r="F16" s="119">
        <v>1.964861297259074E-2</v>
      </c>
      <c r="G16" s="119">
        <v>2.1554183417209806E-2</v>
      </c>
      <c r="H16" s="119">
        <v>2.063878342967022E-2</v>
      </c>
      <c r="I16" s="119">
        <v>1.9267804858022725E-2</v>
      </c>
      <c r="J16" s="119">
        <v>2.0113374023578049E-2</v>
      </c>
      <c r="K16" s="119">
        <v>2.1818306281850608E-2</v>
      </c>
      <c r="L16" s="119">
        <v>2.2575590726129996E-2</v>
      </c>
      <c r="M16" s="119">
        <v>2.1223313456059805E-2</v>
      </c>
      <c r="N16" s="119">
        <v>2.2385464112206176E-2</v>
      </c>
      <c r="O16" s="119">
        <v>1.9370153424495069E-2</v>
      </c>
      <c r="P16" s="119">
        <v>1.8305547188871497E-2</v>
      </c>
      <c r="Q16" s="119">
        <v>1.8386926637062508E-2</v>
      </c>
      <c r="R16" s="119">
        <v>1.7819967969456129E-2</v>
      </c>
      <c r="S16" s="119">
        <v>2.3498319894443603E-2</v>
      </c>
      <c r="T16" s="119">
        <v>2.0000186342066337E-2</v>
      </c>
      <c r="U16" s="119">
        <v>1.8568073207291289E-2</v>
      </c>
      <c r="V16" s="119">
        <v>1.7860271806869363E-2</v>
      </c>
      <c r="W16" s="119">
        <v>2.7231788042897002E-2</v>
      </c>
      <c r="X16" s="119">
        <v>4.4012939289515232E-2</v>
      </c>
      <c r="Y16" s="119">
        <v>2.8551641231515577E-2</v>
      </c>
      <c r="Z16" s="119">
        <v>3.4753406813077758E-2</v>
      </c>
      <c r="AA16" s="119">
        <v>5.3639574321185386E-2</v>
      </c>
      <c r="AB16" s="119">
        <v>3.8527103785436785E-2</v>
      </c>
      <c r="AC16" s="119">
        <v>3.0605498252053973E-2</v>
      </c>
      <c r="AD16" s="119">
        <v>2.8434621481788214E-2</v>
      </c>
      <c r="AE16" s="119">
        <v>2.7111898450328499E-2</v>
      </c>
      <c r="AF16" s="119">
        <v>2.6179321921475953E-2</v>
      </c>
      <c r="AG16" s="119">
        <v>2.4173406594073545E-2</v>
      </c>
      <c r="AH16" s="119">
        <v>2.3670056612522306E-2</v>
      </c>
      <c r="AI16" s="119">
        <v>2.2030244122748888E-2</v>
      </c>
      <c r="AJ16" s="119">
        <v>2.2502034705935411E-2</v>
      </c>
      <c r="AK16" s="119">
        <v>2.8817165458275121E-2</v>
      </c>
      <c r="AL16" s="119">
        <v>2.995037633990591E-2</v>
      </c>
      <c r="AM16" s="119">
        <v>2.9490983018177392E-2</v>
      </c>
      <c r="AN16" s="119">
        <v>2.4291950134325724E-2</v>
      </c>
      <c r="AO16" s="119">
        <v>2.0455234992780031E-2</v>
      </c>
      <c r="AP16" s="119">
        <v>1.9333798965851242E-2</v>
      </c>
      <c r="AQ16" s="119">
        <v>2.1839466757395325E-2</v>
      </c>
      <c r="AR16" s="119">
        <v>1.3752177355974128E-2</v>
      </c>
      <c r="AS16" s="119">
        <v>1.3576669970556279E-2</v>
      </c>
      <c r="AT16" s="119">
        <v>1.7032268448831569E-2</v>
      </c>
      <c r="AU16" s="119">
        <v>2.0805972240728127E-2</v>
      </c>
      <c r="AV16" s="119">
        <v>1.860674649626903E-2</v>
      </c>
      <c r="AW16" s="119">
        <v>2.204569694914825E-2</v>
      </c>
      <c r="AX16" s="119">
        <v>2.5301974900621617E-2</v>
      </c>
      <c r="AY16" s="119">
        <v>2.8633605104187977E-2</v>
      </c>
      <c r="AZ16" s="119">
        <v>3.2371926903298959E-2</v>
      </c>
      <c r="BA16" s="119">
        <v>2.3945109351908116E-2</v>
      </c>
      <c r="BB16" s="119">
        <v>2.6299311714222371E-2</v>
      </c>
      <c r="BC16" s="119">
        <v>2.9245672602971031E-2</v>
      </c>
      <c r="BD16" s="119">
        <v>2.8526142764358057E-2</v>
      </c>
      <c r="BE16" s="119">
        <v>2.3573863229169361E-2</v>
      </c>
      <c r="BF16" s="119">
        <v>2.2734561904091018E-2</v>
      </c>
      <c r="BG16" s="119">
        <v>2.4918913377635042E-2</v>
      </c>
      <c r="BH16" s="119">
        <v>2.2890399629182382E-2</v>
      </c>
      <c r="BI16" s="119">
        <v>2.2138782584369354E-2</v>
      </c>
      <c r="BJ16" s="119">
        <v>2.1877953985440568E-2</v>
      </c>
      <c r="BK16" s="119">
        <v>2.7410532534622174E-2</v>
      </c>
      <c r="BL16" s="119">
        <v>2.6079677319151527E-2</v>
      </c>
      <c r="BM16" s="119">
        <v>2.6255824381486222E-2</v>
      </c>
      <c r="BN16" s="119">
        <v>2.4857989769927299E-2</v>
      </c>
      <c r="BO16" s="119">
        <v>3.2784164573379279E-2</v>
      </c>
      <c r="BP16" s="119">
        <v>3.0931904419113251E-2</v>
      </c>
    </row>
    <row r="17" spans="1:68" ht="20.100000000000001" customHeight="1" x14ac:dyDescent="0.25">
      <c r="A17" s="94" t="s">
        <v>245</v>
      </c>
      <c r="B17" s="92" t="s">
        <v>356</v>
      </c>
      <c r="C17" s="119">
        <v>3.0184037197229313E-2</v>
      </c>
      <c r="D17" s="119">
        <v>3.1619066984095737E-2</v>
      </c>
      <c r="E17" s="119">
        <v>3.8335680706232396E-2</v>
      </c>
      <c r="F17" s="119">
        <v>2.7133223528320136E-2</v>
      </c>
      <c r="G17" s="119">
        <v>2.9205010374725778E-2</v>
      </c>
      <c r="H17" s="119">
        <v>2.9916527710089513E-2</v>
      </c>
      <c r="I17" s="119">
        <v>3.2504410776219468E-2</v>
      </c>
      <c r="J17" s="119">
        <v>2.4439628952864313E-2</v>
      </c>
      <c r="K17" s="119">
        <v>3.0858420498756284E-2</v>
      </c>
      <c r="L17" s="119">
        <v>2.6571837429553675E-2</v>
      </c>
      <c r="M17" s="119">
        <v>4.4156785728975731E-2</v>
      </c>
      <c r="N17" s="119">
        <v>3.4501275971093766E-2</v>
      </c>
      <c r="O17" s="119">
        <v>2.8161262947193528E-2</v>
      </c>
      <c r="P17" s="119">
        <v>3.4630452674742504E-2</v>
      </c>
      <c r="Q17" s="119">
        <v>3.1703216564570084E-2</v>
      </c>
      <c r="R17" s="119">
        <v>4.1627043353223279E-2</v>
      </c>
      <c r="S17" s="119">
        <v>2.9128965758393837E-2</v>
      </c>
      <c r="T17" s="119">
        <v>2.705043188692316E-2</v>
      </c>
      <c r="U17" s="119">
        <v>2.9767243576202598E-2</v>
      </c>
      <c r="V17" s="119">
        <v>2.6223903814919937E-2</v>
      </c>
      <c r="W17" s="119">
        <v>2.3456039472150747E-2</v>
      </c>
      <c r="X17" s="119">
        <v>3.174680157876416E-2</v>
      </c>
      <c r="Y17" s="119">
        <v>3.1240112841111081E-2</v>
      </c>
      <c r="Z17" s="119">
        <v>3.2397964515650676E-2</v>
      </c>
      <c r="AA17" s="119">
        <v>3.3443752037858356E-2</v>
      </c>
      <c r="AB17" s="119">
        <v>2.480848445745594E-2</v>
      </c>
      <c r="AC17" s="119">
        <v>2.7190106661266138E-2</v>
      </c>
      <c r="AD17" s="119">
        <v>3.7625915413588444E-2</v>
      </c>
      <c r="AE17" s="119">
        <v>2.9229783268841587E-2</v>
      </c>
      <c r="AF17" s="119">
        <v>2.7147561294179636E-2</v>
      </c>
      <c r="AG17" s="119">
        <v>3.1783721223175417E-2</v>
      </c>
      <c r="AH17" s="119">
        <v>3.0040220796802589E-2</v>
      </c>
      <c r="AI17" s="119">
        <v>3.0581598409158708E-2</v>
      </c>
      <c r="AJ17" s="119">
        <v>3.2283633567405289E-2</v>
      </c>
      <c r="AK17" s="119">
        <v>3.3024055741959241E-2</v>
      </c>
      <c r="AL17" s="119">
        <v>3.4223582438997015E-2</v>
      </c>
      <c r="AM17" s="119">
        <v>3.2495063982858043E-2</v>
      </c>
      <c r="AN17" s="119">
        <v>3.2156854288963574E-2</v>
      </c>
      <c r="AO17" s="119">
        <v>3.4254371847177771E-2</v>
      </c>
      <c r="AP17" s="119">
        <v>7.7337285966734698E-2</v>
      </c>
      <c r="AQ17" s="119">
        <v>4.1038122143599608E-2</v>
      </c>
      <c r="AR17" s="119">
        <v>2.3016122248182735E-2</v>
      </c>
      <c r="AS17" s="119">
        <v>2.431901194050402E-2</v>
      </c>
      <c r="AT17" s="119">
        <v>2.3802681109489448E-2</v>
      </c>
      <c r="AU17" s="119">
        <v>3.4879974677435491E-2</v>
      </c>
      <c r="AV17" s="119">
        <v>3.6236627576442908E-2</v>
      </c>
      <c r="AW17" s="119">
        <v>4.3529540531666848E-2</v>
      </c>
      <c r="AX17" s="119">
        <v>4.0506943729992348E-2</v>
      </c>
      <c r="AY17" s="119">
        <v>4.210379266181484E-2</v>
      </c>
      <c r="AZ17" s="119">
        <v>5.7897749853363129E-2</v>
      </c>
      <c r="BA17" s="119">
        <v>4.4572011911301897E-2</v>
      </c>
      <c r="BB17" s="119">
        <v>3.8470590981886883E-2</v>
      </c>
      <c r="BC17" s="119">
        <v>3.9882038848074272E-2</v>
      </c>
      <c r="BD17" s="119">
        <v>3.9992672407715125E-2</v>
      </c>
      <c r="BE17" s="119">
        <v>4.6221382861817747E-2</v>
      </c>
      <c r="BF17" s="119">
        <v>3.6103078199448628E-2</v>
      </c>
      <c r="BG17" s="119">
        <v>3.4442863091046043E-2</v>
      </c>
      <c r="BH17" s="119">
        <v>4.2531985672590755E-2</v>
      </c>
      <c r="BI17" s="119">
        <v>3.3706561562631486E-2</v>
      </c>
      <c r="BJ17" s="119">
        <v>5.3512791676851572E-2</v>
      </c>
      <c r="BK17" s="119">
        <v>3.6413465475154769E-2</v>
      </c>
      <c r="BL17" s="119">
        <v>3.8672383499671878E-2</v>
      </c>
      <c r="BM17" s="119">
        <v>3.6296001912736284E-2</v>
      </c>
      <c r="BN17" s="119">
        <v>4.0131003759365007E-2</v>
      </c>
      <c r="BO17" s="119">
        <v>3.2102574517411532E-2</v>
      </c>
      <c r="BP17" s="119">
        <v>4.0297122090215583E-2</v>
      </c>
    </row>
    <row r="18" spans="1:68" ht="20.100000000000001" customHeight="1" x14ac:dyDescent="0.25">
      <c r="A18" s="17" t="s">
        <v>246</v>
      </c>
      <c r="B18" s="18" t="s">
        <v>386</v>
      </c>
      <c r="C18" s="67">
        <v>0.38773145015076427</v>
      </c>
      <c r="D18" s="67">
        <v>0.38902929624894761</v>
      </c>
      <c r="E18" s="67">
        <v>0.38357890493551533</v>
      </c>
      <c r="F18" s="67">
        <v>0.417787188655241</v>
      </c>
      <c r="G18" s="67">
        <v>0.37983487504029484</v>
      </c>
      <c r="H18" s="67">
        <v>0.38910159009891948</v>
      </c>
      <c r="I18" s="67">
        <v>0.38606261911478529</v>
      </c>
      <c r="J18" s="67">
        <v>0.41736170253198096</v>
      </c>
      <c r="K18" s="67">
        <v>0.38101118144843099</v>
      </c>
      <c r="L18" s="67">
        <v>0.39138063408566515</v>
      </c>
      <c r="M18" s="67">
        <v>0.38632881311438599</v>
      </c>
      <c r="N18" s="67">
        <v>0.41196893376334115</v>
      </c>
      <c r="O18" s="67">
        <v>0.37793190610379357</v>
      </c>
      <c r="P18" s="67">
        <v>0.38622497246655219</v>
      </c>
      <c r="Q18" s="67">
        <v>0.39286923470856761</v>
      </c>
      <c r="R18" s="67">
        <v>0.43081660685244416</v>
      </c>
      <c r="S18" s="67">
        <v>0.38876209178319171</v>
      </c>
      <c r="T18" s="67">
        <v>0.39080355995734356</v>
      </c>
      <c r="U18" s="67">
        <v>0.42834747773050874</v>
      </c>
      <c r="V18" s="67">
        <v>0.44616501545109294</v>
      </c>
      <c r="W18" s="67">
        <v>0.43927029267750578</v>
      </c>
      <c r="X18" s="67">
        <v>0.43443074064514842</v>
      </c>
      <c r="Y18" s="67">
        <v>0.48995956258239631</v>
      </c>
      <c r="Z18" s="67">
        <v>0.48211252520890269</v>
      </c>
      <c r="AA18" s="67">
        <v>0.45113091237327607</v>
      </c>
      <c r="AB18" s="67">
        <v>0.43594557634533276</v>
      </c>
      <c r="AC18" s="67">
        <v>0.44954019870231399</v>
      </c>
      <c r="AD18" s="67">
        <v>0.4821345278342124</v>
      </c>
      <c r="AE18" s="67">
        <v>0.42913396891759548</v>
      </c>
      <c r="AF18" s="67">
        <v>0.44045665679431245</v>
      </c>
      <c r="AG18" s="67">
        <v>0.43250811801935501</v>
      </c>
      <c r="AH18" s="67">
        <v>0.46814215534309933</v>
      </c>
      <c r="AI18" s="67">
        <v>0.41792443721858147</v>
      </c>
      <c r="AJ18" s="67">
        <v>0.44494271199060076</v>
      </c>
      <c r="AK18" s="67">
        <v>0.4460417468569709</v>
      </c>
      <c r="AL18" s="67">
        <v>0.45677624702534603</v>
      </c>
      <c r="AM18" s="67">
        <v>0.43155384568473876</v>
      </c>
      <c r="AN18" s="67">
        <v>0.42102158108650661</v>
      </c>
      <c r="AO18" s="67">
        <v>0.40414547900856762</v>
      </c>
      <c r="AP18" s="67">
        <v>0.46401970969728956</v>
      </c>
      <c r="AQ18" s="67">
        <v>0.39262784353921182</v>
      </c>
      <c r="AR18" s="67">
        <v>0.53288673869388758</v>
      </c>
      <c r="AS18" s="67">
        <v>0.45227161555174594</v>
      </c>
      <c r="AT18" s="67">
        <v>0.47291360633220875</v>
      </c>
      <c r="AU18" s="67">
        <v>0.35763707148530705</v>
      </c>
      <c r="AV18" s="67">
        <v>0.42190121343406461</v>
      </c>
      <c r="AW18" s="67">
        <v>0.38397536679534622</v>
      </c>
      <c r="AX18" s="67">
        <v>0.44810083391181432</v>
      </c>
      <c r="AY18" s="67">
        <v>0.4201637914422755</v>
      </c>
      <c r="AZ18" s="67">
        <v>0.44647999742797689</v>
      </c>
      <c r="BA18" s="67">
        <v>0.41115334568300788</v>
      </c>
      <c r="BB18" s="67">
        <v>0.45848351226264961</v>
      </c>
      <c r="BC18" s="67">
        <v>0.42893658934139067</v>
      </c>
      <c r="BD18" s="67">
        <v>0.45830436218973247</v>
      </c>
      <c r="BE18" s="67">
        <v>0.42530181308331344</v>
      </c>
      <c r="BF18" s="67">
        <v>0.49669790518840157</v>
      </c>
      <c r="BG18" s="67">
        <v>0.4358358068253001</v>
      </c>
      <c r="BH18" s="67">
        <v>0.47083162807258661</v>
      </c>
      <c r="BI18" s="67">
        <v>0.43909833165105572</v>
      </c>
      <c r="BJ18" s="67">
        <v>0.47879398197208972</v>
      </c>
      <c r="BK18" s="67">
        <v>0.4365559348925892</v>
      </c>
      <c r="BL18" s="67">
        <v>0.47066379319670903</v>
      </c>
      <c r="BM18" s="67">
        <v>0.47059929042330462</v>
      </c>
      <c r="BN18" s="67">
        <v>0.50036642598414804</v>
      </c>
      <c r="BO18" s="67">
        <v>0.47852493975014915</v>
      </c>
      <c r="BP18" s="67">
        <v>0.49390467182748898</v>
      </c>
    </row>
    <row r="19" spans="1:68" ht="20.100000000000001" customHeight="1" x14ac:dyDescent="0.25">
      <c r="A19" s="89">
        <v>2</v>
      </c>
      <c r="B19" s="89" t="s">
        <v>357</v>
      </c>
      <c r="C19" s="117">
        <v>0.37908941865006723</v>
      </c>
      <c r="D19" s="117">
        <v>0.37626170066393916</v>
      </c>
      <c r="E19" s="117">
        <v>0.36788632254689257</v>
      </c>
      <c r="F19" s="117">
        <v>0.39689630119680519</v>
      </c>
      <c r="G19" s="117">
        <v>0.37750281153960119</v>
      </c>
      <c r="H19" s="117">
        <v>0.38305844534060662</v>
      </c>
      <c r="I19" s="117">
        <v>0.37723652956412129</v>
      </c>
      <c r="J19" s="117">
        <v>0.40241298016364341</v>
      </c>
      <c r="K19" s="117">
        <v>0.37808939737680425</v>
      </c>
      <c r="L19" s="117">
        <v>0.38455275172404479</v>
      </c>
      <c r="M19" s="117">
        <v>0.37759939450387614</v>
      </c>
      <c r="N19" s="117">
        <v>0.39832770428674735</v>
      </c>
      <c r="O19" s="117">
        <v>0.37731801865347248</v>
      </c>
      <c r="P19" s="117">
        <v>0.38089131830483486</v>
      </c>
      <c r="Q19" s="117">
        <v>0.38520071238423087</v>
      </c>
      <c r="R19" s="117">
        <v>0.41339311257269806</v>
      </c>
      <c r="S19" s="117">
        <v>0.3833218364618689</v>
      </c>
      <c r="T19" s="117">
        <v>0.38053384608180757</v>
      </c>
      <c r="U19" s="117">
        <v>0.41720352442040265</v>
      </c>
      <c r="V19" s="117">
        <v>0.43613769153844317</v>
      </c>
      <c r="W19" s="117">
        <v>0.44020557870983756</v>
      </c>
      <c r="X19" s="117">
        <v>0.43548430011567751</v>
      </c>
      <c r="Y19" s="117">
        <v>0.48913685119893768</v>
      </c>
      <c r="Z19" s="117">
        <v>0.4758042113238431</v>
      </c>
      <c r="AA19" s="117">
        <v>0.45430592725102092</v>
      </c>
      <c r="AB19" s="117">
        <v>0.43751559712900756</v>
      </c>
      <c r="AC19" s="117">
        <v>0.45106458296442081</v>
      </c>
      <c r="AD19" s="117">
        <v>0.47988817875669887</v>
      </c>
      <c r="AE19" s="117">
        <v>0.43553178244343754</v>
      </c>
      <c r="AF19" s="117">
        <v>0.44670977300890491</v>
      </c>
      <c r="AG19" s="117">
        <v>0.43697792370186339</v>
      </c>
      <c r="AH19" s="117">
        <v>0.46891249964823384</v>
      </c>
      <c r="AI19" s="117">
        <v>0.42384569510781089</v>
      </c>
      <c r="AJ19" s="117">
        <v>0.44920623029000861</v>
      </c>
      <c r="AK19" s="117">
        <v>0.44809654046570074</v>
      </c>
      <c r="AL19" s="117">
        <v>0.45389624421742036</v>
      </c>
      <c r="AM19" s="117">
        <v>0.43837435558792759</v>
      </c>
      <c r="AN19" s="117">
        <v>0.42650671884001418</v>
      </c>
      <c r="AO19" s="117">
        <v>0.40982388343294651</v>
      </c>
      <c r="AP19" s="117">
        <v>0.46281102111200573</v>
      </c>
      <c r="AQ19" s="117">
        <v>0.3979727368075805</v>
      </c>
      <c r="AR19" s="117">
        <v>0.53668692379335581</v>
      </c>
      <c r="AS19" s="117">
        <v>0.45665376459789708</v>
      </c>
      <c r="AT19" s="117">
        <v>0.46862818319081151</v>
      </c>
      <c r="AU19" s="117">
        <v>0.36420192820305708</v>
      </c>
      <c r="AV19" s="117">
        <v>0.42793667425354065</v>
      </c>
      <c r="AW19" s="117">
        <v>0.38880375723023675</v>
      </c>
      <c r="AX19" s="117">
        <v>0.44428405111017416</v>
      </c>
      <c r="AY19" s="117">
        <v>0.42346272395700013</v>
      </c>
      <c r="AZ19" s="117">
        <v>0.44533826701439433</v>
      </c>
      <c r="BA19" s="117">
        <v>0.40502540043066615</v>
      </c>
      <c r="BB19" s="117">
        <v>0.44759245402633963</v>
      </c>
      <c r="BC19" s="117">
        <v>0.43044242370561231</v>
      </c>
      <c r="BD19" s="117">
        <v>0.45671160876758304</v>
      </c>
      <c r="BE19" s="117">
        <v>0.41934091203256257</v>
      </c>
      <c r="BF19" s="117">
        <v>0.48684603785661512</v>
      </c>
      <c r="BG19" s="117">
        <v>0.43621242639139313</v>
      </c>
      <c r="BH19" s="117">
        <v>0.46537384562580836</v>
      </c>
      <c r="BI19" s="117">
        <v>0.42952370409883645</v>
      </c>
      <c r="BJ19" s="117">
        <v>0.46841418389184003</v>
      </c>
      <c r="BK19" s="117">
        <v>0.43939616834355882</v>
      </c>
      <c r="BL19" s="117">
        <v>0.46989612985793283</v>
      </c>
      <c r="BM19" s="117">
        <v>0.4674376367727251</v>
      </c>
      <c r="BN19" s="117">
        <v>0.4913208142019051</v>
      </c>
      <c r="BO19" s="117">
        <v>0.47699433539143499</v>
      </c>
      <c r="BP19" s="117">
        <v>0.48859614698701836</v>
      </c>
    </row>
    <row r="20" spans="1:68" ht="20.100000000000001" customHeight="1" x14ac:dyDescent="0.25">
      <c r="A20" s="95">
        <v>21</v>
      </c>
      <c r="B20" s="95" t="s">
        <v>358</v>
      </c>
      <c r="C20" s="118">
        <v>0.11008672977714419</v>
      </c>
      <c r="D20" s="118">
        <v>0.10409519233951074</v>
      </c>
      <c r="E20" s="118">
        <v>9.6916766132016621E-2</v>
      </c>
      <c r="F20" s="118">
        <v>0.1160862931971291</v>
      </c>
      <c r="G20" s="118">
        <v>0.10498365907766588</v>
      </c>
      <c r="H20" s="118">
        <v>0.10514987772540127</v>
      </c>
      <c r="I20" s="118">
        <v>9.9364856109146776E-2</v>
      </c>
      <c r="J20" s="118">
        <v>0.11501460920336475</v>
      </c>
      <c r="K20" s="118">
        <v>0.10506449492248247</v>
      </c>
      <c r="L20" s="118">
        <v>0.10668809957652049</v>
      </c>
      <c r="M20" s="118">
        <v>0.10031301440768092</v>
      </c>
      <c r="N20" s="118">
        <v>0.11634828489415161</v>
      </c>
      <c r="O20" s="118">
        <v>0.10638521994752739</v>
      </c>
      <c r="P20" s="118">
        <v>0.1072067339850446</v>
      </c>
      <c r="Q20" s="118">
        <v>0.10360351404341724</v>
      </c>
      <c r="R20" s="118">
        <v>0.11889062401145986</v>
      </c>
      <c r="S20" s="118">
        <v>0.10769139672259662</v>
      </c>
      <c r="T20" s="118">
        <v>0.10813892706368754</v>
      </c>
      <c r="U20" s="118">
        <v>0.10570031721751803</v>
      </c>
      <c r="V20" s="118">
        <v>0.12009508987105078</v>
      </c>
      <c r="W20" s="118">
        <v>0.10870583193391255</v>
      </c>
      <c r="X20" s="118">
        <v>0.11444904643050205</v>
      </c>
      <c r="Y20" s="118">
        <v>0.1106631150858965</v>
      </c>
      <c r="Z20" s="118">
        <v>0.13271489269331257</v>
      </c>
      <c r="AA20" s="118">
        <v>0.11135640586707431</v>
      </c>
      <c r="AB20" s="118">
        <v>0.11465846853753153</v>
      </c>
      <c r="AC20" s="118">
        <v>0.10909922686945746</v>
      </c>
      <c r="AD20" s="118">
        <v>0.13375384680839172</v>
      </c>
      <c r="AE20" s="118">
        <v>0.1117424418986368</v>
      </c>
      <c r="AF20" s="118">
        <v>0.11716326251324466</v>
      </c>
      <c r="AG20" s="118">
        <v>0.11004696100330909</v>
      </c>
      <c r="AH20" s="118">
        <v>0.13286066215740966</v>
      </c>
      <c r="AI20" s="118">
        <v>0.11270994254014112</v>
      </c>
      <c r="AJ20" s="118">
        <v>0.11267737583571995</v>
      </c>
      <c r="AK20" s="118">
        <v>0.10910859191938835</v>
      </c>
      <c r="AL20" s="118">
        <v>0.12932703915817967</v>
      </c>
      <c r="AM20" s="118">
        <v>0.11489540702096548</v>
      </c>
      <c r="AN20" s="118">
        <v>0.11353777433232998</v>
      </c>
      <c r="AO20" s="118">
        <v>0.10805210728592206</v>
      </c>
      <c r="AP20" s="118">
        <v>0.12777972437551591</v>
      </c>
      <c r="AQ20" s="118">
        <v>0.10752096179352062</v>
      </c>
      <c r="AR20" s="118">
        <v>0.11892137557820845</v>
      </c>
      <c r="AS20" s="118">
        <v>0.10747835430342779</v>
      </c>
      <c r="AT20" s="118">
        <v>0.12878662785593542</v>
      </c>
      <c r="AU20" s="118">
        <v>9.5974474015425096E-2</v>
      </c>
      <c r="AV20" s="118">
        <v>0.10156658181799758</v>
      </c>
      <c r="AW20" s="118">
        <v>9.4850556544053513E-2</v>
      </c>
      <c r="AX20" s="118">
        <v>0.12069865359632229</v>
      </c>
      <c r="AY20" s="118">
        <v>9.7219262609085907E-2</v>
      </c>
      <c r="AZ20" s="118">
        <v>0.1013154879367037</v>
      </c>
      <c r="BA20" s="118">
        <v>0.10206803582103388</v>
      </c>
      <c r="BB20" s="118">
        <v>0.12178614778532992</v>
      </c>
      <c r="BC20" s="118">
        <v>0.10065956492565684</v>
      </c>
      <c r="BD20" s="118">
        <v>0.103338417928287</v>
      </c>
      <c r="BE20" s="118">
        <v>0.10191316121951048</v>
      </c>
      <c r="BF20" s="118">
        <v>0.12469805220627705</v>
      </c>
      <c r="BG20" s="118">
        <v>0.10265826306342235</v>
      </c>
      <c r="BH20" s="118">
        <v>0.10659826061432412</v>
      </c>
      <c r="BI20" s="118">
        <v>0.10193661018116942</v>
      </c>
      <c r="BJ20" s="118">
        <v>0.12328211908657227</v>
      </c>
      <c r="BK20" s="118">
        <v>0.10236984828588402</v>
      </c>
      <c r="BL20" s="118">
        <v>0.10639945835410811</v>
      </c>
      <c r="BM20" s="118">
        <v>0.10567051046071209</v>
      </c>
      <c r="BN20" s="118">
        <v>0.12754642757712997</v>
      </c>
      <c r="BO20" s="118">
        <v>0.10699000969016101</v>
      </c>
      <c r="BP20" s="118">
        <v>0.10738707872574822</v>
      </c>
    </row>
    <row r="21" spans="1:68" ht="20.100000000000001" customHeight="1" x14ac:dyDescent="0.25">
      <c r="A21" s="95">
        <v>22</v>
      </c>
      <c r="B21" s="95" t="s">
        <v>359</v>
      </c>
      <c r="C21" s="118">
        <v>4.9377339854761011E-2</v>
      </c>
      <c r="D21" s="118">
        <v>5.3338459851093978E-2</v>
      </c>
      <c r="E21" s="118">
        <v>5.2451985361588196E-2</v>
      </c>
      <c r="F21" s="118">
        <v>5.6575485485209062E-2</v>
      </c>
      <c r="G21" s="118">
        <v>4.5169064738543291E-2</v>
      </c>
      <c r="H21" s="118">
        <v>5.0690753932344797E-2</v>
      </c>
      <c r="I21" s="118">
        <v>5.0780485811183461E-2</v>
      </c>
      <c r="J21" s="118">
        <v>5.8692043374636668E-2</v>
      </c>
      <c r="K21" s="118">
        <v>4.6588107688067572E-2</v>
      </c>
      <c r="L21" s="118">
        <v>5.202310774155957E-2</v>
      </c>
      <c r="M21" s="118">
        <v>5.1393961268795335E-2</v>
      </c>
      <c r="N21" s="118">
        <v>5.7491972087892938E-2</v>
      </c>
      <c r="O21" s="118">
        <v>4.2217406078693051E-2</v>
      </c>
      <c r="P21" s="118">
        <v>5.0698032447543936E-2</v>
      </c>
      <c r="Q21" s="118">
        <v>5.0381537077947562E-2</v>
      </c>
      <c r="R21" s="118">
        <v>5.7990638872289016E-2</v>
      </c>
      <c r="S21" s="118">
        <v>4.540965524367685E-2</v>
      </c>
      <c r="T21" s="118">
        <v>5.2161486133728216E-2</v>
      </c>
      <c r="U21" s="118">
        <v>5.3500608763402742E-2</v>
      </c>
      <c r="V21" s="118">
        <v>5.612714896980487E-2</v>
      </c>
      <c r="W21" s="118">
        <v>4.2163957249433337E-2</v>
      </c>
      <c r="X21" s="118">
        <v>5.0351048626050651E-2</v>
      </c>
      <c r="Y21" s="118">
        <v>5.117868440356859E-2</v>
      </c>
      <c r="Z21" s="118">
        <v>5.5830931905445427E-2</v>
      </c>
      <c r="AA21" s="118">
        <v>4.3484656516447812E-2</v>
      </c>
      <c r="AB21" s="118">
        <v>5.3226420893625247E-2</v>
      </c>
      <c r="AC21" s="118">
        <v>5.0228278703928202E-2</v>
      </c>
      <c r="AD21" s="118">
        <v>5.6833618329086157E-2</v>
      </c>
      <c r="AE21" s="118">
        <v>4.0570713556600739E-2</v>
      </c>
      <c r="AF21" s="118">
        <v>4.93218935886564E-2</v>
      </c>
      <c r="AG21" s="118">
        <v>4.8337196743666287E-2</v>
      </c>
      <c r="AH21" s="118">
        <v>5.6243117042139482E-2</v>
      </c>
      <c r="AI21" s="118">
        <v>4.4084806509141851E-2</v>
      </c>
      <c r="AJ21" s="118">
        <v>5.0543065264689754E-2</v>
      </c>
      <c r="AK21" s="118">
        <v>5.063302324978302E-2</v>
      </c>
      <c r="AL21" s="118">
        <v>5.4912946611046759E-2</v>
      </c>
      <c r="AM21" s="118">
        <v>4.5592680594434477E-2</v>
      </c>
      <c r="AN21" s="118">
        <v>5.1577164646322712E-2</v>
      </c>
      <c r="AO21" s="118">
        <v>5.0630862607357802E-2</v>
      </c>
      <c r="AP21" s="118">
        <v>5.5599709065188394E-2</v>
      </c>
      <c r="AQ21" s="118">
        <v>4.3821830629817593E-2</v>
      </c>
      <c r="AR21" s="118">
        <v>5.3146189023188739E-2</v>
      </c>
      <c r="AS21" s="118">
        <v>4.942967381474022E-2</v>
      </c>
      <c r="AT21" s="118">
        <v>5.744236169114357E-2</v>
      </c>
      <c r="AU21" s="118">
        <v>3.8324435015498128E-2</v>
      </c>
      <c r="AV21" s="118">
        <v>4.89306196680835E-2</v>
      </c>
      <c r="AW21" s="118">
        <v>4.7648869316795843E-2</v>
      </c>
      <c r="AX21" s="118">
        <v>6.0594460007172793E-2</v>
      </c>
      <c r="AY21" s="118">
        <v>4.399909610518711E-2</v>
      </c>
      <c r="AZ21" s="118">
        <v>5.4025982856981444E-2</v>
      </c>
      <c r="BA21" s="118">
        <v>5.5804135663213648E-2</v>
      </c>
      <c r="BB21" s="118">
        <v>6.0263711134556627E-2</v>
      </c>
      <c r="BC21" s="118">
        <v>4.6362995537630007E-2</v>
      </c>
      <c r="BD21" s="118">
        <v>5.4420275505707431E-2</v>
      </c>
      <c r="BE21" s="118">
        <v>5.376501376066694E-2</v>
      </c>
      <c r="BF21" s="118">
        <v>6.7053179519381126E-2</v>
      </c>
      <c r="BG21" s="118">
        <v>5.0241673343857929E-2</v>
      </c>
      <c r="BH21" s="118">
        <v>5.9563348154578234E-2</v>
      </c>
      <c r="BI21" s="118">
        <v>5.9585024797877195E-2</v>
      </c>
      <c r="BJ21" s="118">
        <v>6.5091550795139203E-2</v>
      </c>
      <c r="BK21" s="118">
        <v>4.6645503962488712E-2</v>
      </c>
      <c r="BL21" s="118">
        <v>5.5133188309124261E-2</v>
      </c>
      <c r="BM21" s="118">
        <v>5.9320196749589001E-2</v>
      </c>
      <c r="BN21" s="118">
        <v>6.6219803501199256E-2</v>
      </c>
      <c r="BO21" s="118">
        <v>5.3290544325112536E-2</v>
      </c>
      <c r="BP21" s="118">
        <v>5.820761264259159E-2</v>
      </c>
    </row>
    <row r="22" spans="1:68" ht="20.100000000000001" customHeight="1" x14ac:dyDescent="0.25">
      <c r="A22" s="95">
        <v>23</v>
      </c>
      <c r="B22" s="95" t="s">
        <v>387</v>
      </c>
      <c r="C22" s="118">
        <v>1.3870753790700702E-2</v>
      </c>
      <c r="D22" s="118">
        <v>1.3359176241243104E-2</v>
      </c>
      <c r="E22" s="118">
        <v>1.2847533493766855E-2</v>
      </c>
      <c r="F22" s="118">
        <v>1.2228455633973383E-2</v>
      </c>
      <c r="G22" s="118">
        <v>1.3545972942861157E-2</v>
      </c>
      <c r="H22" s="118">
        <v>1.3038312496672188E-2</v>
      </c>
      <c r="I22" s="118">
        <v>1.2938460079130054E-2</v>
      </c>
      <c r="J22" s="118">
        <v>1.2504160687190747E-2</v>
      </c>
      <c r="K22" s="118">
        <v>1.3534617095096832E-2</v>
      </c>
      <c r="L22" s="118">
        <v>1.3230209553507665E-2</v>
      </c>
      <c r="M22" s="118">
        <v>1.2954622436962056E-2</v>
      </c>
      <c r="N22" s="118">
        <v>1.2626292387243901E-2</v>
      </c>
      <c r="O22" s="118">
        <v>1.3681389586472361E-2</v>
      </c>
      <c r="P22" s="118">
        <v>1.3170470009746048E-2</v>
      </c>
      <c r="Q22" s="118">
        <v>1.3119823105409337E-2</v>
      </c>
      <c r="R22" s="118">
        <v>1.2680330308890176E-2</v>
      </c>
      <c r="S22" s="118">
        <v>1.370148588788766E-2</v>
      </c>
      <c r="T22" s="118">
        <v>1.3667090079274609E-2</v>
      </c>
      <c r="U22" s="118">
        <v>1.3510468581922968E-2</v>
      </c>
      <c r="V22" s="118">
        <v>1.3189044953718317E-2</v>
      </c>
      <c r="W22" s="118">
        <v>1.4575137365775896E-2</v>
      </c>
      <c r="X22" s="118">
        <v>1.4644893372267546E-2</v>
      </c>
      <c r="Y22" s="118">
        <v>1.4709975095921465E-2</v>
      </c>
      <c r="Z22" s="118">
        <v>1.4506132333791015E-2</v>
      </c>
      <c r="AA22" s="118">
        <v>1.5653112220033936E-2</v>
      </c>
      <c r="AB22" s="118">
        <v>1.5375446307336685E-2</v>
      </c>
      <c r="AC22" s="118">
        <v>1.5420535182808065E-2</v>
      </c>
      <c r="AD22" s="118">
        <v>1.4956897058830033E-2</v>
      </c>
      <c r="AE22" s="118">
        <v>1.5668741202772077E-2</v>
      </c>
      <c r="AF22" s="118">
        <v>1.5397493964729831E-2</v>
      </c>
      <c r="AG22" s="118">
        <v>1.5559027443341951E-2</v>
      </c>
      <c r="AH22" s="118">
        <v>1.4994520205293484E-2</v>
      </c>
      <c r="AI22" s="118">
        <v>1.5497790349358552E-2</v>
      </c>
      <c r="AJ22" s="118">
        <v>1.5203832622799932E-2</v>
      </c>
      <c r="AK22" s="118">
        <v>1.5178496951336077E-2</v>
      </c>
      <c r="AL22" s="118">
        <v>1.507831285799348E-2</v>
      </c>
      <c r="AM22" s="118">
        <v>1.6409688323246387E-2</v>
      </c>
      <c r="AN22" s="118">
        <v>1.5514046817606679E-2</v>
      </c>
      <c r="AO22" s="118">
        <v>1.5234288110789909E-2</v>
      </c>
      <c r="AP22" s="118">
        <v>1.5179703691441749E-2</v>
      </c>
      <c r="AQ22" s="118">
        <v>1.5783381800168961E-2</v>
      </c>
      <c r="AR22" s="118">
        <v>1.7032514216292552E-2</v>
      </c>
      <c r="AS22" s="118">
        <v>1.5896339434249934E-2</v>
      </c>
      <c r="AT22" s="118">
        <v>1.5512198221889033E-2</v>
      </c>
      <c r="AU22" s="118">
        <v>1.5537258901058832E-2</v>
      </c>
      <c r="AV22" s="118">
        <v>1.5937727751870596E-2</v>
      </c>
      <c r="AW22" s="118">
        <v>1.5807844304153218E-2</v>
      </c>
      <c r="AX22" s="118">
        <v>1.5682125890417065E-2</v>
      </c>
      <c r="AY22" s="118">
        <v>1.6166132320393697E-2</v>
      </c>
      <c r="AZ22" s="118">
        <v>1.5433066444070807E-2</v>
      </c>
      <c r="BA22" s="118">
        <v>1.5305747900610756E-2</v>
      </c>
      <c r="BB22" s="118">
        <v>1.5135696758011375E-2</v>
      </c>
      <c r="BC22" s="118">
        <v>1.5966173187377485E-2</v>
      </c>
      <c r="BD22" s="118">
        <v>1.5236921505270373E-2</v>
      </c>
      <c r="BE22" s="118">
        <v>1.513801260629033E-2</v>
      </c>
      <c r="BF22" s="118">
        <v>1.4688929341276233E-2</v>
      </c>
      <c r="BG22" s="118">
        <v>1.6010071240542927E-2</v>
      </c>
      <c r="BH22" s="118">
        <v>1.5293042059331338E-2</v>
      </c>
      <c r="BI22" s="118">
        <v>1.4571122173042053E-2</v>
      </c>
      <c r="BJ22" s="118">
        <v>1.4549249978864153E-2</v>
      </c>
      <c r="BK22" s="118">
        <v>1.5462782540403579E-2</v>
      </c>
      <c r="BL22" s="118">
        <v>1.4794676548626569E-2</v>
      </c>
      <c r="BM22" s="118">
        <v>1.48852945827283E-2</v>
      </c>
      <c r="BN22" s="118">
        <v>1.4800678515170794E-2</v>
      </c>
      <c r="BO22" s="118">
        <v>1.369252327208261E-2</v>
      </c>
      <c r="BP22" s="118">
        <v>1.3270215609366668E-2</v>
      </c>
    </row>
    <row r="23" spans="1:68" ht="20.100000000000001" customHeight="1" x14ac:dyDescent="0.25">
      <c r="A23" s="95">
        <v>24</v>
      </c>
      <c r="B23" s="95" t="s">
        <v>388</v>
      </c>
      <c r="C23" s="118">
        <v>7.1979948121750487E-2</v>
      </c>
      <c r="D23" s="118">
        <v>7.1623472178593023E-2</v>
      </c>
      <c r="E23" s="118">
        <v>6.562403533600368E-2</v>
      </c>
      <c r="F23" s="118">
        <v>7.4057589212158756E-2</v>
      </c>
      <c r="G23" s="118">
        <v>8.304889421619728E-2</v>
      </c>
      <c r="H23" s="118">
        <v>7.812498550018003E-2</v>
      </c>
      <c r="I23" s="118">
        <v>7.1751934736416445E-2</v>
      </c>
      <c r="J23" s="118">
        <v>7.3629038065160732E-2</v>
      </c>
      <c r="K23" s="118">
        <v>7.3029196588028145E-2</v>
      </c>
      <c r="L23" s="118">
        <v>7.0021502973945493E-2</v>
      </c>
      <c r="M23" s="118">
        <v>6.5520546669509003E-2</v>
      </c>
      <c r="N23" s="118">
        <v>6.9522684508577653E-2</v>
      </c>
      <c r="O23" s="118">
        <v>7.3977028602438155E-2</v>
      </c>
      <c r="P23" s="118">
        <v>6.6060924676963076E-2</v>
      </c>
      <c r="Q23" s="118">
        <v>6.5280169221059017E-2</v>
      </c>
      <c r="R23" s="118">
        <v>7.3253743895735357E-2</v>
      </c>
      <c r="S23" s="118">
        <v>6.6324588980319829E-2</v>
      </c>
      <c r="T23" s="118">
        <v>6.4218215709845664E-2</v>
      </c>
      <c r="U23" s="118">
        <v>8.0551313529943047E-2</v>
      </c>
      <c r="V23" s="118">
        <v>8.8280031213812324E-2</v>
      </c>
      <c r="W23" s="118">
        <v>0.13076551530509331</v>
      </c>
      <c r="X23" s="118">
        <v>9.9648122117419274E-2</v>
      </c>
      <c r="Y23" s="118">
        <v>0.15199362888950815</v>
      </c>
      <c r="Z23" s="118">
        <v>9.5271142021036065E-2</v>
      </c>
      <c r="AA23" s="118">
        <v>0.11397621347525259</v>
      </c>
      <c r="AB23" s="118">
        <v>9.3471601170357271E-2</v>
      </c>
      <c r="AC23" s="118">
        <v>0.10236592841930903</v>
      </c>
      <c r="AD23" s="118">
        <v>8.9301337692149527E-2</v>
      </c>
      <c r="AE23" s="118">
        <v>9.7485336496665631E-2</v>
      </c>
      <c r="AF23" s="118">
        <v>9.0097743596155938E-2</v>
      </c>
      <c r="AG23" s="118">
        <v>8.5791168085443098E-2</v>
      </c>
      <c r="AH23" s="118">
        <v>8.6863611310459207E-2</v>
      </c>
      <c r="AI23" s="118">
        <v>8.233237187133717E-2</v>
      </c>
      <c r="AJ23" s="118">
        <v>0.10070541310608859</v>
      </c>
      <c r="AK23" s="118">
        <v>9.5671993090115828E-2</v>
      </c>
      <c r="AL23" s="118">
        <v>7.4794146093869293E-2</v>
      </c>
      <c r="AM23" s="118">
        <v>8.854864627513799E-2</v>
      </c>
      <c r="AN23" s="118">
        <v>7.408966291724399E-2</v>
      </c>
      <c r="AO23" s="118">
        <v>6.173411008438353E-2</v>
      </c>
      <c r="AP23" s="118">
        <v>6.500771001174338E-2</v>
      </c>
      <c r="AQ23" s="118">
        <v>6.1393671807433076E-2</v>
      </c>
      <c r="AR23" s="118">
        <v>4.7414428887778817E-2</v>
      </c>
      <c r="AS23" s="118">
        <v>5.622977226713137E-2</v>
      </c>
      <c r="AT23" s="118">
        <v>6.5304094522822209E-2</v>
      </c>
      <c r="AU23" s="118">
        <v>5.9810974814237645E-2</v>
      </c>
      <c r="AV23" s="118">
        <v>5.8565291537320013E-2</v>
      </c>
      <c r="AW23" s="118">
        <v>7.0290901811760925E-2</v>
      </c>
      <c r="AX23" s="118">
        <v>8.2662439118134617E-2</v>
      </c>
      <c r="AY23" s="118">
        <v>9.0626373504895233E-2</v>
      </c>
      <c r="AZ23" s="118">
        <v>9.0218752166032409E-2</v>
      </c>
      <c r="BA23" s="118">
        <v>6.2051714134063581E-2</v>
      </c>
      <c r="BB23" s="118">
        <v>8.0231830086427772E-2</v>
      </c>
      <c r="BC23" s="118">
        <v>9.1177924176043368E-2</v>
      </c>
      <c r="BD23" s="118">
        <v>7.9155373772459306E-2</v>
      </c>
      <c r="BE23" s="118">
        <v>7.8261193556649095E-2</v>
      </c>
      <c r="BF23" s="118">
        <v>7.7615435624093246E-2</v>
      </c>
      <c r="BG23" s="118">
        <v>8.5330997664954805E-2</v>
      </c>
      <c r="BH23" s="118">
        <v>8.0260246238743962E-2</v>
      </c>
      <c r="BI23" s="118">
        <v>7.8638422420386225E-2</v>
      </c>
      <c r="BJ23" s="118">
        <v>8.5958339059631045E-2</v>
      </c>
      <c r="BK23" s="118">
        <v>9.8424602091570057E-2</v>
      </c>
      <c r="BL23" s="118">
        <v>9.3606428477889109E-2</v>
      </c>
      <c r="BM23" s="118">
        <v>0.10109730536606826</v>
      </c>
      <c r="BN23" s="118">
        <v>0.10274627531510866</v>
      </c>
      <c r="BO23" s="118">
        <v>0.11101632060252002</v>
      </c>
      <c r="BP23" s="118">
        <v>0.10948095859221456</v>
      </c>
    </row>
    <row r="24" spans="1:68" ht="20.100000000000001" customHeight="1" x14ac:dyDescent="0.25">
      <c r="A24" s="95">
        <v>25</v>
      </c>
      <c r="B24" s="95" t="s">
        <v>360</v>
      </c>
      <c r="C24" s="118">
        <v>1.9187736346239145E-3</v>
      </c>
      <c r="D24" s="118">
        <v>1.553727618398563E-3</v>
      </c>
      <c r="E24" s="118">
        <v>1.5819133506096222E-3</v>
      </c>
      <c r="F24" s="118">
        <v>2.4789567239045323E-3</v>
      </c>
      <c r="G24" s="118">
        <v>3.6405078846311087E-3</v>
      </c>
      <c r="H24" s="118">
        <v>3.4431729124778775E-3</v>
      </c>
      <c r="I24" s="118">
        <v>2.1661795068113662E-3</v>
      </c>
      <c r="J24" s="118">
        <v>2.7144179181041147E-3</v>
      </c>
      <c r="K24" s="118">
        <v>5.321206807065171E-3</v>
      </c>
      <c r="L24" s="118">
        <v>3.7594232481659453E-3</v>
      </c>
      <c r="M24" s="118">
        <v>2.1441091626348487E-3</v>
      </c>
      <c r="N24" s="118">
        <v>2.2593579135088636E-3</v>
      </c>
      <c r="O24" s="118">
        <v>3.4615626462050127E-3</v>
      </c>
      <c r="P24" s="118">
        <v>3.3948115188447764E-3</v>
      </c>
      <c r="Q24" s="118">
        <v>6.6393161910248445E-3</v>
      </c>
      <c r="R24" s="118">
        <v>6.6428771683170367E-3</v>
      </c>
      <c r="S24" s="118">
        <v>6.5599128707237754E-3</v>
      </c>
      <c r="T24" s="118">
        <v>3.7318865900407981E-3</v>
      </c>
      <c r="U24" s="118">
        <v>8.0254609687986055E-3</v>
      </c>
      <c r="V24" s="118">
        <v>4.127662441459702E-3</v>
      </c>
      <c r="W24" s="118">
        <v>1.3077533487207294E-3</v>
      </c>
      <c r="X24" s="118">
        <v>4.5097051623685328E-3</v>
      </c>
      <c r="Y24" s="118">
        <v>3.1224482265959802E-3</v>
      </c>
      <c r="Z24" s="118">
        <v>9.1307271353428671E-3</v>
      </c>
      <c r="AA24" s="118">
        <v>9.2284039716897873E-3</v>
      </c>
      <c r="AB24" s="118">
        <v>1.5956025902798088E-3</v>
      </c>
      <c r="AC24" s="118">
        <v>7.1280569440606003E-3</v>
      </c>
      <c r="AD24" s="118">
        <v>2.4438479677028799E-3</v>
      </c>
      <c r="AE24" s="118">
        <v>6.8596406441126367E-3</v>
      </c>
      <c r="AF24" s="118">
        <v>1.7657367416988711E-3</v>
      </c>
      <c r="AG24" s="118">
        <v>6.0327510329278656E-3</v>
      </c>
      <c r="AH24" s="118">
        <v>1.8416702836094748E-3</v>
      </c>
      <c r="AI24" s="118">
        <v>4.9051806941490831E-3</v>
      </c>
      <c r="AJ24" s="118">
        <v>1.7294333183854832E-3</v>
      </c>
      <c r="AK24" s="118">
        <v>5.3205011677341244E-3</v>
      </c>
      <c r="AL24" s="118">
        <v>4.4386808790088843E-3</v>
      </c>
      <c r="AM24" s="118">
        <v>4.820217257229936E-3</v>
      </c>
      <c r="AN24" s="118">
        <v>1.4328362165957358E-3</v>
      </c>
      <c r="AO24" s="118">
        <v>3.4350834022038473E-3</v>
      </c>
      <c r="AP24" s="118">
        <v>1.9207818006848727E-3</v>
      </c>
      <c r="AQ24" s="118">
        <v>2.7648701179863486E-3</v>
      </c>
      <c r="AR24" s="118">
        <v>2.0618585693745893E-3</v>
      </c>
      <c r="AS24" s="118">
        <v>2.1946509437245176E-3</v>
      </c>
      <c r="AT24" s="118">
        <v>1.9296147191989257E-3</v>
      </c>
      <c r="AU24" s="118">
        <v>2.0030090705973965E-3</v>
      </c>
      <c r="AV24" s="118">
        <v>1.4678041995531382E-3</v>
      </c>
      <c r="AW24" s="118">
        <v>2.375188798988466E-3</v>
      </c>
      <c r="AX24" s="118">
        <v>2.053902087719509E-3</v>
      </c>
      <c r="AY24" s="118">
        <v>2.7435506938320586E-3</v>
      </c>
      <c r="AZ24" s="118">
        <v>2.2851845810906621E-3</v>
      </c>
      <c r="BA24" s="118">
        <v>3.4840740356828002E-3</v>
      </c>
      <c r="BB24" s="118">
        <v>2.2565877306732381E-3</v>
      </c>
      <c r="BC24" s="118">
        <v>2.8113925695075564E-3</v>
      </c>
      <c r="BD24" s="118">
        <v>2.385641848832058E-3</v>
      </c>
      <c r="BE24" s="118">
        <v>3.095051121150558E-3</v>
      </c>
      <c r="BF24" s="118">
        <v>2.4035762589227488E-3</v>
      </c>
      <c r="BG24" s="118">
        <v>2.8587387321076436E-3</v>
      </c>
      <c r="BH24" s="118">
        <v>2.6593932727609765E-3</v>
      </c>
      <c r="BI24" s="118">
        <v>2.7349236947566305E-3</v>
      </c>
      <c r="BJ24" s="118">
        <v>3.1725298189783065E-3</v>
      </c>
      <c r="BK24" s="118">
        <v>3.417792445899718E-3</v>
      </c>
      <c r="BL24" s="118">
        <v>3.083251569499147E-3</v>
      </c>
      <c r="BM24" s="118">
        <v>3.8264249714081424E-3</v>
      </c>
      <c r="BN24" s="118">
        <v>3.6761608366928768E-3</v>
      </c>
      <c r="BO24" s="118">
        <v>3.4648449098256245E-3</v>
      </c>
      <c r="BP24" s="118">
        <v>4.0161034364578855E-3</v>
      </c>
    </row>
    <row r="25" spans="1:68" ht="20.100000000000001" customHeight="1" x14ac:dyDescent="0.25">
      <c r="A25" s="95">
        <v>26</v>
      </c>
      <c r="B25" s="95" t="s">
        <v>354</v>
      </c>
      <c r="C25" s="118">
        <v>2.796534011751449E-4</v>
      </c>
      <c r="D25" s="118">
        <v>3.9299123499691042E-4</v>
      </c>
      <c r="E25" s="118">
        <v>3.1956276927484778E-4</v>
      </c>
      <c r="F25" s="118">
        <v>2.6408518707253596E-4</v>
      </c>
      <c r="G25" s="118">
        <v>1.2931678913492451E-4</v>
      </c>
      <c r="H25" s="118">
        <v>3.1072174213406852E-4</v>
      </c>
      <c r="I25" s="118">
        <v>2.5761111610808743E-4</v>
      </c>
      <c r="J25" s="118">
        <v>3.0990816442613424E-4</v>
      </c>
      <c r="K25" s="118">
        <v>2.6679243222983153E-4</v>
      </c>
      <c r="L25" s="118">
        <v>3.0770264720507082E-4</v>
      </c>
      <c r="M25" s="118">
        <v>1.7407792107541141E-4</v>
      </c>
      <c r="N25" s="118">
        <v>3.4673100372197105E-4</v>
      </c>
      <c r="O25" s="118">
        <v>1.9265882173504932E-4</v>
      </c>
      <c r="P25" s="118">
        <v>1.8368369988017801E-4</v>
      </c>
      <c r="Q25" s="118">
        <v>3.4585280357951712E-4</v>
      </c>
      <c r="R25" s="118">
        <v>6.7101757010377863E-4</v>
      </c>
      <c r="S25" s="118">
        <v>5.3155269572404144E-4</v>
      </c>
      <c r="T25" s="118">
        <v>7.1137438437438689E-4</v>
      </c>
      <c r="U25" s="118">
        <v>3.9516583886868459E-4</v>
      </c>
      <c r="V25" s="118">
        <v>5.1530948476746666E-4</v>
      </c>
      <c r="W25" s="118">
        <v>4.6563553065676793E-4</v>
      </c>
      <c r="X25" s="118">
        <v>4.7481684673864846E-4</v>
      </c>
      <c r="Y25" s="118">
        <v>4.3856050674375259E-4</v>
      </c>
      <c r="Z25" s="118">
        <v>4.3844156218984906E-4</v>
      </c>
      <c r="AA25" s="118">
        <v>9.2341692297606443E-4</v>
      </c>
      <c r="AB25" s="118">
        <v>3.4006853441913927E-4</v>
      </c>
      <c r="AC25" s="118">
        <v>4.8513341094187428E-4</v>
      </c>
      <c r="AD25" s="118">
        <v>1.176925598191364E-3</v>
      </c>
      <c r="AE25" s="118">
        <v>7.6692371384130256E-4</v>
      </c>
      <c r="AF25" s="118">
        <v>5.3177487162473609E-4</v>
      </c>
      <c r="AG25" s="118">
        <v>5.2296657228108627E-4</v>
      </c>
      <c r="AH25" s="118">
        <v>3.9007609120517828E-4</v>
      </c>
      <c r="AI25" s="118">
        <v>3.2646590036047103E-4</v>
      </c>
      <c r="AJ25" s="118">
        <v>2.4141576471093491E-4</v>
      </c>
      <c r="AK25" s="118">
        <v>7.3676669194249183E-4</v>
      </c>
      <c r="AL25" s="118">
        <v>7.6028806493566765E-4</v>
      </c>
      <c r="AM25" s="118">
        <v>6.7602800289518636E-5</v>
      </c>
      <c r="AN25" s="118">
        <v>8.7704984421606215E-5</v>
      </c>
      <c r="AO25" s="118">
        <v>1.6572997942607742E-4</v>
      </c>
      <c r="AP25" s="118">
        <v>9.712726919195384E-4</v>
      </c>
      <c r="AQ25" s="118">
        <v>3.173352126785695E-4</v>
      </c>
      <c r="AR25" s="118">
        <v>4.9653512615709528E-4</v>
      </c>
      <c r="AS25" s="118">
        <v>6.860124985611578E-5</v>
      </c>
      <c r="AT25" s="118">
        <v>1.1734422714831372E-3</v>
      </c>
      <c r="AU25" s="118">
        <v>6.4828832561938281E-4</v>
      </c>
      <c r="AV25" s="118">
        <v>4.5862313321914792E-4</v>
      </c>
      <c r="AW25" s="118">
        <v>5.3845621909160313E-4</v>
      </c>
      <c r="AX25" s="118">
        <v>6.5897705166688219E-4</v>
      </c>
      <c r="AY25" s="118">
        <v>7.2782766771479612E-5</v>
      </c>
      <c r="AZ25" s="118">
        <v>1.3704776866900261E-4</v>
      </c>
      <c r="BA25" s="118">
        <v>1.3464272004504865E-4</v>
      </c>
      <c r="BB25" s="118">
        <v>5.7427371931168013E-4</v>
      </c>
      <c r="BC25" s="118">
        <v>2.5955428270362711E-4</v>
      </c>
      <c r="BD25" s="118">
        <v>3.6461655205394754E-4</v>
      </c>
      <c r="BE25" s="118">
        <v>2.1620150874413757E-4</v>
      </c>
      <c r="BF25" s="118">
        <v>9.0891258412562938E-4</v>
      </c>
      <c r="BG25" s="118">
        <v>2.7540873555727117E-4</v>
      </c>
      <c r="BH25" s="118">
        <v>3.9885569507896345E-4</v>
      </c>
      <c r="BI25" s="118">
        <v>2.3668948450882357E-4</v>
      </c>
      <c r="BJ25" s="118">
        <v>3.1326550703439181E-4</v>
      </c>
      <c r="BK25" s="118">
        <v>1.667727540009486E-4</v>
      </c>
      <c r="BL25" s="118">
        <v>4.1588393456957215E-4</v>
      </c>
      <c r="BM25" s="118">
        <v>2.8951796571879133E-4</v>
      </c>
      <c r="BN25" s="118">
        <v>3.1712912660970545E-4</v>
      </c>
      <c r="BO25" s="118">
        <v>5.1022678527914175E-4</v>
      </c>
      <c r="BP25" s="118">
        <v>2.2041284186019727E-4</v>
      </c>
    </row>
    <row r="26" spans="1:68" ht="20.100000000000001" customHeight="1" x14ac:dyDescent="0.25">
      <c r="A26" s="95">
        <v>27</v>
      </c>
      <c r="B26" s="95" t="s">
        <v>361</v>
      </c>
      <c r="C26" s="118">
        <v>0.12614931651097078</v>
      </c>
      <c r="D26" s="118">
        <v>0.11898289559015068</v>
      </c>
      <c r="E26" s="118">
        <v>0.12617922144062763</v>
      </c>
      <c r="F26" s="118">
        <v>0.12178145553773377</v>
      </c>
      <c r="G26" s="118">
        <v>0.12036111399482984</v>
      </c>
      <c r="H26" s="118">
        <v>0.118657997567313</v>
      </c>
      <c r="I26" s="118">
        <v>0.12708455582526107</v>
      </c>
      <c r="J26" s="118">
        <v>0.12159384896923893</v>
      </c>
      <c r="K26" s="118">
        <v>0.12274710499969121</v>
      </c>
      <c r="L26" s="118">
        <v>0.12383737468250668</v>
      </c>
      <c r="M26" s="118">
        <v>0.12999583520705707</v>
      </c>
      <c r="N26" s="118">
        <v>0.12522438294688873</v>
      </c>
      <c r="O26" s="118">
        <v>0.12651212912760348</v>
      </c>
      <c r="P26" s="118">
        <v>0.12316322645264979</v>
      </c>
      <c r="Q26" s="118">
        <v>0.13268357637952216</v>
      </c>
      <c r="R26" s="118">
        <v>0.12745422671038806</v>
      </c>
      <c r="S26" s="118">
        <v>0.13015402974697876</v>
      </c>
      <c r="T26" s="118">
        <v>0.12261387448777541</v>
      </c>
      <c r="U26" s="118">
        <v>0.1387353464466696</v>
      </c>
      <c r="V26" s="118">
        <v>0.13851562073889029</v>
      </c>
      <c r="W26" s="118">
        <v>0.13032306761747087</v>
      </c>
      <c r="X26" s="118">
        <v>0.13411667179019576</v>
      </c>
      <c r="Y26" s="118">
        <v>0.14077130552019956</v>
      </c>
      <c r="Z26" s="118">
        <v>0.14969515836182712</v>
      </c>
      <c r="AA26" s="118">
        <v>0.14806310131344552</v>
      </c>
      <c r="AB26" s="118">
        <v>0.14133867094489602</v>
      </c>
      <c r="AC26" s="118">
        <v>0.15078610346295901</v>
      </c>
      <c r="AD26" s="118">
        <v>0.16172610508613672</v>
      </c>
      <c r="AE26" s="118">
        <v>0.15390521503482588</v>
      </c>
      <c r="AF26" s="118">
        <v>0.15515742904023905</v>
      </c>
      <c r="AG26" s="118">
        <v>0.15735258247221121</v>
      </c>
      <c r="AH26" s="118">
        <v>0.16028523860788255</v>
      </c>
      <c r="AI26" s="118">
        <v>0.15500636488999717</v>
      </c>
      <c r="AJ26" s="118">
        <v>0.15181518646676642</v>
      </c>
      <c r="AK26" s="118">
        <v>0.15517460039075029</v>
      </c>
      <c r="AL26" s="118">
        <v>0.15877270418246014</v>
      </c>
      <c r="AM26" s="118">
        <v>0.15865621844105068</v>
      </c>
      <c r="AN26" s="118">
        <v>0.15298014771524387</v>
      </c>
      <c r="AO26" s="118">
        <v>0.1569106628710458</v>
      </c>
      <c r="AP26" s="118">
        <v>0.16259591138050786</v>
      </c>
      <c r="AQ26" s="118">
        <v>0.15431481180000145</v>
      </c>
      <c r="AR26" s="118">
        <v>0.28143870500565343</v>
      </c>
      <c r="AS26" s="118">
        <v>0.21070719237135008</v>
      </c>
      <c r="AT26" s="118">
        <v>0.18219593628571398</v>
      </c>
      <c r="AU26" s="118">
        <v>0.13925597864188241</v>
      </c>
      <c r="AV26" s="118">
        <v>0.18285105534829829</v>
      </c>
      <c r="AW26" s="118">
        <v>0.13953435934759498</v>
      </c>
      <c r="AX26" s="118">
        <v>0.13957233737112693</v>
      </c>
      <c r="AY26" s="118">
        <v>0.15515569532151693</v>
      </c>
      <c r="AZ26" s="118">
        <v>0.16167714263797378</v>
      </c>
      <c r="BA26" s="118">
        <v>0.14564373779715031</v>
      </c>
      <c r="BB26" s="118">
        <v>0.14730127930327258</v>
      </c>
      <c r="BC26" s="118">
        <v>0.15219631422367874</v>
      </c>
      <c r="BD26" s="118">
        <v>0.17910455561479269</v>
      </c>
      <c r="BE26" s="118">
        <v>0.14644555685172281</v>
      </c>
      <c r="BF26" s="118">
        <v>0.16337499020423285</v>
      </c>
      <c r="BG26" s="118">
        <v>0.15671454107829688</v>
      </c>
      <c r="BH26" s="118">
        <v>0.17748500030067588</v>
      </c>
      <c r="BI26" s="118">
        <v>0.14767978092569661</v>
      </c>
      <c r="BJ26" s="118">
        <v>0.1503558830462591</v>
      </c>
      <c r="BK26" s="118">
        <v>0.15148402022606061</v>
      </c>
      <c r="BL26" s="118">
        <v>0.17322240135491163</v>
      </c>
      <c r="BM26" s="118">
        <v>0.1551905046478548</v>
      </c>
      <c r="BN26" s="118">
        <v>0.15004352724481113</v>
      </c>
      <c r="BO26" s="118">
        <v>0.1619109993540592</v>
      </c>
      <c r="BP26" s="118">
        <v>0.17335321597015294</v>
      </c>
    </row>
    <row r="27" spans="1:68" ht="20.100000000000001" customHeight="1" x14ac:dyDescent="0.25">
      <c r="A27" s="95">
        <v>28</v>
      </c>
      <c r="B27" s="95" t="s">
        <v>362</v>
      </c>
      <c r="C27" s="118">
        <v>5.4269035589410413E-3</v>
      </c>
      <c r="D27" s="118">
        <v>1.2915785609952168E-2</v>
      </c>
      <c r="E27" s="118">
        <v>1.1965304663005161E-2</v>
      </c>
      <c r="F27" s="118">
        <v>1.3423980219624012E-2</v>
      </c>
      <c r="G27" s="118">
        <v>6.6242818957377245E-3</v>
      </c>
      <c r="H27" s="118">
        <v>1.3642623464083407E-2</v>
      </c>
      <c r="I27" s="118">
        <v>1.2892446380064038E-2</v>
      </c>
      <c r="J27" s="118">
        <v>1.7954953781521212E-2</v>
      </c>
      <c r="K27" s="118">
        <v>1.1537876844143029E-2</v>
      </c>
      <c r="L27" s="118">
        <v>1.468533130063388E-2</v>
      </c>
      <c r="M27" s="118">
        <v>1.5103227430161533E-2</v>
      </c>
      <c r="N27" s="118">
        <v>1.4507998544761692E-2</v>
      </c>
      <c r="O27" s="118">
        <v>1.0890623842797971E-2</v>
      </c>
      <c r="P27" s="118">
        <v>1.7013435514162449E-2</v>
      </c>
      <c r="Q27" s="118">
        <v>1.3146923562271186E-2</v>
      </c>
      <c r="R27" s="118">
        <v>1.5809654035514761E-2</v>
      </c>
      <c r="S27" s="118">
        <v>1.2949214313961305E-2</v>
      </c>
      <c r="T27" s="118">
        <v>1.5290991633080987E-2</v>
      </c>
      <c r="U27" s="118">
        <v>1.6784843073278901E-2</v>
      </c>
      <c r="V27" s="118">
        <v>1.5287783864939397E-2</v>
      </c>
      <c r="W27" s="118">
        <v>1.1898680358774146E-2</v>
      </c>
      <c r="X27" s="118">
        <v>1.7289995770135028E-2</v>
      </c>
      <c r="Y27" s="118">
        <v>1.6259133470503652E-2</v>
      </c>
      <c r="Z27" s="118">
        <v>1.8216785310898209E-2</v>
      </c>
      <c r="AA27" s="118">
        <v>1.1620616964100961E-2</v>
      </c>
      <c r="AB27" s="118">
        <v>1.7509318150561875E-2</v>
      </c>
      <c r="AC27" s="118">
        <v>1.5551319970956552E-2</v>
      </c>
      <c r="AD27" s="118">
        <v>1.9695600216210436E-2</v>
      </c>
      <c r="AE27" s="118">
        <v>8.5327698959825164E-3</v>
      </c>
      <c r="AF27" s="118">
        <v>1.7274438692555353E-2</v>
      </c>
      <c r="AG27" s="118">
        <v>1.3335270348682813E-2</v>
      </c>
      <c r="AH27" s="118">
        <v>1.5433603950234841E-2</v>
      </c>
      <c r="AI27" s="118">
        <v>8.9827723533254834E-3</v>
      </c>
      <c r="AJ27" s="118">
        <v>1.6290507910847497E-2</v>
      </c>
      <c r="AK27" s="118">
        <v>1.6272567004650594E-2</v>
      </c>
      <c r="AL27" s="118">
        <v>1.5812126369926422E-2</v>
      </c>
      <c r="AM27" s="118">
        <v>9.3838948755730709E-3</v>
      </c>
      <c r="AN27" s="118">
        <v>1.7287381210249624E-2</v>
      </c>
      <c r="AO27" s="118">
        <v>1.3661039091817529E-2</v>
      </c>
      <c r="AP27" s="118">
        <v>3.3756208095004146E-2</v>
      </c>
      <c r="AQ27" s="118">
        <v>1.2055873645973814E-2</v>
      </c>
      <c r="AR27" s="118">
        <v>1.6175317386701991E-2</v>
      </c>
      <c r="AS27" s="118">
        <v>1.4649180213416981E-2</v>
      </c>
      <c r="AT27" s="118">
        <v>1.6283907622625299E-2</v>
      </c>
      <c r="AU27" s="118">
        <v>1.2647509418738125E-2</v>
      </c>
      <c r="AV27" s="118">
        <v>1.8158970797198311E-2</v>
      </c>
      <c r="AW27" s="118">
        <v>1.7757580887798139E-2</v>
      </c>
      <c r="AX27" s="118">
        <v>2.2361155987614258E-2</v>
      </c>
      <c r="AY27" s="118">
        <v>1.747983063531771E-2</v>
      </c>
      <c r="AZ27" s="118">
        <v>2.0245602622872547E-2</v>
      </c>
      <c r="BA27" s="118">
        <v>2.0533312358866088E-2</v>
      </c>
      <c r="BB27" s="118">
        <v>2.0042927508756466E-2</v>
      </c>
      <c r="BC27" s="118">
        <v>2.1008504803014572E-2</v>
      </c>
      <c r="BD27" s="118">
        <v>2.2705806040180288E-2</v>
      </c>
      <c r="BE27" s="118">
        <v>2.0506721407828256E-2</v>
      </c>
      <c r="BF27" s="118">
        <v>3.6102962118306291E-2</v>
      </c>
      <c r="BG27" s="118">
        <v>2.2122732532653309E-2</v>
      </c>
      <c r="BH27" s="118">
        <v>2.3115699290314866E-2</v>
      </c>
      <c r="BI27" s="118">
        <v>2.4141130421399499E-2</v>
      </c>
      <c r="BJ27" s="118">
        <v>2.5691246599361589E-2</v>
      </c>
      <c r="BK27" s="118">
        <v>2.1424846037251168E-2</v>
      </c>
      <c r="BL27" s="118">
        <v>2.3240841309204497E-2</v>
      </c>
      <c r="BM27" s="118">
        <v>2.7157882028645705E-2</v>
      </c>
      <c r="BN27" s="118">
        <v>2.5970812085182753E-2</v>
      </c>
      <c r="BO27" s="118">
        <v>2.61188664523948E-2</v>
      </c>
      <c r="BP27" s="118">
        <v>2.2660549168626348E-2</v>
      </c>
    </row>
    <row r="28" spans="1:68" ht="20.100000000000001" customHeight="1" x14ac:dyDescent="0.25">
      <c r="A28" s="89">
        <v>31</v>
      </c>
      <c r="B28" s="89" t="s">
        <v>363</v>
      </c>
      <c r="C28" s="117">
        <v>8.6420315006970148E-3</v>
      </c>
      <c r="D28" s="117">
        <v>1.2767595585008406E-2</v>
      </c>
      <c r="E28" s="117">
        <v>1.569258238862271E-2</v>
      </c>
      <c r="F28" s="117">
        <v>2.0890887458435901E-2</v>
      </c>
      <c r="G28" s="117">
        <v>2.3320635006935692E-3</v>
      </c>
      <c r="H28" s="117">
        <v>6.0431447583128165E-3</v>
      </c>
      <c r="I28" s="117">
        <v>8.8260895506639958E-3</v>
      </c>
      <c r="J28" s="117">
        <v>1.4948722368337585E-2</v>
      </c>
      <c r="K28" s="117">
        <v>2.9217840716265907E-3</v>
      </c>
      <c r="L28" s="117">
        <v>6.8278823616203382E-3</v>
      </c>
      <c r="M28" s="117">
        <v>8.7294186105097826E-3</v>
      </c>
      <c r="N28" s="117">
        <v>1.3641229476593804E-2</v>
      </c>
      <c r="O28" s="117">
        <v>6.1388745032115951E-4</v>
      </c>
      <c r="P28" s="117">
        <v>5.3336541617172925E-3</v>
      </c>
      <c r="Q28" s="117">
        <v>7.6685223243368053E-3</v>
      </c>
      <c r="R28" s="117">
        <v>1.7423494279746106E-2</v>
      </c>
      <c r="S28" s="117">
        <v>5.4402553213228335E-3</v>
      </c>
      <c r="T28" s="117">
        <v>1.0269713875535921E-2</v>
      </c>
      <c r="U28" s="117">
        <v>1.1143953310106145E-2</v>
      </c>
      <c r="V28" s="117">
        <v>1.0027323912649764E-2</v>
      </c>
      <c r="W28" s="117">
        <v>-9.3528603233186214E-4</v>
      </c>
      <c r="X28" s="117">
        <v>-1.0535594705289965E-3</v>
      </c>
      <c r="Y28" s="117">
        <v>8.2271138345855056E-4</v>
      </c>
      <c r="Z28" s="117">
        <v>6.3083138850596274E-3</v>
      </c>
      <c r="AA28" s="117">
        <v>-3.1750148777449044E-3</v>
      </c>
      <c r="AB28" s="117">
        <v>-1.5700207836747261E-3</v>
      </c>
      <c r="AC28" s="117">
        <v>-1.5243842621067926E-3</v>
      </c>
      <c r="AD28" s="117">
        <v>2.2463490775134843E-3</v>
      </c>
      <c r="AE28" s="117">
        <v>-6.3978135258421064E-3</v>
      </c>
      <c r="AF28" s="117">
        <v>-6.2531162145923755E-3</v>
      </c>
      <c r="AG28" s="117">
        <v>-4.4698056825084364E-3</v>
      </c>
      <c r="AH28" s="117">
        <v>-7.7034430513444252E-4</v>
      </c>
      <c r="AI28" s="117">
        <v>-5.9212578892295486E-3</v>
      </c>
      <c r="AJ28" s="117">
        <v>-4.2635182994078119E-3</v>
      </c>
      <c r="AK28" s="117">
        <v>-2.0547936087298938E-3</v>
      </c>
      <c r="AL28" s="117">
        <v>2.8800028079256764E-3</v>
      </c>
      <c r="AM28" s="117">
        <v>-6.8205099031888013E-3</v>
      </c>
      <c r="AN28" s="117">
        <v>-5.4851377535075508E-3</v>
      </c>
      <c r="AO28" s="117">
        <v>-5.6784044243789649E-3</v>
      </c>
      <c r="AP28" s="117">
        <v>1.2086885852837298E-3</v>
      </c>
      <c r="AQ28" s="117">
        <v>-5.3448932683685625E-3</v>
      </c>
      <c r="AR28" s="117">
        <v>-3.8001850994681462E-3</v>
      </c>
      <c r="AS28" s="117">
        <v>-4.3821490461510831E-3</v>
      </c>
      <c r="AT28" s="117">
        <v>4.285423141397131E-3</v>
      </c>
      <c r="AU28" s="117">
        <v>-6.5648567177499948E-3</v>
      </c>
      <c r="AV28" s="117">
        <v>-6.0354608194760073E-3</v>
      </c>
      <c r="AW28" s="117">
        <v>-4.8283904348905577E-3</v>
      </c>
      <c r="AX28" s="117">
        <v>3.8167828016401062E-3</v>
      </c>
      <c r="AY28" s="117">
        <v>-3.2989325147247204E-3</v>
      </c>
      <c r="AZ28" s="117">
        <v>1.1417304135825205E-3</v>
      </c>
      <c r="BA28" s="117">
        <v>6.1279452523417153E-3</v>
      </c>
      <c r="BB28" s="117">
        <v>1.0891058236309883E-2</v>
      </c>
      <c r="BC28" s="117">
        <v>-1.5058343642215669E-3</v>
      </c>
      <c r="BD28" s="117">
        <v>1.5927534221493349E-3</v>
      </c>
      <c r="BE28" s="117">
        <v>5.9609010507508473E-3</v>
      </c>
      <c r="BF28" s="117">
        <v>9.8518673317863192E-3</v>
      </c>
      <c r="BG28" s="117">
        <v>-3.7661956609301558E-4</v>
      </c>
      <c r="BH28" s="117">
        <v>5.4577824467782112E-3</v>
      </c>
      <c r="BI28" s="117">
        <v>9.5746275522192448E-3</v>
      </c>
      <c r="BJ28" s="117">
        <v>1.0379798080249698E-2</v>
      </c>
      <c r="BK28" s="117">
        <v>-2.8402334509696073E-3</v>
      </c>
      <c r="BL28" s="117">
        <v>7.6766333877619202E-4</v>
      </c>
      <c r="BM28" s="117">
        <v>3.1616536505795247E-3</v>
      </c>
      <c r="BN28" s="117">
        <v>9.0456117822430102E-3</v>
      </c>
      <c r="BO28" s="117">
        <v>1.5306043587141444E-3</v>
      </c>
      <c r="BP28" s="117">
        <v>5.3085248404705614E-3</v>
      </c>
    </row>
    <row r="29" spans="1:68" ht="20.100000000000001" customHeight="1" x14ac:dyDescent="0.25">
      <c r="A29" s="96">
        <v>311</v>
      </c>
      <c r="B29" s="95" t="s">
        <v>532</v>
      </c>
      <c r="C29" s="113" t="s">
        <v>850</v>
      </c>
      <c r="D29" s="113" t="s">
        <v>850</v>
      </c>
      <c r="E29" s="113" t="s">
        <v>850</v>
      </c>
      <c r="F29" s="113" t="s">
        <v>850</v>
      </c>
      <c r="G29" s="113" t="s">
        <v>850</v>
      </c>
      <c r="H29" s="113" t="s">
        <v>850</v>
      </c>
      <c r="I29" s="113" t="s">
        <v>850</v>
      </c>
      <c r="J29" s="113" t="s">
        <v>850</v>
      </c>
      <c r="K29" s="113" t="s">
        <v>850</v>
      </c>
      <c r="L29" s="113" t="s">
        <v>850</v>
      </c>
      <c r="M29" s="113" t="s">
        <v>850</v>
      </c>
      <c r="N29" s="113" t="s">
        <v>850</v>
      </c>
      <c r="O29" s="113" t="s">
        <v>850</v>
      </c>
      <c r="P29" s="113" t="s">
        <v>850</v>
      </c>
      <c r="Q29" s="113" t="s">
        <v>850</v>
      </c>
      <c r="R29" s="113" t="s">
        <v>850</v>
      </c>
      <c r="S29" s="113" t="s">
        <v>850</v>
      </c>
      <c r="T29" s="113" t="s">
        <v>850</v>
      </c>
      <c r="U29" s="113" t="s">
        <v>850</v>
      </c>
      <c r="V29" s="113" t="s">
        <v>850</v>
      </c>
      <c r="W29" s="113" t="s">
        <v>850</v>
      </c>
      <c r="X29" s="113" t="s">
        <v>850</v>
      </c>
      <c r="Y29" s="113" t="s">
        <v>850</v>
      </c>
      <c r="Z29" s="113" t="s">
        <v>850</v>
      </c>
      <c r="AA29" s="113" t="s">
        <v>850</v>
      </c>
      <c r="AB29" s="113" t="s">
        <v>850</v>
      </c>
      <c r="AC29" s="113" t="s">
        <v>850</v>
      </c>
      <c r="AD29" s="113" t="s">
        <v>850</v>
      </c>
      <c r="AE29" s="113" t="s">
        <v>850</v>
      </c>
      <c r="AF29" s="113" t="s">
        <v>850</v>
      </c>
      <c r="AG29" s="113" t="s">
        <v>850</v>
      </c>
      <c r="AH29" s="113" t="s">
        <v>850</v>
      </c>
      <c r="AI29" s="113" t="s">
        <v>850</v>
      </c>
      <c r="AJ29" s="113" t="s">
        <v>850</v>
      </c>
      <c r="AK29" s="113" t="s">
        <v>850</v>
      </c>
      <c r="AL29" s="113" t="s">
        <v>850</v>
      </c>
      <c r="AM29" s="113" t="s">
        <v>850</v>
      </c>
      <c r="AN29" s="113" t="s">
        <v>850</v>
      </c>
      <c r="AO29" s="113" t="s">
        <v>850</v>
      </c>
      <c r="AP29" s="113" t="s">
        <v>850</v>
      </c>
      <c r="AQ29" s="113" t="s">
        <v>850</v>
      </c>
      <c r="AR29" s="113" t="s">
        <v>850</v>
      </c>
      <c r="AS29" s="113" t="s">
        <v>850</v>
      </c>
      <c r="AT29" s="113" t="s">
        <v>850</v>
      </c>
      <c r="AU29" s="113" t="s">
        <v>850</v>
      </c>
      <c r="AV29" s="113" t="s">
        <v>850</v>
      </c>
      <c r="AW29" s="113" t="s">
        <v>850</v>
      </c>
      <c r="AX29" s="113" t="s">
        <v>850</v>
      </c>
      <c r="AY29" s="118">
        <v>-3.2940629499748643E-3</v>
      </c>
      <c r="AZ29" s="118">
        <v>1.5476843709636913E-3</v>
      </c>
      <c r="BA29" s="118">
        <v>6.2671581053941596E-3</v>
      </c>
      <c r="BB29" s="118">
        <v>1.1196247972833391E-2</v>
      </c>
      <c r="BC29" s="118">
        <v>-1.5968996156652821E-3</v>
      </c>
      <c r="BD29" s="118">
        <v>2.5339409988436807E-3</v>
      </c>
      <c r="BE29" s="118">
        <v>5.7760273339345818E-3</v>
      </c>
      <c r="BF29" s="118">
        <v>1.0028879751244888E-2</v>
      </c>
      <c r="BG29" s="118">
        <v>-4.9596067448176692E-4</v>
      </c>
      <c r="BH29" s="118">
        <v>5.4771061433618986E-3</v>
      </c>
      <c r="BI29" s="118">
        <v>9.3907921232127285E-3</v>
      </c>
      <c r="BJ29" s="118">
        <v>1.1885514158129397E-2</v>
      </c>
      <c r="BK29" s="118">
        <v>-2.7985177491119499E-3</v>
      </c>
      <c r="BL29" s="118">
        <v>8.7632860306801068E-4</v>
      </c>
      <c r="BM29" s="118">
        <v>3.0475802746012227E-3</v>
      </c>
      <c r="BN29" s="118">
        <v>9.1330649041361147E-3</v>
      </c>
      <c r="BO29" s="118">
        <v>1.4694991593111339E-3</v>
      </c>
      <c r="BP29" s="118">
        <v>5.444006959313622E-3</v>
      </c>
    </row>
    <row r="30" spans="1:68" ht="20.100000000000001" customHeight="1" x14ac:dyDescent="0.25">
      <c r="A30" s="96">
        <v>312</v>
      </c>
      <c r="B30" s="95" t="s">
        <v>399</v>
      </c>
      <c r="C30" s="113" t="s">
        <v>850</v>
      </c>
      <c r="D30" s="113" t="s">
        <v>850</v>
      </c>
      <c r="E30" s="113" t="s">
        <v>850</v>
      </c>
      <c r="F30" s="113" t="s">
        <v>850</v>
      </c>
      <c r="G30" s="113" t="s">
        <v>850</v>
      </c>
      <c r="H30" s="113" t="s">
        <v>850</v>
      </c>
      <c r="I30" s="113" t="s">
        <v>850</v>
      </c>
      <c r="J30" s="113" t="s">
        <v>850</v>
      </c>
      <c r="K30" s="113" t="s">
        <v>850</v>
      </c>
      <c r="L30" s="113" t="s">
        <v>850</v>
      </c>
      <c r="M30" s="113" t="s">
        <v>850</v>
      </c>
      <c r="N30" s="113" t="s">
        <v>850</v>
      </c>
      <c r="O30" s="113" t="s">
        <v>850</v>
      </c>
      <c r="P30" s="113" t="s">
        <v>850</v>
      </c>
      <c r="Q30" s="113" t="s">
        <v>850</v>
      </c>
      <c r="R30" s="113" t="s">
        <v>850</v>
      </c>
      <c r="S30" s="113" t="s">
        <v>850</v>
      </c>
      <c r="T30" s="113" t="s">
        <v>850</v>
      </c>
      <c r="U30" s="113" t="s">
        <v>850</v>
      </c>
      <c r="V30" s="113" t="s">
        <v>850</v>
      </c>
      <c r="W30" s="113" t="s">
        <v>850</v>
      </c>
      <c r="X30" s="113" t="s">
        <v>850</v>
      </c>
      <c r="Y30" s="113" t="s">
        <v>850</v>
      </c>
      <c r="Z30" s="113" t="s">
        <v>850</v>
      </c>
      <c r="AA30" s="113" t="s">
        <v>850</v>
      </c>
      <c r="AB30" s="113" t="s">
        <v>850</v>
      </c>
      <c r="AC30" s="113" t="s">
        <v>850</v>
      </c>
      <c r="AD30" s="113" t="s">
        <v>850</v>
      </c>
      <c r="AE30" s="113" t="s">
        <v>850</v>
      </c>
      <c r="AF30" s="113" t="s">
        <v>850</v>
      </c>
      <c r="AG30" s="113" t="s">
        <v>850</v>
      </c>
      <c r="AH30" s="113" t="s">
        <v>850</v>
      </c>
      <c r="AI30" s="113" t="s">
        <v>850</v>
      </c>
      <c r="AJ30" s="113" t="s">
        <v>850</v>
      </c>
      <c r="AK30" s="113" t="s">
        <v>850</v>
      </c>
      <c r="AL30" s="113" t="s">
        <v>850</v>
      </c>
      <c r="AM30" s="113" t="s">
        <v>850</v>
      </c>
      <c r="AN30" s="113" t="s">
        <v>850</v>
      </c>
      <c r="AO30" s="113" t="s">
        <v>850</v>
      </c>
      <c r="AP30" s="113" t="s">
        <v>850</v>
      </c>
      <c r="AQ30" s="113" t="s">
        <v>850</v>
      </c>
      <c r="AR30" s="113" t="s">
        <v>850</v>
      </c>
      <c r="AS30" s="113" t="s">
        <v>850</v>
      </c>
      <c r="AT30" s="113" t="s">
        <v>850</v>
      </c>
      <c r="AU30" s="113" t="s">
        <v>850</v>
      </c>
      <c r="AV30" s="113" t="s">
        <v>850</v>
      </c>
      <c r="AW30" s="113" t="s">
        <v>850</v>
      </c>
      <c r="AX30" s="113" t="s">
        <v>850</v>
      </c>
      <c r="AY30" s="118">
        <v>1.222861415145218E-4</v>
      </c>
      <c r="AZ30" s="118">
        <v>1.5971235876580328E-4</v>
      </c>
      <c r="BA30" s="118">
        <v>2.3913146786781468E-4</v>
      </c>
      <c r="BB30" s="118">
        <v>3.4726892571004727E-4</v>
      </c>
      <c r="BC30" s="118">
        <v>1.6545747691831467E-4</v>
      </c>
      <c r="BD30" s="118">
        <v>1.9732104051211548E-4</v>
      </c>
      <c r="BE30" s="118">
        <v>2.4514108890706508E-4</v>
      </c>
      <c r="BF30" s="118">
        <v>5.4146406776563617E-4</v>
      </c>
      <c r="BG30" s="118">
        <v>1.833881224520561E-4</v>
      </c>
      <c r="BH30" s="118">
        <v>1.9635273047897818E-4</v>
      </c>
      <c r="BI30" s="118">
        <v>2.4191928483164639E-4</v>
      </c>
      <c r="BJ30" s="118">
        <v>3.1666472748573764E-4</v>
      </c>
      <c r="BK30" s="118">
        <v>8.7061993795795506E-5</v>
      </c>
      <c r="BL30" s="118">
        <v>1.5040668673533633E-4</v>
      </c>
      <c r="BM30" s="118">
        <v>1.9060787558395259E-4</v>
      </c>
      <c r="BN30" s="118">
        <v>3.4498248613242454E-4</v>
      </c>
      <c r="BO30" s="118">
        <v>1.7316711955690886E-4</v>
      </c>
      <c r="BP30" s="118">
        <v>1.3563806551191454E-4</v>
      </c>
    </row>
    <row r="31" spans="1:68" ht="20.100000000000001" customHeight="1" x14ac:dyDescent="0.25">
      <c r="A31" s="96">
        <v>313</v>
      </c>
      <c r="B31" s="95" t="s">
        <v>400</v>
      </c>
      <c r="C31" s="113" t="s">
        <v>850</v>
      </c>
      <c r="D31" s="113" t="s">
        <v>850</v>
      </c>
      <c r="E31" s="113" t="s">
        <v>850</v>
      </c>
      <c r="F31" s="113" t="s">
        <v>850</v>
      </c>
      <c r="G31" s="113" t="s">
        <v>850</v>
      </c>
      <c r="H31" s="113" t="s">
        <v>850</v>
      </c>
      <c r="I31" s="113" t="s">
        <v>850</v>
      </c>
      <c r="J31" s="113" t="s">
        <v>850</v>
      </c>
      <c r="K31" s="113" t="s">
        <v>850</v>
      </c>
      <c r="L31" s="113" t="s">
        <v>850</v>
      </c>
      <c r="M31" s="113" t="s">
        <v>850</v>
      </c>
      <c r="N31" s="113" t="s">
        <v>850</v>
      </c>
      <c r="O31" s="113" t="s">
        <v>850</v>
      </c>
      <c r="P31" s="113" t="s">
        <v>850</v>
      </c>
      <c r="Q31" s="113" t="s">
        <v>850</v>
      </c>
      <c r="R31" s="113" t="s">
        <v>850</v>
      </c>
      <c r="S31" s="113" t="s">
        <v>850</v>
      </c>
      <c r="T31" s="113" t="s">
        <v>850</v>
      </c>
      <c r="U31" s="113" t="s">
        <v>850</v>
      </c>
      <c r="V31" s="113" t="s">
        <v>850</v>
      </c>
      <c r="W31" s="113" t="s">
        <v>850</v>
      </c>
      <c r="X31" s="113" t="s">
        <v>850</v>
      </c>
      <c r="Y31" s="113" t="s">
        <v>850</v>
      </c>
      <c r="Z31" s="113" t="s">
        <v>850</v>
      </c>
      <c r="AA31" s="113" t="s">
        <v>850</v>
      </c>
      <c r="AB31" s="113" t="s">
        <v>850</v>
      </c>
      <c r="AC31" s="113" t="s">
        <v>850</v>
      </c>
      <c r="AD31" s="113" t="s">
        <v>850</v>
      </c>
      <c r="AE31" s="113" t="s">
        <v>850</v>
      </c>
      <c r="AF31" s="113" t="s">
        <v>850</v>
      </c>
      <c r="AG31" s="113" t="s">
        <v>850</v>
      </c>
      <c r="AH31" s="113" t="s">
        <v>850</v>
      </c>
      <c r="AI31" s="113" t="s">
        <v>850</v>
      </c>
      <c r="AJ31" s="113" t="s">
        <v>850</v>
      </c>
      <c r="AK31" s="113" t="s">
        <v>850</v>
      </c>
      <c r="AL31" s="113" t="s">
        <v>850</v>
      </c>
      <c r="AM31" s="113" t="s">
        <v>850</v>
      </c>
      <c r="AN31" s="113" t="s">
        <v>850</v>
      </c>
      <c r="AO31" s="113" t="s">
        <v>850</v>
      </c>
      <c r="AP31" s="113" t="s">
        <v>850</v>
      </c>
      <c r="AQ31" s="113" t="s">
        <v>850</v>
      </c>
      <c r="AR31" s="113" t="s">
        <v>850</v>
      </c>
      <c r="AS31" s="113" t="s">
        <v>850</v>
      </c>
      <c r="AT31" s="113" t="s">
        <v>850</v>
      </c>
      <c r="AU31" s="113" t="s">
        <v>850</v>
      </c>
      <c r="AV31" s="113" t="s">
        <v>850</v>
      </c>
      <c r="AW31" s="113" t="s">
        <v>850</v>
      </c>
      <c r="AX31" s="113" t="s">
        <v>850</v>
      </c>
      <c r="AY31" s="118">
        <v>1.9012446152837991E-6</v>
      </c>
      <c r="AZ31" s="118">
        <v>2.0871971268104903E-6</v>
      </c>
      <c r="BA31" s="118">
        <v>1.4824855584884103E-6</v>
      </c>
      <c r="BB31" s="118">
        <v>1.7800945793748596E-6</v>
      </c>
      <c r="BC31" s="118">
        <v>1.6456263885025211E-6</v>
      </c>
      <c r="BD31" s="118">
        <v>2.3017912435198968E-6</v>
      </c>
      <c r="BE31" s="118">
        <v>1.2345802028926372E-6</v>
      </c>
      <c r="BF31" s="118">
        <v>2.078615063478497E-6</v>
      </c>
      <c r="BG31" s="118">
        <v>2.1814576106404979E-6</v>
      </c>
      <c r="BH31" s="118">
        <v>1.7311463905554088E-6</v>
      </c>
      <c r="BI31" s="118">
        <v>1.2109743442831678E-6</v>
      </c>
      <c r="BJ31" s="118">
        <v>1.1439593004981195E-6</v>
      </c>
      <c r="BK31" s="118">
        <v>8.616748112141178E-7</v>
      </c>
      <c r="BL31" s="118">
        <v>1.2901974380887061E-6</v>
      </c>
      <c r="BM31" s="118">
        <v>2.1304124785054768E-6</v>
      </c>
      <c r="BN31" s="118">
        <v>1.2893200784675042E-6</v>
      </c>
      <c r="BO31" s="118">
        <v>1.3710883213948781E-6</v>
      </c>
      <c r="BP31" s="118">
        <v>7.6071740955499094E-7</v>
      </c>
    </row>
    <row r="32" spans="1:68" ht="20.100000000000001" customHeight="1" x14ac:dyDescent="0.25">
      <c r="A32" s="96">
        <v>314</v>
      </c>
      <c r="B32" s="95" t="s">
        <v>401</v>
      </c>
      <c r="C32" s="113" t="s">
        <v>850</v>
      </c>
      <c r="D32" s="113" t="s">
        <v>850</v>
      </c>
      <c r="E32" s="113" t="s">
        <v>850</v>
      </c>
      <c r="F32" s="113" t="s">
        <v>850</v>
      </c>
      <c r="G32" s="113" t="s">
        <v>850</v>
      </c>
      <c r="H32" s="113" t="s">
        <v>850</v>
      </c>
      <c r="I32" s="113" t="s">
        <v>850</v>
      </c>
      <c r="J32" s="113" t="s">
        <v>850</v>
      </c>
      <c r="K32" s="113" t="s">
        <v>850</v>
      </c>
      <c r="L32" s="113" t="s">
        <v>850</v>
      </c>
      <c r="M32" s="113" t="s">
        <v>850</v>
      </c>
      <c r="N32" s="113" t="s">
        <v>850</v>
      </c>
      <c r="O32" s="113" t="s">
        <v>850</v>
      </c>
      <c r="P32" s="113" t="s">
        <v>850</v>
      </c>
      <c r="Q32" s="113" t="s">
        <v>850</v>
      </c>
      <c r="R32" s="113" t="s">
        <v>850</v>
      </c>
      <c r="S32" s="113" t="s">
        <v>850</v>
      </c>
      <c r="T32" s="113" t="s">
        <v>850</v>
      </c>
      <c r="U32" s="113" t="s">
        <v>850</v>
      </c>
      <c r="V32" s="113" t="s">
        <v>850</v>
      </c>
      <c r="W32" s="113" t="s">
        <v>850</v>
      </c>
      <c r="X32" s="113" t="s">
        <v>850</v>
      </c>
      <c r="Y32" s="113" t="s">
        <v>850</v>
      </c>
      <c r="Z32" s="113" t="s">
        <v>850</v>
      </c>
      <c r="AA32" s="113" t="s">
        <v>850</v>
      </c>
      <c r="AB32" s="113" t="s">
        <v>850</v>
      </c>
      <c r="AC32" s="113" t="s">
        <v>850</v>
      </c>
      <c r="AD32" s="113" t="s">
        <v>850</v>
      </c>
      <c r="AE32" s="113" t="s">
        <v>850</v>
      </c>
      <c r="AF32" s="113" t="s">
        <v>850</v>
      </c>
      <c r="AG32" s="113" t="s">
        <v>850</v>
      </c>
      <c r="AH32" s="113" t="s">
        <v>850</v>
      </c>
      <c r="AI32" s="113" t="s">
        <v>850</v>
      </c>
      <c r="AJ32" s="113" t="s">
        <v>850</v>
      </c>
      <c r="AK32" s="113" t="s">
        <v>850</v>
      </c>
      <c r="AL32" s="113" t="s">
        <v>850</v>
      </c>
      <c r="AM32" s="113" t="s">
        <v>850</v>
      </c>
      <c r="AN32" s="113" t="s">
        <v>850</v>
      </c>
      <c r="AO32" s="113" t="s">
        <v>850</v>
      </c>
      <c r="AP32" s="113" t="s">
        <v>850</v>
      </c>
      <c r="AQ32" s="113" t="s">
        <v>850</v>
      </c>
      <c r="AR32" s="113" t="s">
        <v>850</v>
      </c>
      <c r="AS32" s="113" t="s">
        <v>850</v>
      </c>
      <c r="AT32" s="113" t="s">
        <v>850</v>
      </c>
      <c r="AU32" s="113" t="s">
        <v>850</v>
      </c>
      <c r="AV32" s="113" t="s">
        <v>850</v>
      </c>
      <c r="AW32" s="113" t="s">
        <v>850</v>
      </c>
      <c r="AX32" s="113" t="s">
        <v>850</v>
      </c>
      <c r="AY32" s="118">
        <v>-1.2905695087966169E-4</v>
      </c>
      <c r="AZ32" s="118">
        <v>-5.6775351327378453E-4</v>
      </c>
      <c r="BA32" s="118">
        <v>-3.7982680647874695E-4</v>
      </c>
      <c r="BB32" s="118">
        <v>-6.5423875681292908E-4</v>
      </c>
      <c r="BC32" s="118">
        <v>-7.6037851863102076E-5</v>
      </c>
      <c r="BD32" s="118">
        <v>-1.1408104084499812E-3</v>
      </c>
      <c r="BE32" s="118">
        <v>-6.1501952293690619E-5</v>
      </c>
      <c r="BF32" s="118">
        <v>-7.2055510228768299E-4</v>
      </c>
      <c r="BG32" s="118">
        <v>-6.6228471673945822E-5</v>
      </c>
      <c r="BH32" s="118">
        <v>-2.1740757345322051E-4</v>
      </c>
      <c r="BI32" s="118">
        <v>-5.9294830169414235E-5</v>
      </c>
      <c r="BJ32" s="118">
        <v>-1.8235247646659334E-3</v>
      </c>
      <c r="BK32" s="118">
        <v>-1.2963937046466732E-4</v>
      </c>
      <c r="BL32" s="118">
        <v>-2.6036214846524361E-4</v>
      </c>
      <c r="BM32" s="118">
        <v>-7.8664912084155928E-5</v>
      </c>
      <c r="BN32" s="118">
        <v>-4.3372492810399689E-4</v>
      </c>
      <c r="BO32" s="118">
        <v>-1.1343300847529314E-4</v>
      </c>
      <c r="BP32" s="118">
        <v>-2.7188090176453002E-4</v>
      </c>
    </row>
    <row r="33" spans="1:68" ht="20.100000000000001" customHeight="1" x14ac:dyDescent="0.25">
      <c r="A33" s="97"/>
      <c r="B33" s="97" t="s">
        <v>366</v>
      </c>
      <c r="C33" s="67">
        <v>-1.3334833114194608E-2</v>
      </c>
      <c r="D33" s="67">
        <v>-3.384500903802632E-2</v>
      </c>
      <c r="E33" s="67">
        <v>-3.8650594745455194E-2</v>
      </c>
      <c r="F33" s="67">
        <v>-5.3100937016972216E-2</v>
      </c>
      <c r="G33" s="67">
        <v>9.1115262844472557E-3</v>
      </c>
      <c r="H33" s="67">
        <v>-3.0523696480576804E-2</v>
      </c>
      <c r="I33" s="67">
        <v>-3.2358194775292302E-2</v>
      </c>
      <c r="J33" s="67">
        <v>-5.2267325081695175E-2</v>
      </c>
      <c r="K33" s="67">
        <v>1.1772464403702993E-2</v>
      </c>
      <c r="L33" s="67">
        <v>-3.450425643748542E-2</v>
      </c>
      <c r="M33" s="67">
        <v>-2.9640274993545868E-2</v>
      </c>
      <c r="N33" s="67">
        <v>-3.9908302302859376E-2</v>
      </c>
      <c r="O33" s="67">
        <v>8.4019537352385601E-4</v>
      </c>
      <c r="P33" s="67">
        <v>-3.1288534549472516E-2</v>
      </c>
      <c r="Q33" s="67">
        <v>-5.7218199977883098E-2</v>
      </c>
      <c r="R33" s="67">
        <v>-4.6621959717272433E-2</v>
      </c>
      <c r="S33" s="67">
        <v>-7.2757308135694143E-3</v>
      </c>
      <c r="T33" s="67">
        <v>-4.843438133684809E-2</v>
      </c>
      <c r="U33" s="67">
        <v>-9.8391497595453015E-2</v>
      </c>
      <c r="V33" s="67">
        <v>-9.2453011819766326E-2</v>
      </c>
      <c r="W33" s="67">
        <v>-5.8835756122522349E-2</v>
      </c>
      <c r="X33" s="67">
        <v>-5.5011720703555873E-2</v>
      </c>
      <c r="Y33" s="67">
        <v>-0.14557607777093756</v>
      </c>
      <c r="Z33" s="67">
        <v>-0.10912054318112559</v>
      </c>
      <c r="AA33" s="67">
        <v>-3.180717732111249E-2</v>
      </c>
      <c r="AB33" s="67">
        <v>-7.5223067056325824E-2</v>
      </c>
      <c r="AC33" s="67">
        <v>-0.11217932253665061</v>
      </c>
      <c r="AD33" s="67">
        <v>-9.7101604733831282E-2</v>
      </c>
      <c r="AE33" s="67">
        <v>-4.5448616060863332E-2</v>
      </c>
      <c r="AF33" s="67">
        <v>-9.0014309985790256E-2</v>
      </c>
      <c r="AG33" s="67">
        <v>-8.8899790555390712E-2</v>
      </c>
      <c r="AH33" s="67">
        <v>-9.5606932755551502E-2</v>
      </c>
      <c r="AI33" s="67">
        <v>-3.3227157406156886E-2</v>
      </c>
      <c r="AJ33" s="67">
        <v>-8.5221890193019706E-2</v>
      </c>
      <c r="AK33" s="67">
        <v>-9.0145175843623679E-2</v>
      </c>
      <c r="AL33" s="67">
        <v>-7.2924051554681985E-2</v>
      </c>
      <c r="AM33" s="67">
        <v>-3.0526153022434568E-2</v>
      </c>
      <c r="AN33" s="67">
        <v>-6.1385468332787428E-2</v>
      </c>
      <c r="AO33" s="67">
        <v>-5.6913775312172822E-2</v>
      </c>
      <c r="AP33" s="67">
        <v>-4.7588707849069115E-2</v>
      </c>
      <c r="AQ33" s="67">
        <v>3.5485343482044183E-3</v>
      </c>
      <c r="AR33" s="67">
        <v>-0.2556351247763422</v>
      </c>
      <c r="AS33" s="67">
        <v>-0.12790428003093268</v>
      </c>
      <c r="AT33" s="67">
        <v>-9.7999245430534107E-2</v>
      </c>
      <c r="AU33" s="67">
        <v>2.3754170747941377E-2</v>
      </c>
      <c r="AV33" s="67">
        <v>-7.3276430293425066E-2</v>
      </c>
      <c r="AW33" s="67">
        <v>-1.1662894415006144E-2</v>
      </c>
      <c r="AX33" s="67">
        <v>-4.2952385130742197E-2</v>
      </c>
      <c r="AY33" s="67">
        <v>8.2495210377717867E-3</v>
      </c>
      <c r="AZ33" s="67">
        <v>-4.1941251355915851E-2</v>
      </c>
      <c r="BA33" s="67">
        <v>-4.6554310600837943E-2</v>
      </c>
      <c r="BB33" s="67">
        <v>-7.3540850106525238E-2</v>
      </c>
      <c r="BC33" s="67">
        <v>-2.6470917229159573E-2</v>
      </c>
      <c r="BD33" s="67">
        <v>-8.9810591880664217E-2</v>
      </c>
      <c r="BE33" s="67">
        <v>-6.6336383869792639E-2</v>
      </c>
      <c r="BF33" s="67">
        <v>-0.11788636803786059</v>
      </c>
      <c r="BG33" s="67">
        <v>-1.9813727141607059E-2</v>
      </c>
      <c r="BH33" s="67">
        <v>-8.9171129113830822E-2</v>
      </c>
      <c r="BI33" s="67">
        <v>-7.6077095603584388E-2</v>
      </c>
      <c r="BJ33" s="67">
        <v>-6.2193261701431815E-2</v>
      </c>
      <c r="BK33" s="67">
        <v>-1.7539521784479858E-2</v>
      </c>
      <c r="BL33" s="67">
        <v>-8.8084035137517475E-2</v>
      </c>
      <c r="BM33" s="67">
        <v>-9.8902331641682703E-2</v>
      </c>
      <c r="BN33" s="67">
        <v>-8.5808986766601772E-2</v>
      </c>
      <c r="BO33" s="67">
        <v>-5.7814668408433308E-2</v>
      </c>
      <c r="BP33" s="67">
        <v>-9.2140487465762033E-2</v>
      </c>
    </row>
    <row r="34" spans="1:68" ht="20.100000000000001" customHeight="1" x14ac:dyDescent="0.25">
      <c r="A34" s="97"/>
      <c r="B34" s="97" t="s">
        <v>367</v>
      </c>
      <c r="C34" s="67">
        <v>4.1208358019332314E-2</v>
      </c>
      <c r="D34" s="67">
        <v>1.8843842223488706E-2</v>
      </c>
      <c r="E34" s="67">
        <v>1.0185587384210801E-2</v>
      </c>
      <c r="F34" s="67">
        <v>1.3080392225958118E-3</v>
      </c>
      <c r="G34" s="67">
        <v>7.0606237083434678E-2</v>
      </c>
      <c r="H34" s="67">
        <v>2.6962505589932999E-2</v>
      </c>
      <c r="I34" s="67">
        <v>2.0125935103101421E-2</v>
      </c>
      <c r="J34" s="67">
        <v>1.2483389598875315E-3</v>
      </c>
      <c r="K34" s="67">
        <v>6.2983354709880521E-2</v>
      </c>
      <c r="L34" s="67">
        <v>1.2941655810330063E-2</v>
      </c>
      <c r="M34" s="67">
        <v>1.4656958219903331E-2</v>
      </c>
      <c r="N34" s="67">
        <v>7.2289180935121052E-3</v>
      </c>
      <c r="O34" s="67">
        <v>5.544707055146697E-2</v>
      </c>
      <c r="P34" s="67">
        <v>1.6466842938619074E-2</v>
      </c>
      <c r="Q34" s="67">
        <v>-1.0324957393886594E-2</v>
      </c>
      <c r="R34" s="67">
        <v>8.8118162090067634E-3</v>
      </c>
      <c r="S34" s="67">
        <v>3.5550538272306816E-2</v>
      </c>
      <c r="T34" s="67">
        <v>-4.2163519690688002E-3</v>
      </c>
      <c r="U34" s="67">
        <v>-3.6408257272801246E-2</v>
      </c>
      <c r="V34" s="67">
        <v>-2.2033252412823338E-2</v>
      </c>
      <c r="W34" s="67">
        <v>4.4697971139673935E-2</v>
      </c>
      <c r="X34" s="67">
        <v>6.2346212434818385E-4</v>
      </c>
      <c r="Y34" s="67">
        <v>-2.2134090112944985E-2</v>
      </c>
      <c r="Z34" s="67">
        <v>-4.8602807973167253E-2</v>
      </c>
      <c r="AA34" s="67">
        <v>2.8529461832954753E-2</v>
      </c>
      <c r="AB34" s="67">
        <v>-2.0278569671405379E-2</v>
      </c>
      <c r="AC34" s="67">
        <v>-4.0418892369395491E-2</v>
      </c>
      <c r="AD34" s="67">
        <v>-3.6234888523469989E-2</v>
      </c>
      <c r="AE34" s="67">
        <v>2.4924821985473848E-2</v>
      </c>
      <c r="AF34" s="67">
        <v>-2.6095888311110236E-2</v>
      </c>
      <c r="AG34" s="67">
        <v>-2.7282029064021173E-2</v>
      </c>
      <c r="AH34" s="67">
        <v>-3.2413378057614607E-2</v>
      </c>
      <c r="AI34" s="67">
        <v>2.7074970342431403E-2</v>
      </c>
      <c r="AJ34" s="67">
        <v>-7.0185117928665067E-3</v>
      </c>
      <c r="AK34" s="67">
        <v>-2.3290348211782975E-2</v>
      </c>
      <c r="AL34" s="67">
        <v>-2.808028180071858E-2</v>
      </c>
      <c r="AM34" s="67">
        <v>2.8531510234526051E-2</v>
      </c>
      <c r="AN34" s="67">
        <v>-1.1587755549869154E-2</v>
      </c>
      <c r="AO34" s="67">
        <v>-1.5634900220569369E-2</v>
      </c>
      <c r="AP34" s="67">
        <v>-1.9147968031769682E-3</v>
      </c>
      <c r="AQ34" s="67">
        <v>4.3102739398242128E-2</v>
      </c>
      <c r="AR34" s="67">
        <v>-0.22197287324453746</v>
      </c>
      <c r="AS34" s="67">
        <v>-8.5251177734357642E-2</v>
      </c>
      <c r="AT34" s="67">
        <v>-4.9727419356543436E-2</v>
      </c>
      <c r="AU34" s="67">
        <v>6.2759173321450867E-2</v>
      </c>
      <c r="AV34" s="67">
        <v>-3.3317885252374085E-2</v>
      </c>
      <c r="AW34" s="67">
        <v>3.6582310447606542E-2</v>
      </c>
      <c r="AX34" s="67">
        <v>1.4408079086770822E-2</v>
      </c>
      <c r="AY34" s="67">
        <v>7.024228943847903E-2</v>
      </c>
      <c r="AZ34" s="67">
        <v>1.5905573906817631E-2</v>
      </c>
      <c r="BA34" s="67">
        <v>-8.4477058186824393E-3</v>
      </c>
      <c r="BB34" s="67">
        <v>-1.9608331734319844E-2</v>
      </c>
      <c r="BC34" s="67">
        <v>3.5461334343912791E-2</v>
      </c>
      <c r="BD34" s="67">
        <v>-3.9181360872562965E-2</v>
      </c>
      <c r="BE34" s="67">
        <v>-1.1649053542312887E-2</v>
      </c>
      <c r="BF34" s="67">
        <v>-6.3005494317858401E-2</v>
      </c>
      <c r="BG34" s="67">
        <v>4.0598357145712707E-2</v>
      </c>
      <c r="BH34" s="67">
        <v>-3.1801282504269217E-2</v>
      </c>
      <c r="BI34" s="67">
        <v>-1.9577455767567521E-2</v>
      </c>
      <c r="BJ34" s="67">
        <v>1.8871233727586576E-3</v>
      </c>
      <c r="BK34" s="67">
        <v>5.347454777246801E-2</v>
      </c>
      <c r="BL34" s="67">
        <v>-2.0557283978779938E-2</v>
      </c>
      <c r="BM34" s="67">
        <v>-2.4060850657100646E-2</v>
      </c>
      <c r="BN34" s="67">
        <v>-7.9207012214204068E-3</v>
      </c>
      <c r="BO34" s="67">
        <v>2.0417487620707466E-2</v>
      </c>
      <c r="BP34" s="67">
        <v>-1.3591433292660757E-2</v>
      </c>
    </row>
    <row r="35" spans="1:68" ht="20.100000000000001" customHeight="1" x14ac:dyDescent="0.25">
      <c r="A35" s="99" t="s">
        <v>368</v>
      </c>
      <c r="B35" s="10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row>
    <row r="36" spans="1:68" ht="20.100000000000001" customHeight="1" x14ac:dyDescent="0.25">
      <c r="A36" s="101" t="s">
        <v>238</v>
      </c>
      <c r="B36" s="102" t="s">
        <v>371</v>
      </c>
      <c r="C36" s="200" t="s">
        <v>850</v>
      </c>
      <c r="D36" s="200" t="s">
        <v>850</v>
      </c>
      <c r="E36" s="200" t="s">
        <v>850</v>
      </c>
      <c r="F36" s="200" t="s">
        <v>850</v>
      </c>
      <c r="G36" s="200" t="s">
        <v>850</v>
      </c>
      <c r="H36" s="200" t="s">
        <v>850</v>
      </c>
      <c r="I36" s="200" t="s">
        <v>850</v>
      </c>
      <c r="J36" s="200" t="s">
        <v>850</v>
      </c>
      <c r="K36" s="200" t="s">
        <v>850</v>
      </c>
      <c r="L36" s="200" t="s">
        <v>850</v>
      </c>
      <c r="M36" s="200" t="s">
        <v>850</v>
      </c>
      <c r="N36" s="200" t="s">
        <v>850</v>
      </c>
      <c r="O36" s="200" t="s">
        <v>850</v>
      </c>
      <c r="P36" s="200" t="s">
        <v>850</v>
      </c>
      <c r="Q36" s="200" t="s">
        <v>850</v>
      </c>
      <c r="R36" s="200" t="s">
        <v>850</v>
      </c>
      <c r="S36" s="200" t="s">
        <v>850</v>
      </c>
      <c r="T36" s="200" t="s">
        <v>850</v>
      </c>
      <c r="U36" s="200" t="s">
        <v>850</v>
      </c>
      <c r="V36" s="200" t="s">
        <v>850</v>
      </c>
      <c r="W36" s="200" t="s">
        <v>850</v>
      </c>
      <c r="X36" s="200" t="s">
        <v>850</v>
      </c>
      <c r="Y36" s="200" t="s">
        <v>850</v>
      </c>
      <c r="Z36" s="200" t="s">
        <v>850</v>
      </c>
      <c r="AA36" s="200" t="s">
        <v>850</v>
      </c>
      <c r="AB36" s="200" t="s">
        <v>850</v>
      </c>
      <c r="AC36" s="200" t="s">
        <v>850</v>
      </c>
      <c r="AD36" s="200" t="s">
        <v>850</v>
      </c>
      <c r="AE36" s="200" t="s">
        <v>850</v>
      </c>
      <c r="AF36" s="200" t="s">
        <v>850</v>
      </c>
      <c r="AG36" s="200" t="s">
        <v>850</v>
      </c>
      <c r="AH36" s="200" t="s">
        <v>850</v>
      </c>
      <c r="AI36" s="200" t="s">
        <v>850</v>
      </c>
      <c r="AJ36" s="200" t="s">
        <v>850</v>
      </c>
      <c r="AK36" s="200" t="s">
        <v>850</v>
      </c>
      <c r="AL36" s="200" t="s">
        <v>850</v>
      </c>
      <c r="AM36" s="200" t="s">
        <v>850</v>
      </c>
      <c r="AN36" s="200" t="s">
        <v>850</v>
      </c>
      <c r="AO36" s="200" t="s">
        <v>850</v>
      </c>
      <c r="AP36" s="200" t="s">
        <v>850</v>
      </c>
      <c r="AQ36" s="200" t="s">
        <v>850</v>
      </c>
      <c r="AR36" s="200" t="s">
        <v>850</v>
      </c>
      <c r="AS36" s="200" t="s">
        <v>850</v>
      </c>
      <c r="AT36" s="200" t="s">
        <v>850</v>
      </c>
      <c r="AU36" s="200" t="s">
        <v>850</v>
      </c>
      <c r="AV36" s="200" t="s">
        <v>850</v>
      </c>
      <c r="AW36" s="200" t="s">
        <v>850</v>
      </c>
      <c r="AX36" s="200" t="s">
        <v>850</v>
      </c>
      <c r="AY36" s="121">
        <v>1.2872069370418834E-2</v>
      </c>
      <c r="AZ36" s="121">
        <v>1.6980750815034498E-2</v>
      </c>
      <c r="BA36" s="121">
        <v>2.1572906006004915E-2</v>
      </c>
      <c r="BB36" s="121">
        <v>2.6331944730844763E-2</v>
      </c>
      <c r="BC36" s="121">
        <v>1.4369273571712202E-2</v>
      </c>
      <c r="BD36" s="121">
        <v>1.7770862504114054E-2</v>
      </c>
      <c r="BE36" s="121">
        <v>2.0914039940224911E-2</v>
      </c>
      <c r="BF36" s="121">
        <v>2.471780909252112E-2</v>
      </c>
      <c r="BG36" s="121">
        <v>1.5514110566061161E-2</v>
      </c>
      <c r="BH36" s="121">
        <v>2.0770148202693236E-2</v>
      </c>
      <c r="BI36" s="121">
        <v>2.3961914296254782E-2</v>
      </c>
      <c r="BJ36" s="121">
        <v>2.6434764136993551E-2</v>
      </c>
      <c r="BK36" s="121">
        <v>1.2664264791291631E-2</v>
      </c>
      <c r="BL36" s="121">
        <v>1.5671005151694579E-2</v>
      </c>
      <c r="BM36" s="121">
        <v>1.7932874857329521E-2</v>
      </c>
      <c r="BN36" s="121">
        <v>2.3933743419306909E-2</v>
      </c>
      <c r="BO36" s="121">
        <v>1.5162022431393744E-2</v>
      </c>
      <c r="BP36" s="121">
        <v>1.8714222568680289E-2</v>
      </c>
    </row>
    <row r="37" spans="1:68" ht="20.100000000000001" customHeight="1" x14ac:dyDescent="0.25">
      <c r="A37" s="101" t="s">
        <v>239</v>
      </c>
      <c r="B37" s="102" t="s">
        <v>369</v>
      </c>
      <c r="C37" s="121">
        <v>9.1779521772031095E-3</v>
      </c>
      <c r="D37" s="121">
        <v>-7.7182372117747802E-3</v>
      </c>
      <c r="E37" s="121">
        <v>-1.0110478863065604E-2</v>
      </c>
      <c r="F37" s="121">
        <v>-1.9981593924562991E-2</v>
      </c>
      <c r="G37" s="121">
        <v>2.4989562728002061E-2</v>
      </c>
      <c r="H37" s="121">
        <v>-1.1442239225591759E-2</v>
      </c>
      <c r="I37" s="121">
        <v>-1.0593645145498263E-2</v>
      </c>
      <c r="J37" s="121">
        <v>-2.4814442026166873E-2</v>
      </c>
      <c r="K37" s="121">
        <v>2.8228865570426524E-2</v>
      </c>
      <c r="L37" s="121">
        <v>-1.4446164522357434E-2</v>
      </c>
      <c r="M37" s="121">
        <v>-7.9562339460739328E-3</v>
      </c>
      <c r="N37" s="121">
        <v>-1.3640780439021732E-2</v>
      </c>
      <c r="O37" s="121">
        <v>1.513547241031734E-2</v>
      </c>
      <c r="P37" s="121">
        <v>-1.2784410378009143E-2</v>
      </c>
      <c r="Q37" s="121">
        <v>-3.6429854548137006E-2</v>
      </c>
      <c r="R37" s="121">
        <v>-1.6518135128636154E-2</v>
      </c>
      <c r="S37" s="121">
        <v>1.1866010395641053E-2</v>
      </c>
      <c r="T37" s="121">
        <v>-2.4497577382037474E-2</v>
      </c>
      <c r="U37" s="121">
        <v>-7.3737075703423943E-2</v>
      </c>
      <c r="V37" s="121">
        <v>-6.9236642953398236E-2</v>
      </c>
      <c r="W37" s="121">
        <v>-4.5195904789078242E-2</v>
      </c>
      <c r="X37" s="121">
        <v>-4.1420386801817435E-2</v>
      </c>
      <c r="Y37" s="121">
        <v>-0.13004339129155751</v>
      </c>
      <c r="Z37" s="121">
        <v>-8.8306096962274983E-2</v>
      </c>
      <c r="AA37" s="121">
        <v>-1.9329079978823438E-2</v>
      </c>
      <c r="AB37" s="121">
        <v>-6.141764153266397E-2</v>
      </c>
      <c r="AC37" s="121">
        <v>-9.8283171615949363E-2</v>
      </c>
      <c r="AD37" s="121">
        <v>-7.9898358597487742E-2</v>
      </c>
      <c r="AE37" s="121">
        <v>-3.6177688383933364E-2</v>
      </c>
      <c r="AF37" s="121">
        <v>-8.0869932235652864E-2</v>
      </c>
      <c r="AG37" s="121">
        <v>-7.7810568794557153E-2</v>
      </c>
      <c r="AH37" s="121">
        <v>-8.1382756855392563E-2</v>
      </c>
      <c r="AI37" s="121">
        <v>-2.3650624946027755E-2</v>
      </c>
      <c r="AJ37" s="121">
        <v>-7.4281575869627595E-2</v>
      </c>
      <c r="AK37" s="121">
        <v>-7.7021472501017443E-2</v>
      </c>
      <c r="AL37" s="121">
        <v>-5.4965735888762822E-2</v>
      </c>
      <c r="AM37" s="121">
        <v>-2.0936974602376989E-2</v>
      </c>
      <c r="AN37" s="121">
        <v>-5.1356559268688262E-2</v>
      </c>
      <c r="AO37" s="121">
        <v>-4.7357891625761789E-2</v>
      </c>
      <c r="AP37" s="121">
        <v>-3.1200315572343526E-2</v>
      </c>
      <c r="AQ37" s="121">
        <v>1.3987022880004701E-2</v>
      </c>
      <c r="AR37" s="121">
        <v>-0.24240279565951781</v>
      </c>
      <c r="AS37" s="121">
        <v>-0.11639008964283391</v>
      </c>
      <c r="AT37" s="121">
        <v>-7.8201624067247857E-2</v>
      </c>
      <c r="AU37" s="121">
        <v>3.2726572931250156E-2</v>
      </c>
      <c r="AV37" s="121">
        <v>-6.3374163361030522E-2</v>
      </c>
      <c r="AW37" s="121">
        <v>-6.8344054574348719E-4</v>
      </c>
      <c r="AX37" s="121">
        <v>-2.3453476438684971E-2</v>
      </c>
      <c r="AY37" s="121">
        <v>2.111672084344084E-2</v>
      </c>
      <c r="AZ37" s="121">
        <v>-2.5366454498262473E-2</v>
      </c>
      <c r="BA37" s="121">
        <v>-2.5120617447885511E-2</v>
      </c>
      <c r="BB37" s="121">
        <v>-4.7514095112203905E-2</v>
      </c>
      <c r="BC37" s="121">
        <v>-1.201057840600373E-2</v>
      </c>
      <c r="BD37" s="121">
        <v>-7.2980916953244421E-2</v>
      </c>
      <c r="BE37" s="121">
        <v>-4.523747021275145E-2</v>
      </c>
      <c r="BF37" s="121">
        <v>-9.334557136479793E-2</v>
      </c>
      <c r="BG37" s="121">
        <v>-4.1802754671571695E-3</v>
      </c>
      <c r="BH37" s="121">
        <v>-6.842030460772125E-2</v>
      </c>
      <c r="BI37" s="121">
        <v>-5.1931345878323071E-2</v>
      </c>
      <c r="BJ37" s="121">
        <v>-3.7264213642317974E-2</v>
      </c>
      <c r="BK37" s="121">
        <v>-4.9169726950459153E-3</v>
      </c>
      <c r="BL37" s="121">
        <v>-7.2521695250114745E-2</v>
      </c>
      <c r="BM37" s="121">
        <v>-8.0855383408374851E-2</v>
      </c>
      <c r="BN37" s="121">
        <v>-6.1962696469188019E-2</v>
      </c>
      <c r="BO37" s="121">
        <v>-4.2591540777636536E-2</v>
      </c>
      <c r="BP37" s="121">
        <v>-7.3561747015924772E-2</v>
      </c>
    </row>
    <row r="38" spans="1:68" ht="20.100000000000001" customHeight="1" x14ac:dyDescent="0.25">
      <c r="A38" s="104" t="s">
        <v>240</v>
      </c>
      <c r="B38" s="105" t="s">
        <v>370</v>
      </c>
      <c r="C38" s="122">
        <v>-4.6928016134975938E-3</v>
      </c>
      <c r="D38" s="122">
        <v>-2.1077413453017883E-2</v>
      </c>
      <c r="E38" s="122">
        <v>-2.2958012356832459E-2</v>
      </c>
      <c r="F38" s="122">
        <v>-3.2210049558536374E-2</v>
      </c>
      <c r="G38" s="122">
        <v>1.1443589785140906E-2</v>
      </c>
      <c r="H38" s="122">
        <v>-2.4480551722263946E-2</v>
      </c>
      <c r="I38" s="122">
        <v>-2.3532105224628317E-2</v>
      </c>
      <c r="J38" s="122">
        <v>-3.7318602713357615E-2</v>
      </c>
      <c r="K38" s="122">
        <v>1.4694248475329691E-2</v>
      </c>
      <c r="L38" s="122">
        <v>-2.7676374075865099E-2</v>
      </c>
      <c r="M38" s="122">
        <v>-2.0910856383035987E-2</v>
      </c>
      <c r="N38" s="122">
        <v>-2.6267072826265631E-2</v>
      </c>
      <c r="O38" s="122">
        <v>1.454082823844979E-3</v>
      </c>
      <c r="P38" s="122">
        <v>-2.5954880387755189E-2</v>
      </c>
      <c r="Q38" s="122">
        <v>-4.9549677653546342E-2</v>
      </c>
      <c r="R38" s="122">
        <v>-2.9198465437526331E-2</v>
      </c>
      <c r="S38" s="122">
        <v>-1.8354754922466074E-3</v>
      </c>
      <c r="T38" s="122">
        <v>-3.8164667461312085E-2</v>
      </c>
      <c r="U38" s="122">
        <v>-8.7247544285346909E-2</v>
      </c>
      <c r="V38" s="122">
        <v>-8.242568790711656E-2</v>
      </c>
      <c r="W38" s="122">
        <v>-5.9771042154854147E-2</v>
      </c>
      <c r="X38" s="122">
        <v>-5.6065280174084985E-2</v>
      </c>
      <c r="Y38" s="122">
        <v>-0.14475336638747899</v>
      </c>
      <c r="Z38" s="122">
        <v>-0.102812229296066</v>
      </c>
      <c r="AA38" s="122">
        <v>-3.498219219885737E-2</v>
      </c>
      <c r="AB38" s="122">
        <v>-7.6793087840000662E-2</v>
      </c>
      <c r="AC38" s="122">
        <v>-0.11370370679875742</v>
      </c>
      <c r="AD38" s="122">
        <v>-9.4855255656317777E-2</v>
      </c>
      <c r="AE38" s="122">
        <v>-5.1846429586705441E-2</v>
      </c>
      <c r="AF38" s="122">
        <v>-9.62674262003827E-2</v>
      </c>
      <c r="AG38" s="122">
        <v>-9.3369596237899102E-2</v>
      </c>
      <c r="AH38" s="122">
        <v>-9.6377277060686037E-2</v>
      </c>
      <c r="AI38" s="122">
        <v>-3.9148415295386305E-2</v>
      </c>
      <c r="AJ38" s="122">
        <v>-8.9485408492427532E-2</v>
      </c>
      <c r="AK38" s="122">
        <v>-9.2199969452353508E-2</v>
      </c>
      <c r="AL38" s="122">
        <v>-7.0044048746756307E-2</v>
      </c>
      <c r="AM38" s="122">
        <v>-3.7346662925623372E-2</v>
      </c>
      <c r="AN38" s="122">
        <v>-6.6870606086294943E-2</v>
      </c>
      <c r="AO38" s="122">
        <v>-6.2592179736551692E-2</v>
      </c>
      <c r="AP38" s="122">
        <v>-4.6380019263785273E-2</v>
      </c>
      <c r="AQ38" s="122">
        <v>-1.7963589201642591E-3</v>
      </c>
      <c r="AR38" s="122">
        <v>-0.25943530987581037</v>
      </c>
      <c r="AS38" s="122">
        <v>-0.13228642907708385</v>
      </c>
      <c r="AT38" s="122">
        <v>-9.3713822289136883E-2</v>
      </c>
      <c r="AU38" s="122">
        <v>1.7189314030191326E-2</v>
      </c>
      <c r="AV38" s="122">
        <v>-7.9311891112901114E-2</v>
      </c>
      <c r="AW38" s="122">
        <v>-1.6491284849896707E-2</v>
      </c>
      <c r="AX38" s="122">
        <v>-3.9135602329102036E-2</v>
      </c>
      <c r="AY38" s="122">
        <v>4.95058852304714E-3</v>
      </c>
      <c r="AZ38" s="122">
        <v>-4.079952094233328E-2</v>
      </c>
      <c r="BA38" s="122">
        <v>-4.0426365348496265E-2</v>
      </c>
      <c r="BB38" s="122">
        <v>-6.2649791870215271E-2</v>
      </c>
      <c r="BC38" s="122">
        <v>-2.7976751593381213E-2</v>
      </c>
      <c r="BD38" s="122">
        <v>-8.8217838458514788E-2</v>
      </c>
      <c r="BE38" s="122">
        <v>-6.037548281904178E-2</v>
      </c>
      <c r="BF38" s="122">
        <v>-0.10803450070607416</v>
      </c>
      <c r="BG38" s="122">
        <v>-2.0190346707700094E-2</v>
      </c>
      <c r="BH38" s="122">
        <v>-8.3713346667052588E-2</v>
      </c>
      <c r="BI38" s="122">
        <v>-6.650246805136513E-2</v>
      </c>
      <c r="BJ38" s="122">
        <v>-5.1813463621182124E-2</v>
      </c>
      <c r="BK38" s="122">
        <v>-2.0379755235449493E-2</v>
      </c>
      <c r="BL38" s="122">
        <v>-8.7316371798741313E-2</v>
      </c>
      <c r="BM38" s="122">
        <v>-9.5740677991103154E-2</v>
      </c>
      <c r="BN38" s="122">
        <v>-7.6763374984358812E-2</v>
      </c>
      <c r="BO38" s="122">
        <v>-5.6284064049719147E-2</v>
      </c>
      <c r="BP38" s="122">
        <v>-8.6831962625291442E-2</v>
      </c>
    </row>
    <row r="39" spans="1:68" ht="20.100000000000001" customHeight="1" x14ac:dyDescent="0.25">
      <c r="A39" s="60" t="s">
        <v>332</v>
      </c>
      <c r="B39" s="61" t="s">
        <v>716</v>
      </c>
      <c r="C39" s="123">
        <v>886397.39307071618</v>
      </c>
      <c r="D39" s="123">
        <v>944145.04099871288</v>
      </c>
      <c r="E39" s="123">
        <v>997934.74025379226</v>
      </c>
      <c r="F39" s="123">
        <v>1057369.8255136234</v>
      </c>
      <c r="G39" s="123">
        <v>1016530.645498577</v>
      </c>
      <c r="H39" s="123">
        <v>1086712.2281030051</v>
      </c>
      <c r="I39" s="123">
        <v>1112334.2238350874</v>
      </c>
      <c r="J39" s="123">
        <v>1160804.902417087</v>
      </c>
      <c r="K39" s="123">
        <v>1129474.13972528</v>
      </c>
      <c r="L39" s="123">
        <v>1183125.6290150515</v>
      </c>
      <c r="M39" s="123">
        <v>1230448.8284066338</v>
      </c>
      <c r="N39" s="123">
        <v>1271711.4024875236</v>
      </c>
      <c r="O39" s="123">
        <v>1241613.6455021545</v>
      </c>
      <c r="P39" s="123">
        <v>1322579.9828790473</v>
      </c>
      <c r="Q39" s="123">
        <v>1354134.1112041268</v>
      </c>
      <c r="R39" s="123">
        <v>1413291.2600417561</v>
      </c>
      <c r="S39" s="123">
        <v>1385981.0647826705</v>
      </c>
      <c r="T39" s="123">
        <v>1422321.7881233706</v>
      </c>
      <c r="U39" s="123">
        <v>1462125.4533263859</v>
      </c>
      <c r="V39" s="123">
        <v>1508524.693776167</v>
      </c>
      <c r="W39" s="123">
        <v>1456658.6555714994</v>
      </c>
      <c r="X39" s="123">
        <v>1479969.8057911948</v>
      </c>
      <c r="Y39" s="123">
        <v>1508228.2502403329</v>
      </c>
      <c r="Z39" s="123">
        <v>1550930.2881232779</v>
      </c>
      <c r="AA39" s="123">
        <v>1500298.8828484721</v>
      </c>
      <c r="AB39" s="123">
        <v>1559050.1548568669</v>
      </c>
      <c r="AC39" s="123">
        <v>1577170.4892283455</v>
      </c>
      <c r="AD39" s="123">
        <v>1632808.4737254947</v>
      </c>
      <c r="AE39" s="123">
        <v>1585673.4119428128</v>
      </c>
      <c r="AF39" s="123">
        <v>1630729.5730859581</v>
      </c>
      <c r="AG39" s="123">
        <v>1648635.2556599821</v>
      </c>
      <c r="AH39" s="123">
        <v>1720440.7594510289</v>
      </c>
      <c r="AI39" s="123">
        <v>1682083.0632318743</v>
      </c>
      <c r="AJ39" s="123">
        <v>1734098.9902894408</v>
      </c>
      <c r="AK39" s="123">
        <v>1767855.7060506889</v>
      </c>
      <c r="AL39" s="123">
        <v>1820103.240321364</v>
      </c>
      <c r="AM39" s="123">
        <v>1757553.5239880888</v>
      </c>
      <c r="AN39" s="123">
        <v>1826761.1956374575</v>
      </c>
      <c r="AO39" s="123">
        <v>1880610.2415773789</v>
      </c>
      <c r="AP39" s="123">
        <v>1924206.0382503574</v>
      </c>
      <c r="AQ39" s="123">
        <v>1868094.5286348641</v>
      </c>
      <c r="AR39" s="123">
        <v>1752723.6082571386</v>
      </c>
      <c r="AS39" s="123">
        <v>1929323.436994164</v>
      </c>
      <c r="AT39" s="123">
        <v>2059455.4266896574</v>
      </c>
      <c r="AU39" s="123">
        <v>2156670.095715207</v>
      </c>
      <c r="AV39" s="123">
        <v>2203638.7891146829</v>
      </c>
      <c r="AW39" s="123">
        <v>2295851.050581289</v>
      </c>
      <c r="AX39" s="123">
        <v>2355982.0638733003</v>
      </c>
      <c r="AY39" s="123">
        <v>2319528</v>
      </c>
      <c r="AZ39" s="123">
        <v>2517481</v>
      </c>
      <c r="BA39" s="123">
        <v>2601182</v>
      </c>
      <c r="BB39" s="123">
        <v>2641485</v>
      </c>
      <c r="BC39" s="123">
        <v>2581018</v>
      </c>
      <c r="BD39" s="123">
        <v>2727580</v>
      </c>
      <c r="BE39" s="123">
        <v>2769445</v>
      </c>
      <c r="BF39" s="123">
        <v>2865301</v>
      </c>
      <c r="BG39" s="123">
        <v>2764833</v>
      </c>
      <c r="BH39" s="123">
        <v>2934759</v>
      </c>
      <c r="BI39" s="123">
        <v>3015936</v>
      </c>
      <c r="BJ39" s="123">
        <v>3063723</v>
      </c>
      <c r="BK39" s="123">
        <v>3024723</v>
      </c>
      <c r="BL39" s="123">
        <v>3200345</v>
      </c>
      <c r="BM39" s="123">
        <v>3235708</v>
      </c>
      <c r="BN39" s="123">
        <v>3277790</v>
      </c>
      <c r="BO39" s="123">
        <v>3250979</v>
      </c>
      <c r="BP39" s="123">
        <v>3425728</v>
      </c>
    </row>
    <row r="40" spans="1:68" ht="20.100000000000001" customHeight="1" x14ac:dyDescent="0.25">
      <c r="A40" s="76" t="s">
        <v>372</v>
      </c>
    </row>
    <row r="41" spans="1:68" ht="20.100000000000001" customHeight="1" x14ac:dyDescent="0.25">
      <c r="A41" s="76" t="s">
        <v>373</v>
      </c>
    </row>
    <row r="42" spans="1:68" ht="20.100000000000001" customHeight="1" x14ac:dyDescent="0.25">
      <c r="A42" s="76" t="s">
        <v>374</v>
      </c>
    </row>
    <row r="43" spans="1:68" ht="20.100000000000001" customHeight="1" x14ac:dyDescent="0.25">
      <c r="A43" s="76" t="s">
        <v>375</v>
      </c>
    </row>
    <row r="44" spans="1:68" ht="20.100000000000001" customHeight="1" x14ac:dyDescent="0.25">
      <c r="A44" s="76" t="s">
        <v>712</v>
      </c>
    </row>
    <row r="45" spans="1:68" ht="20.100000000000001" customHeight="1" x14ac:dyDescent="0.25">
      <c r="A45" s="76" t="s">
        <v>389</v>
      </c>
    </row>
    <row r="46" spans="1:68" ht="20.100000000000001" customHeight="1" x14ac:dyDescent="0.25">
      <c r="A46" s="76" t="s">
        <v>714</v>
      </c>
    </row>
    <row r="47" spans="1:68" ht="20.100000000000001" customHeight="1" x14ac:dyDescent="0.25">
      <c r="A47" s="76" t="s">
        <v>398</v>
      </c>
    </row>
    <row r="48" spans="1:68" ht="20.100000000000001" customHeight="1" x14ac:dyDescent="0.25">
      <c r="A48" s="76" t="s">
        <v>390</v>
      </c>
    </row>
    <row r="49" spans="1:1" ht="20.100000000000001" customHeight="1" x14ac:dyDescent="0.25">
      <c r="A49" s="76" t="s">
        <v>713</v>
      </c>
    </row>
    <row r="50" spans="1:1" ht="20.100000000000001" customHeight="1" x14ac:dyDescent="0.25">
      <c r="A50" s="76" t="s">
        <v>715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346D-5FB5-4868-8CF9-547227B039E0}">
  <sheetPr codeName="Planilha18"/>
  <dimension ref="A1:BP111"/>
  <sheetViews>
    <sheetView showGridLines="0" zoomScaleNormal="100" workbookViewId="0">
      <pane xSplit="2" ySplit="4" topLeftCell="BF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10.140625" style="29" customWidth="1"/>
    <col min="2" max="2" width="95.28515625" style="29" bestFit="1" customWidth="1"/>
    <col min="3" max="68" width="12.7109375" style="29" customWidth="1"/>
    <col min="69" max="16384" width="9.140625" style="29"/>
  </cols>
  <sheetData>
    <row r="1" spans="1:68" ht="20.100000000000001" customHeight="1" x14ac:dyDescent="0.25">
      <c r="A1" s="70" t="s">
        <v>717</v>
      </c>
    </row>
    <row r="2" spans="1:68" ht="20.100000000000001" customHeight="1" x14ac:dyDescent="0.25">
      <c r="A2" s="70" t="s">
        <v>342</v>
      </c>
    </row>
    <row r="4" spans="1:68" s="77" customFormat="1" ht="20.100000000000001" customHeight="1" x14ac:dyDescent="0.25">
      <c r="A4" s="352" t="s">
        <v>535</v>
      </c>
      <c r="B4" s="352"/>
      <c r="C4" s="59" t="str">
        <f>'1.2'!C4</f>
        <v>2010-I</v>
      </c>
      <c r="D4" s="59" t="str">
        <f>'1.2'!D4</f>
        <v>2010-II</v>
      </c>
      <c r="E4" s="59" t="str">
        <f>'1.2'!E4</f>
        <v>2010-III</v>
      </c>
      <c r="F4" s="59" t="str">
        <f>'1.2'!F4</f>
        <v>2010-IV</v>
      </c>
      <c r="G4" s="59" t="str">
        <f>'1.2'!G4</f>
        <v>2011-I</v>
      </c>
      <c r="H4" s="59" t="str">
        <f>'1.2'!H4</f>
        <v>2011-II</v>
      </c>
      <c r="I4" s="59" t="str">
        <f>'1.2'!I4</f>
        <v>2011-III</v>
      </c>
      <c r="J4" s="59" t="str">
        <f>'1.2'!J4</f>
        <v>2011-IV</v>
      </c>
      <c r="K4" s="59" t="str">
        <f>'1.2'!K4</f>
        <v>2012-I</v>
      </c>
      <c r="L4" s="59" t="str">
        <f>'1.2'!L4</f>
        <v>2012-II</v>
      </c>
      <c r="M4" s="59" t="str">
        <f>'1.2'!M4</f>
        <v>2012-III</v>
      </c>
      <c r="N4" s="59" t="str">
        <f>'1.2'!N4</f>
        <v>2012-IV</v>
      </c>
      <c r="O4" s="59" t="str">
        <f>'1.2'!O4</f>
        <v>2013-I</v>
      </c>
      <c r="P4" s="59" t="str">
        <f>'1.2'!P4</f>
        <v>2013-II</v>
      </c>
      <c r="Q4" s="59" t="str">
        <f>'1.2'!Q4</f>
        <v>2013-III</v>
      </c>
      <c r="R4" s="59" t="str">
        <f>'1.2'!R4</f>
        <v>2013-IV</v>
      </c>
      <c r="S4" s="59" t="str">
        <f>'1.2'!S4</f>
        <v>2014-I</v>
      </c>
      <c r="T4" s="59" t="str">
        <f>'1.2'!T4</f>
        <v>2014-II</v>
      </c>
      <c r="U4" s="59" t="str">
        <f>'1.2'!U4</f>
        <v>2014-III</v>
      </c>
      <c r="V4" s="59" t="str">
        <f>'1.2'!V4</f>
        <v>2014-IV</v>
      </c>
      <c r="W4" s="59" t="str">
        <f>'1.2'!W4</f>
        <v>2015-I</v>
      </c>
      <c r="X4" s="59" t="str">
        <f>'1.2'!X4</f>
        <v>2015-II</v>
      </c>
      <c r="Y4" s="59" t="str">
        <f>'1.2'!Y4</f>
        <v>2015-III</v>
      </c>
      <c r="Z4" s="59" t="str">
        <f>'1.2'!Z4</f>
        <v>2015-IV</v>
      </c>
      <c r="AA4" s="59" t="str">
        <f>'1.2'!AA4</f>
        <v>2016-I</v>
      </c>
      <c r="AB4" s="59" t="str">
        <f>'1.2'!AB4</f>
        <v>2016-II</v>
      </c>
      <c r="AC4" s="59" t="str">
        <f>'1.2'!AC4</f>
        <v>2016-III</v>
      </c>
      <c r="AD4" s="59" t="str">
        <f>'1.2'!AD4</f>
        <v>2016-IV</v>
      </c>
      <c r="AE4" s="59" t="str">
        <f>'1.2'!AE4</f>
        <v>2017-I</v>
      </c>
      <c r="AF4" s="59" t="str">
        <f>'1.2'!AF4</f>
        <v>2017-II</v>
      </c>
      <c r="AG4" s="59" t="str">
        <f>'1.2'!AG4</f>
        <v>2017-III</v>
      </c>
      <c r="AH4" s="59" t="str">
        <f>'1.2'!AH4</f>
        <v>2017-IV</v>
      </c>
      <c r="AI4" s="59" t="str">
        <f>'1.2'!AI4</f>
        <v>2018-I</v>
      </c>
      <c r="AJ4" s="59" t="str">
        <f>'1.2'!AJ4</f>
        <v>2018-II</v>
      </c>
      <c r="AK4" s="59" t="str">
        <f>'1.2'!AK4</f>
        <v>2018-III</v>
      </c>
      <c r="AL4" s="59" t="str">
        <f>'1.2'!AL4</f>
        <v>2018-IV</v>
      </c>
      <c r="AM4" s="59" t="str">
        <f>'1.2'!AM4</f>
        <v>2019-I</v>
      </c>
      <c r="AN4" s="59" t="str">
        <f>'1.2'!AN4</f>
        <v>2019-II</v>
      </c>
      <c r="AO4" s="59" t="str">
        <f>'1.2'!AO4</f>
        <v>2019-III</v>
      </c>
      <c r="AP4" s="59" t="str">
        <f>'1.2'!AP4</f>
        <v>2019-IV</v>
      </c>
      <c r="AQ4" s="59" t="str">
        <f>'1.2'!AQ4</f>
        <v>2020-I</v>
      </c>
      <c r="AR4" s="59" t="str">
        <f>'1.2'!AR4</f>
        <v>2020-II</v>
      </c>
      <c r="AS4" s="59" t="str">
        <f>'1.2'!AS4</f>
        <v>2020-III</v>
      </c>
      <c r="AT4" s="59" t="str">
        <f>'1.2'!AT4</f>
        <v>2020-IV</v>
      </c>
      <c r="AU4" s="59" t="str">
        <f>'1.2'!AU4</f>
        <v>2021-I</v>
      </c>
      <c r="AV4" s="59" t="str">
        <f>'1.2'!AV4</f>
        <v>2021-II</v>
      </c>
      <c r="AW4" s="59" t="str">
        <f>'1.2'!AW4</f>
        <v>2021-III</v>
      </c>
      <c r="AX4" s="59" t="str">
        <f>'1.2'!AX4</f>
        <v>2021-IV</v>
      </c>
      <c r="AY4" s="59" t="str">
        <f>'1.2'!AY4</f>
        <v>2022-I</v>
      </c>
      <c r="AZ4" s="59" t="str">
        <f>'1.2'!AZ4</f>
        <v>2022-II</v>
      </c>
      <c r="BA4" s="59" t="str">
        <f>'1.2'!BA4</f>
        <v>2022-III</v>
      </c>
      <c r="BB4" s="59" t="str">
        <f>'1.2'!BB4</f>
        <v>2022-IV</v>
      </c>
      <c r="BC4" s="59" t="str">
        <f>'1.2'!BC4</f>
        <v>2023-I</v>
      </c>
      <c r="BD4" s="59" t="str">
        <f>'1.2'!BD4</f>
        <v>2023-II</v>
      </c>
      <c r="BE4" s="59" t="str">
        <f>'1.2'!BE4</f>
        <v>2023-III</v>
      </c>
      <c r="BF4" s="59" t="str">
        <f>'1.2'!BF4</f>
        <v>2023-IV</v>
      </c>
      <c r="BG4" s="59" t="str">
        <f>'1.2'!BG4</f>
        <v>2024-I</v>
      </c>
      <c r="BH4" s="59" t="str">
        <f>'1.2'!BH4</f>
        <v>2024-II</v>
      </c>
      <c r="BI4" s="59" t="str">
        <f>'1.2'!BI4</f>
        <v>2024-III</v>
      </c>
      <c r="BJ4" s="59" t="str">
        <f>'1.2'!BJ4</f>
        <v>2024-IV</v>
      </c>
      <c r="BK4" s="59" t="str">
        <f>'1.2'!BK4</f>
        <v>2025-I</v>
      </c>
      <c r="BL4" s="59" t="str">
        <f>'1.2'!BL4</f>
        <v>2025-II</v>
      </c>
      <c r="BM4" s="59" t="str">
        <f>'1.2'!BM4</f>
        <v>2025-III</v>
      </c>
      <c r="BN4" s="59" t="str">
        <f>'1.2'!BN4</f>
        <v>2025-IV</v>
      </c>
      <c r="BO4" s="59" t="str">
        <f>'1.2'!BO4</f>
        <v>2026-I</v>
      </c>
      <c r="BP4" s="59" t="str">
        <f>'1.2'!BP4</f>
        <v>2026-II</v>
      </c>
    </row>
    <row r="5" spans="1:68" ht="20.100000000000001" customHeight="1" x14ac:dyDescent="0.25">
      <c r="A5" s="17">
        <v>1</v>
      </c>
      <c r="B5" s="18" t="s">
        <v>533</v>
      </c>
      <c r="C5" s="62">
        <v>331864.18531571061</v>
      </c>
      <c r="D5" s="62">
        <v>335345.48341085389</v>
      </c>
      <c r="E5" s="62">
        <v>344215.94363569713</v>
      </c>
      <c r="F5" s="62">
        <v>385608.23826197366</v>
      </c>
      <c r="G5" s="62">
        <v>395375.93640298868</v>
      </c>
      <c r="H5" s="62">
        <v>389670.98172247148</v>
      </c>
      <c r="I5" s="62">
        <v>393437.53631470632</v>
      </c>
      <c r="J5" s="62">
        <v>423803.34318920609</v>
      </c>
      <c r="K5" s="62">
        <v>443638.97049699805</v>
      </c>
      <c r="L5" s="62">
        <v>422229.58878561569</v>
      </c>
      <c r="M5" s="62">
        <v>438886.99383686268</v>
      </c>
      <c r="N5" s="62">
        <v>473153.7474450029</v>
      </c>
      <c r="O5" s="62">
        <v>470288.60972976411</v>
      </c>
      <c r="P5" s="62">
        <v>469431.82798352127</v>
      </c>
      <c r="Q5" s="62">
        <v>454516.51558978099</v>
      </c>
      <c r="R5" s="62">
        <v>542978.93695096474</v>
      </c>
      <c r="S5" s="62">
        <v>528732.87277674326</v>
      </c>
      <c r="T5" s="62">
        <v>486959.1423338328</v>
      </c>
      <c r="U5" s="62">
        <v>482437.03703272034</v>
      </c>
      <c r="V5" s="62">
        <v>533583.29196290148</v>
      </c>
      <c r="W5" s="62">
        <v>554163.26055114856</v>
      </c>
      <c r="X5" s="62">
        <v>561528.69325644418</v>
      </c>
      <c r="Y5" s="62">
        <v>519408.90070885466</v>
      </c>
      <c r="Z5" s="62">
        <v>578484.56215401285</v>
      </c>
      <c r="AA5" s="62">
        <v>629110.93125060969</v>
      </c>
      <c r="AB5" s="62">
        <v>562384.48396738386</v>
      </c>
      <c r="AC5" s="62">
        <v>532075.61810870259</v>
      </c>
      <c r="AD5" s="62">
        <v>628685.01950159902</v>
      </c>
      <c r="AE5" s="62">
        <v>608399.66257681651</v>
      </c>
      <c r="AF5" s="62">
        <v>571476.6986023027</v>
      </c>
      <c r="AG5" s="62">
        <v>566484.8027954516</v>
      </c>
      <c r="AH5" s="62">
        <v>640924.78127077885</v>
      </c>
      <c r="AI5" s="62">
        <v>647092.77884385257</v>
      </c>
      <c r="AJ5" s="62">
        <v>623791.51386527321</v>
      </c>
      <c r="AK5" s="62">
        <v>629173.78382982011</v>
      </c>
      <c r="AL5" s="62">
        <v>698650.62478062522</v>
      </c>
      <c r="AM5" s="62">
        <v>704827.63445544499</v>
      </c>
      <c r="AN5" s="62">
        <v>656969.2953283916</v>
      </c>
      <c r="AO5" s="62">
        <v>653007.49817180191</v>
      </c>
      <c r="AP5" s="62">
        <v>801299.04827099154</v>
      </c>
      <c r="AQ5" s="62">
        <v>740094.92390586063</v>
      </c>
      <c r="AR5" s="62">
        <v>485945.44914067531</v>
      </c>
      <c r="AS5" s="62">
        <v>625809.50261565461</v>
      </c>
      <c r="AT5" s="62">
        <v>772119.41510283854</v>
      </c>
      <c r="AU5" s="62">
        <v>822535.08689212159</v>
      </c>
      <c r="AV5" s="62">
        <v>768243.09497540782</v>
      </c>
      <c r="AW5" s="62">
        <v>854773.98085892084</v>
      </c>
      <c r="AX5" s="62">
        <v>954522.47853429639</v>
      </c>
      <c r="AY5" s="62">
        <v>993716.67387021915</v>
      </c>
      <c r="AZ5" s="62">
        <v>1018418.6070002383</v>
      </c>
      <c r="BA5" s="62">
        <v>948388.44727310888</v>
      </c>
      <c r="BB5" s="62">
        <v>1016820.2679454702</v>
      </c>
      <c r="BC5" s="62">
        <v>1038771.1441037664</v>
      </c>
      <c r="BD5" s="62">
        <v>1005096.2380196084</v>
      </c>
      <c r="BE5" s="62">
        <v>994135.01310823904</v>
      </c>
      <c r="BF5" s="62">
        <v>1085409.0762089822</v>
      </c>
      <c r="BG5" s="62">
        <v>1150231.5746381041</v>
      </c>
      <c r="BH5" s="62">
        <v>1120081.5842636991</v>
      </c>
      <c r="BI5" s="62">
        <v>1094848.8145600664</v>
      </c>
      <c r="BJ5" s="62">
        <v>1276349.2085097809</v>
      </c>
      <c r="BK5" s="62">
        <v>1267408.5821055998</v>
      </c>
      <c r="BL5" s="62">
        <v>1224387.2158059434</v>
      </c>
      <c r="BM5" s="62">
        <v>1202702.8231053643</v>
      </c>
      <c r="BN5" s="62">
        <v>1358832.2286928811</v>
      </c>
      <c r="BO5" s="62">
        <v>1367720.25721622</v>
      </c>
      <c r="BP5" s="62">
        <v>1376334.8157651301</v>
      </c>
    </row>
    <row r="6" spans="1:68" ht="20.100000000000001" customHeight="1" x14ac:dyDescent="0.25">
      <c r="A6" s="30">
        <v>11</v>
      </c>
      <c r="B6" s="31" t="s">
        <v>346</v>
      </c>
      <c r="C6" s="63">
        <v>226743.52346607324</v>
      </c>
      <c r="D6" s="63">
        <v>221267.61615232879</v>
      </c>
      <c r="E6" s="63">
        <v>219541.63569263424</v>
      </c>
      <c r="F6" s="63">
        <v>247862.46356040461</v>
      </c>
      <c r="G6" s="63">
        <v>270856.70652954571</v>
      </c>
      <c r="H6" s="63">
        <v>256904.74372859535</v>
      </c>
      <c r="I6" s="63">
        <v>255035.02769985315</v>
      </c>
      <c r="J6" s="63">
        <v>272123.58373105875</v>
      </c>
      <c r="K6" s="63">
        <v>299718.6951163435</v>
      </c>
      <c r="L6" s="63">
        <v>277240.51925527939</v>
      </c>
      <c r="M6" s="63">
        <v>270379.17890957603</v>
      </c>
      <c r="N6" s="63">
        <v>291185.00941062323</v>
      </c>
      <c r="O6" s="63">
        <v>319507.65633826511</v>
      </c>
      <c r="P6" s="63">
        <v>304033.88693294564</v>
      </c>
      <c r="Q6" s="63">
        <v>289091.25963557785</v>
      </c>
      <c r="R6" s="63">
        <v>339064.10151435225</v>
      </c>
      <c r="S6" s="63">
        <v>352616.44339597662</v>
      </c>
      <c r="T6" s="63">
        <v>317672.77181293286</v>
      </c>
      <c r="U6" s="63">
        <v>305292.05762830074</v>
      </c>
      <c r="V6" s="63">
        <v>339222.28108873492</v>
      </c>
      <c r="W6" s="63">
        <v>372895.23906908405</v>
      </c>
      <c r="X6" s="63">
        <v>340562.40375954728</v>
      </c>
      <c r="Y6" s="63">
        <v>321287.65233255271</v>
      </c>
      <c r="Z6" s="63">
        <v>343899.60507500399</v>
      </c>
      <c r="AA6" s="63">
        <v>386984.04415816296</v>
      </c>
      <c r="AB6" s="63">
        <v>349808.2771156645</v>
      </c>
      <c r="AC6" s="63">
        <v>327932.75660114724</v>
      </c>
      <c r="AD6" s="63">
        <v>381208.13442696095</v>
      </c>
      <c r="AE6" s="63">
        <v>404400.4862139622</v>
      </c>
      <c r="AF6" s="63">
        <v>364988.9748165342</v>
      </c>
      <c r="AG6" s="63">
        <v>351814.40118728683</v>
      </c>
      <c r="AH6" s="63">
        <v>397646.72051524755</v>
      </c>
      <c r="AI6" s="63">
        <v>437135.84611834172</v>
      </c>
      <c r="AJ6" s="63">
        <v>402835.32784533431</v>
      </c>
      <c r="AK6" s="63">
        <v>391204.18041830946</v>
      </c>
      <c r="AL6" s="63">
        <v>422168.66991376958</v>
      </c>
      <c r="AM6" s="63">
        <v>466608.12105938239</v>
      </c>
      <c r="AN6" s="63">
        <v>419379.56744286709</v>
      </c>
      <c r="AO6" s="63">
        <v>412451.2395970787</v>
      </c>
      <c r="AP6" s="63">
        <v>445068.54597847641</v>
      </c>
      <c r="AQ6" s="63">
        <v>487232.2096235099</v>
      </c>
      <c r="AR6" s="63">
        <v>319848.60791830753</v>
      </c>
      <c r="AS6" s="63">
        <v>407423.74402601976</v>
      </c>
      <c r="AT6" s="63">
        <v>497631.73820219707</v>
      </c>
      <c r="AU6" s="63">
        <v>554983.12741784286</v>
      </c>
      <c r="AV6" s="63">
        <v>499847.43879886519</v>
      </c>
      <c r="AW6" s="63">
        <v>542540.31438527897</v>
      </c>
      <c r="AX6" s="63">
        <v>599273.70276436361</v>
      </c>
      <c r="AY6" s="63">
        <v>660642.77087753604</v>
      </c>
      <c r="AZ6" s="63">
        <v>612995.86132880836</v>
      </c>
      <c r="BA6" s="63">
        <v>586473.37721755798</v>
      </c>
      <c r="BB6" s="63">
        <v>621862.9830999301</v>
      </c>
      <c r="BC6" s="63">
        <v>675320.91212542658</v>
      </c>
      <c r="BD6" s="63">
        <v>626871.21630954114</v>
      </c>
      <c r="BE6" s="63">
        <v>605558.8791795444</v>
      </c>
      <c r="BF6" s="63">
        <v>677104.884391592</v>
      </c>
      <c r="BG6" s="63">
        <v>781545.86046280246</v>
      </c>
      <c r="BH6" s="63">
        <v>722748.8535869926</v>
      </c>
      <c r="BI6" s="63">
        <v>715469.33173427882</v>
      </c>
      <c r="BJ6" s="63">
        <v>787839.27437128546</v>
      </c>
      <c r="BK6" s="63">
        <v>853387.92518932524</v>
      </c>
      <c r="BL6" s="63">
        <v>789976.14423660084</v>
      </c>
      <c r="BM6" s="63">
        <v>767153.21282244124</v>
      </c>
      <c r="BN6" s="63">
        <v>862366.21741550241</v>
      </c>
      <c r="BO6" s="63">
        <v>914288.88362783007</v>
      </c>
      <c r="BP6" s="63">
        <v>882795.00548378006</v>
      </c>
    </row>
    <row r="7" spans="1:68" ht="20.100000000000001" customHeight="1" x14ac:dyDescent="0.25">
      <c r="A7" s="33">
        <v>111</v>
      </c>
      <c r="B7" s="34" t="s">
        <v>347</v>
      </c>
      <c r="C7" s="64">
        <v>64726.068120759999</v>
      </c>
      <c r="D7" s="64">
        <v>63861.408426929993</v>
      </c>
      <c r="E7" s="64">
        <v>57451.068201989998</v>
      </c>
      <c r="F7" s="64">
        <v>72446.061679799997</v>
      </c>
      <c r="G7" s="64">
        <v>81859.489657629994</v>
      </c>
      <c r="H7" s="64">
        <v>78985.418042400008</v>
      </c>
      <c r="I7" s="64">
        <v>71037.41656581001</v>
      </c>
      <c r="J7" s="64">
        <v>82115.773482980003</v>
      </c>
      <c r="K7" s="64">
        <v>94744.745212220005</v>
      </c>
      <c r="L7" s="64">
        <v>81465.792097580008</v>
      </c>
      <c r="M7" s="64">
        <v>64513.345815450004</v>
      </c>
      <c r="N7" s="64">
        <v>84211.571626190009</v>
      </c>
      <c r="O7" s="64">
        <v>99570.149063509991</v>
      </c>
      <c r="P7" s="64">
        <v>88640.49457390001</v>
      </c>
      <c r="Q7" s="64">
        <v>73383.315103429995</v>
      </c>
      <c r="R7" s="64">
        <v>99166.087260440007</v>
      </c>
      <c r="S7" s="64">
        <v>107051.25849359001</v>
      </c>
      <c r="T7" s="64">
        <v>96064.65591976</v>
      </c>
      <c r="U7" s="64">
        <v>81642.301749179984</v>
      </c>
      <c r="V7" s="64">
        <v>97394.852346569998</v>
      </c>
      <c r="W7" s="64">
        <v>116003.14204173</v>
      </c>
      <c r="X7" s="64">
        <v>103481.57177084002</v>
      </c>
      <c r="Y7" s="64">
        <v>82492.880281760008</v>
      </c>
      <c r="Z7" s="64">
        <v>99143.891939730005</v>
      </c>
      <c r="AA7" s="64">
        <v>117954.14542191999</v>
      </c>
      <c r="AB7" s="64">
        <v>109844.61505104</v>
      </c>
      <c r="AC7" s="64">
        <v>90546.020405000003</v>
      </c>
      <c r="AD7" s="64">
        <v>134851.89826250001</v>
      </c>
      <c r="AE7" s="64">
        <v>132552.88468416</v>
      </c>
      <c r="AF7" s="64">
        <v>115287.43652531999</v>
      </c>
      <c r="AG7" s="64">
        <v>95385.8596158</v>
      </c>
      <c r="AH7" s="64">
        <v>115455.29640984</v>
      </c>
      <c r="AI7" s="64">
        <v>140015.80741708001</v>
      </c>
      <c r="AJ7" s="64">
        <v>121062.01208553999</v>
      </c>
      <c r="AK7" s="64">
        <v>102723.67494617999</v>
      </c>
      <c r="AL7" s="64">
        <v>126938.36882353999</v>
      </c>
      <c r="AM7" s="64">
        <v>153587.74011154001</v>
      </c>
      <c r="AN7" s="64">
        <v>126382.35449224</v>
      </c>
      <c r="AO7" s="64">
        <v>116130.60976027</v>
      </c>
      <c r="AP7" s="64">
        <v>139476.41396825999</v>
      </c>
      <c r="AQ7" s="64">
        <v>159859.13603684999</v>
      </c>
      <c r="AR7" s="64">
        <v>113737.51069424002</v>
      </c>
      <c r="AS7" s="64">
        <v>102296.50873743999</v>
      </c>
      <c r="AT7" s="64">
        <v>150682.78533571999</v>
      </c>
      <c r="AU7" s="64">
        <v>182997.99708508002</v>
      </c>
      <c r="AV7" s="64">
        <v>159793.91412033999</v>
      </c>
      <c r="AW7" s="64">
        <v>157931.69291568</v>
      </c>
      <c r="AX7" s="64">
        <v>197397.8590688</v>
      </c>
      <c r="AY7" s="64">
        <v>243714.64832644002</v>
      </c>
      <c r="AZ7" s="64">
        <v>224192.30676171998</v>
      </c>
      <c r="BA7" s="64">
        <v>199940.34373337001</v>
      </c>
      <c r="BB7" s="64">
        <v>241201.57519101998</v>
      </c>
      <c r="BC7" s="64">
        <v>263976.32748743001</v>
      </c>
      <c r="BD7" s="64">
        <v>228537.52147948003</v>
      </c>
      <c r="BE7" s="64">
        <v>193011.20103221</v>
      </c>
      <c r="BF7" s="64">
        <v>254446.29073993</v>
      </c>
      <c r="BG7" s="64">
        <v>296499.68918088003</v>
      </c>
      <c r="BH7" s="64">
        <v>256461.67880300002</v>
      </c>
      <c r="BI7" s="64">
        <v>226396.62621918001</v>
      </c>
      <c r="BJ7" s="64">
        <v>285672.8652918</v>
      </c>
      <c r="BK7" s="64">
        <v>317296.57775359001</v>
      </c>
      <c r="BL7" s="64">
        <v>287850.93676645996</v>
      </c>
      <c r="BM7" s="64">
        <v>247356.77042170003</v>
      </c>
      <c r="BN7" s="64">
        <v>314957.10197788</v>
      </c>
      <c r="BO7" s="64">
        <v>336822.75539092004</v>
      </c>
      <c r="BP7" s="64">
        <v>315201.44706951</v>
      </c>
    </row>
    <row r="8" spans="1:68" s="39" customFormat="1" ht="20.100000000000001" customHeight="1" x14ac:dyDescent="0.25">
      <c r="A8" s="36">
        <v>1111</v>
      </c>
      <c r="B8" s="37" t="s">
        <v>403</v>
      </c>
      <c r="C8" s="65">
        <v>21584.211051350001</v>
      </c>
      <c r="D8" s="65">
        <v>24470.704943490004</v>
      </c>
      <c r="E8" s="65">
        <v>18389.055543779999</v>
      </c>
      <c r="F8" s="65">
        <v>23492.898627189999</v>
      </c>
      <c r="G8" s="65">
        <v>26899.258130139999</v>
      </c>
      <c r="H8" s="65">
        <v>30017.578787279999</v>
      </c>
      <c r="I8" s="65">
        <v>21134.68889053</v>
      </c>
      <c r="J8" s="65">
        <v>26408.48102938</v>
      </c>
      <c r="K8" s="65">
        <v>30817.69285662</v>
      </c>
      <c r="L8" s="65">
        <v>33428.805501030001</v>
      </c>
      <c r="M8" s="65">
        <v>23638.189146279998</v>
      </c>
      <c r="N8" s="65">
        <v>30415.205463819999</v>
      </c>
      <c r="O8" s="65">
        <v>32420.913734969996</v>
      </c>
      <c r="P8" s="65">
        <v>36553.513304020002</v>
      </c>
      <c r="Q8" s="65">
        <v>27177.142376700001</v>
      </c>
      <c r="R8" s="65">
        <v>30529.24628652</v>
      </c>
      <c r="S8" s="65">
        <v>37451.221931779997</v>
      </c>
      <c r="T8" s="65">
        <v>39996.412094200001</v>
      </c>
      <c r="U8" s="65">
        <v>30386.296080610002</v>
      </c>
      <c r="V8" s="65">
        <v>32793.327368390004</v>
      </c>
      <c r="W8" s="65">
        <v>40368.301487520002</v>
      </c>
      <c r="X8" s="65">
        <v>44528.294262529998</v>
      </c>
      <c r="Y8" s="65">
        <v>29752.587601620002</v>
      </c>
      <c r="Z8" s="65">
        <v>34263.366990099996</v>
      </c>
      <c r="AA8" s="65">
        <v>41476.039895679998</v>
      </c>
      <c r="AB8" s="65">
        <v>46535.453046840004</v>
      </c>
      <c r="AC8" s="65">
        <v>32608.064497270003</v>
      </c>
      <c r="AD8" s="65">
        <v>41251.928865809998</v>
      </c>
      <c r="AE8" s="65">
        <v>46743.070121199999</v>
      </c>
      <c r="AF8" s="65">
        <v>51574.927559270007</v>
      </c>
      <c r="AG8" s="65">
        <v>36666.814467199998</v>
      </c>
      <c r="AH8" s="65">
        <v>42721.086907660007</v>
      </c>
      <c r="AI8" s="65">
        <v>50142.342256600001</v>
      </c>
      <c r="AJ8" s="65">
        <v>55279.211813899994</v>
      </c>
      <c r="AK8" s="65">
        <v>39164.474778399999</v>
      </c>
      <c r="AL8" s="65">
        <v>51651.937546689995</v>
      </c>
      <c r="AM8" s="65">
        <v>55035.91274054</v>
      </c>
      <c r="AN8" s="65">
        <v>61451.685778500003</v>
      </c>
      <c r="AO8" s="65">
        <v>43392.141470160001</v>
      </c>
      <c r="AP8" s="65">
        <v>59505.797295920005</v>
      </c>
      <c r="AQ8" s="65">
        <v>60081.591885789996</v>
      </c>
      <c r="AR8" s="65">
        <v>54467.066426360005</v>
      </c>
      <c r="AS8" s="65">
        <v>44128.632562910003</v>
      </c>
      <c r="AT8" s="65">
        <v>68163.354887869995</v>
      </c>
      <c r="AU8" s="65">
        <v>63480.641181160005</v>
      </c>
      <c r="AV8" s="65">
        <v>64530.112390820002</v>
      </c>
      <c r="AW8" s="65">
        <v>58429.253232500007</v>
      </c>
      <c r="AX8" s="65">
        <v>75567.810250070004</v>
      </c>
      <c r="AY8" s="65">
        <v>73879.630644930003</v>
      </c>
      <c r="AZ8" s="65">
        <v>78644.208931410001</v>
      </c>
      <c r="BA8" s="65">
        <v>63252.976947299991</v>
      </c>
      <c r="BB8" s="65">
        <v>88148.997685270006</v>
      </c>
      <c r="BC8" s="65">
        <v>82584.407289690003</v>
      </c>
      <c r="BD8" s="65">
        <v>83657.869880979997</v>
      </c>
      <c r="BE8" s="65">
        <v>69186.507370609994</v>
      </c>
      <c r="BF8" s="65">
        <v>98072.662480710002</v>
      </c>
      <c r="BG8" s="65">
        <v>92975.374378520006</v>
      </c>
      <c r="BH8" s="65">
        <v>99427.371973690009</v>
      </c>
      <c r="BI8" s="65">
        <v>81115.476051880003</v>
      </c>
      <c r="BJ8" s="65">
        <v>108226.60641998</v>
      </c>
      <c r="BK8" s="65">
        <v>106937.49942531</v>
      </c>
      <c r="BL8" s="65">
        <v>109887.8276916</v>
      </c>
      <c r="BM8" s="65">
        <v>94703.546548040002</v>
      </c>
      <c r="BN8" s="65">
        <v>120486.42676494998</v>
      </c>
      <c r="BO8" s="65">
        <v>111657.75349582001</v>
      </c>
      <c r="BP8" s="65">
        <v>107842.06813881001</v>
      </c>
    </row>
    <row r="9" spans="1:68" ht="20.100000000000001" customHeight="1" x14ac:dyDescent="0.25">
      <c r="A9" s="36">
        <v>1112</v>
      </c>
      <c r="B9" s="37" t="s">
        <v>406</v>
      </c>
      <c r="C9" s="65">
        <v>34480.821795399999</v>
      </c>
      <c r="D9" s="65">
        <v>27792.356572100001</v>
      </c>
      <c r="E9" s="65">
        <v>30983.842934029999</v>
      </c>
      <c r="F9" s="65">
        <v>34822.964100259996</v>
      </c>
      <c r="G9" s="65">
        <v>43527.600445399999</v>
      </c>
      <c r="H9" s="65">
        <v>34104.64464205</v>
      </c>
      <c r="I9" s="65">
        <v>39428.530713879998</v>
      </c>
      <c r="J9" s="65">
        <v>36704.844635020003</v>
      </c>
      <c r="K9" s="65">
        <v>52107.746053530005</v>
      </c>
      <c r="L9" s="65">
        <v>31740.5422206</v>
      </c>
      <c r="M9" s="65">
        <v>30299.376187490001</v>
      </c>
      <c r="N9" s="65">
        <v>36446.663309849995</v>
      </c>
      <c r="O9" s="65">
        <v>53918.190203870006</v>
      </c>
      <c r="P9" s="65">
        <v>36153.882965730001</v>
      </c>
      <c r="Q9" s="65">
        <v>32733.37643058</v>
      </c>
      <c r="R9" s="65">
        <v>48272.508190210006</v>
      </c>
      <c r="S9" s="65">
        <v>54424.834404180001</v>
      </c>
      <c r="T9" s="65">
        <v>37996.146953470001</v>
      </c>
      <c r="U9" s="65">
        <v>36890.217027589999</v>
      </c>
      <c r="V9" s="65">
        <v>42272.350967210004</v>
      </c>
      <c r="W9" s="65">
        <v>56954.417200700002</v>
      </c>
      <c r="X9" s="65">
        <v>34982.575199999999</v>
      </c>
      <c r="Y9" s="65">
        <v>35826.966779449998</v>
      </c>
      <c r="Z9" s="65">
        <v>36319.894170430001</v>
      </c>
      <c r="AA9" s="65">
        <v>56449.694843780002</v>
      </c>
      <c r="AB9" s="65">
        <v>38647.576742799996</v>
      </c>
      <c r="AC9" s="65">
        <v>39745.895151290002</v>
      </c>
      <c r="AD9" s="65">
        <v>63128.623413159999</v>
      </c>
      <c r="AE9" s="65">
        <v>63696.642280760003</v>
      </c>
      <c r="AF9" s="65">
        <v>37343.266839819997</v>
      </c>
      <c r="AG9" s="65">
        <v>39550.248505899996</v>
      </c>
      <c r="AH9" s="65">
        <v>43950.95521724</v>
      </c>
      <c r="AI9" s="65">
        <v>66679.390176889996</v>
      </c>
      <c r="AJ9" s="65">
        <v>42932.19900362</v>
      </c>
      <c r="AK9" s="65">
        <v>42327.850359459997</v>
      </c>
      <c r="AL9" s="65">
        <v>42896.838537839998</v>
      </c>
      <c r="AM9" s="65">
        <v>72068.236297950003</v>
      </c>
      <c r="AN9" s="65">
        <v>37181.416043229998</v>
      </c>
      <c r="AO9" s="65">
        <v>50917.358099500001</v>
      </c>
      <c r="AP9" s="65">
        <v>47365.130231320007</v>
      </c>
      <c r="AQ9" s="65">
        <v>72947.550630320009</v>
      </c>
      <c r="AR9" s="65">
        <v>36198.640566899994</v>
      </c>
      <c r="AS9" s="65">
        <v>37585.497056799999</v>
      </c>
      <c r="AT9" s="65">
        <v>53319.784134600006</v>
      </c>
      <c r="AU9" s="65">
        <v>95182.54964710999</v>
      </c>
      <c r="AV9" s="65">
        <v>68068.848359369993</v>
      </c>
      <c r="AW9" s="65">
        <v>75050.959530079999</v>
      </c>
      <c r="AX9" s="65">
        <v>84247.609742209999</v>
      </c>
      <c r="AY9" s="65">
        <v>137756.95142699001</v>
      </c>
      <c r="AZ9" s="65">
        <v>101901.75423881</v>
      </c>
      <c r="BA9" s="65">
        <v>101402.58010824</v>
      </c>
      <c r="BB9" s="65">
        <v>96368.341512129991</v>
      </c>
      <c r="BC9" s="65">
        <v>136682.86610277</v>
      </c>
      <c r="BD9" s="65">
        <v>93698.948693690007</v>
      </c>
      <c r="BE9" s="65">
        <v>82505.363669710001</v>
      </c>
      <c r="BF9" s="65">
        <v>86263.556849800007</v>
      </c>
      <c r="BG9" s="65">
        <v>145507.58258011998</v>
      </c>
      <c r="BH9" s="65">
        <v>95602.818194120002</v>
      </c>
      <c r="BI9" s="65">
        <v>91205.142389410001</v>
      </c>
      <c r="BJ9" s="65">
        <v>103421.62933195001</v>
      </c>
      <c r="BK9" s="65">
        <v>152348.19786009</v>
      </c>
      <c r="BL9" s="65">
        <v>103570.63135973</v>
      </c>
      <c r="BM9" s="65">
        <v>95178.257906599989</v>
      </c>
      <c r="BN9" s="65">
        <v>104982.22095332001</v>
      </c>
      <c r="BO9" s="65">
        <v>159107.118606</v>
      </c>
      <c r="BP9" s="65">
        <v>122550.94199737001</v>
      </c>
    </row>
    <row r="10" spans="1:68" s="42" customFormat="1" ht="20.100000000000001" customHeight="1" x14ac:dyDescent="0.25">
      <c r="A10" s="40" t="s">
        <v>274</v>
      </c>
      <c r="B10" s="44" t="s">
        <v>404</v>
      </c>
      <c r="C10" s="66">
        <v>21940.565704330002</v>
      </c>
      <c r="D10" s="66">
        <v>17432.568030300001</v>
      </c>
      <c r="E10" s="66">
        <v>20382.686062560002</v>
      </c>
      <c r="F10" s="66">
        <v>22838.523500219999</v>
      </c>
      <c r="G10" s="66">
        <v>28087.248106179999</v>
      </c>
      <c r="H10" s="66">
        <v>22246.879062130003</v>
      </c>
      <c r="I10" s="66">
        <v>22176.460343360002</v>
      </c>
      <c r="J10" s="66">
        <v>23990.207907830001</v>
      </c>
      <c r="K10" s="66">
        <v>33543.080244099998</v>
      </c>
      <c r="L10" s="66">
        <v>20503.97447116</v>
      </c>
      <c r="M10" s="66">
        <v>16018.82335328</v>
      </c>
      <c r="N10" s="66">
        <v>23667.879121730002</v>
      </c>
      <c r="O10" s="66">
        <v>35439.624313230001</v>
      </c>
      <c r="P10" s="66">
        <v>22899.811068200001</v>
      </c>
      <c r="Q10" s="66">
        <v>19767.294855420001</v>
      </c>
      <c r="R10" s="66">
        <v>30948.970237959998</v>
      </c>
      <c r="S10" s="66">
        <v>35404.423932329999</v>
      </c>
      <c r="T10" s="66">
        <v>23679.770362309999</v>
      </c>
      <c r="U10" s="66">
        <v>22593.186249049999</v>
      </c>
      <c r="V10" s="66">
        <v>27324.963424599999</v>
      </c>
      <c r="W10" s="66">
        <v>36194.881601239998</v>
      </c>
      <c r="X10" s="66">
        <v>22052.804570840002</v>
      </c>
      <c r="Y10" s="66">
        <v>23604.253119640001</v>
      </c>
      <c r="Z10" s="66">
        <v>23058.293157310003</v>
      </c>
      <c r="AA10" s="66">
        <v>34875.412592690001</v>
      </c>
      <c r="AB10" s="66">
        <v>23460.91858138</v>
      </c>
      <c r="AC10" s="66">
        <v>24587.23755903</v>
      </c>
      <c r="AD10" s="66">
        <v>48257.099170879999</v>
      </c>
      <c r="AE10" s="66">
        <v>39571.918943159995</v>
      </c>
      <c r="AF10" s="66">
        <v>23483.61993959</v>
      </c>
      <c r="AG10" s="66">
        <v>24539.571926739998</v>
      </c>
      <c r="AH10" s="66">
        <v>26220.039518090001</v>
      </c>
      <c r="AI10" s="66">
        <v>41431.517196900008</v>
      </c>
      <c r="AJ10" s="66">
        <v>27223.300038670001</v>
      </c>
      <c r="AK10" s="66">
        <v>24676.600903440005</v>
      </c>
      <c r="AL10" s="66">
        <v>25731.494276649999</v>
      </c>
      <c r="AM10" s="66">
        <v>45573.258804949997</v>
      </c>
      <c r="AN10" s="66">
        <v>20363.004320259999</v>
      </c>
      <c r="AO10" s="66">
        <v>31371.207233689998</v>
      </c>
      <c r="AP10" s="66">
        <v>29822.867280860002</v>
      </c>
      <c r="AQ10" s="66">
        <v>46238.082513530004</v>
      </c>
      <c r="AR10" s="66">
        <v>21773.722233370001</v>
      </c>
      <c r="AS10" s="66">
        <v>22656.889294600001</v>
      </c>
      <c r="AT10" s="66">
        <v>32010.78879273</v>
      </c>
      <c r="AU10" s="66">
        <v>62848.920352180001</v>
      </c>
      <c r="AV10" s="66">
        <v>45016.827984500007</v>
      </c>
      <c r="AW10" s="66">
        <v>47773.249590750005</v>
      </c>
      <c r="AX10" s="66">
        <v>54419.034196219996</v>
      </c>
      <c r="AY10" s="66">
        <v>86383.966343280001</v>
      </c>
      <c r="AZ10" s="66">
        <v>67375.962557189996</v>
      </c>
      <c r="BA10" s="66">
        <v>65553.077481560002</v>
      </c>
      <c r="BB10" s="66">
        <v>61951.402744439998</v>
      </c>
      <c r="BC10" s="66">
        <v>88818.77163937001</v>
      </c>
      <c r="BD10" s="66">
        <v>59923.461280930002</v>
      </c>
      <c r="BE10" s="66">
        <v>50726.589071950002</v>
      </c>
      <c r="BF10" s="66">
        <v>54618.058898820003</v>
      </c>
      <c r="BG10" s="66">
        <v>92569.816234880011</v>
      </c>
      <c r="BH10" s="66">
        <v>60126.874900020004</v>
      </c>
      <c r="BI10" s="66">
        <v>55332.733909969997</v>
      </c>
      <c r="BJ10" s="66">
        <v>64519.201162939993</v>
      </c>
      <c r="BK10" s="66">
        <v>96405.883183490005</v>
      </c>
      <c r="BL10" s="66">
        <v>65376.694480730002</v>
      </c>
      <c r="BM10" s="66">
        <v>58013.716176609996</v>
      </c>
      <c r="BN10" s="66">
        <v>63824.548621879992</v>
      </c>
      <c r="BO10" s="66">
        <v>99656.049267590002</v>
      </c>
      <c r="BP10" s="66">
        <v>76904.197071129995</v>
      </c>
    </row>
    <row r="11" spans="1:68" s="42" customFormat="1" ht="20.100000000000001" customHeight="1" x14ac:dyDescent="0.25">
      <c r="A11" s="40" t="s">
        <v>275</v>
      </c>
      <c r="B11" s="44" t="s">
        <v>405</v>
      </c>
      <c r="C11" s="66">
        <v>12521.659117560001</v>
      </c>
      <c r="D11" s="66">
        <v>10330.152282649999</v>
      </c>
      <c r="E11" s="66">
        <v>10583.330654560001</v>
      </c>
      <c r="F11" s="66">
        <v>11918.259414870001</v>
      </c>
      <c r="G11" s="66">
        <v>15428.6605867</v>
      </c>
      <c r="H11" s="66">
        <v>11828.561107150001</v>
      </c>
      <c r="I11" s="66">
        <v>17211.046219649998</v>
      </c>
      <c r="J11" s="66">
        <v>12640.294892309999</v>
      </c>
      <c r="K11" s="66">
        <v>18547.348450589998</v>
      </c>
      <c r="L11" s="66">
        <v>11190.58163741</v>
      </c>
      <c r="M11" s="66">
        <v>14192.76041877</v>
      </c>
      <c r="N11" s="66">
        <v>12709.947590380001</v>
      </c>
      <c r="O11" s="66">
        <v>18461.20536561</v>
      </c>
      <c r="P11" s="66">
        <v>13204.00638613</v>
      </c>
      <c r="Q11" s="66">
        <v>12877.22087569</v>
      </c>
      <c r="R11" s="66">
        <v>17272.861042339999</v>
      </c>
      <c r="S11" s="66">
        <v>19005.966968659999</v>
      </c>
      <c r="T11" s="66">
        <v>14307.26926089</v>
      </c>
      <c r="U11" s="66">
        <v>14320.493999409999</v>
      </c>
      <c r="V11" s="66">
        <v>14947.334911079999</v>
      </c>
      <c r="W11" s="66">
        <v>20754.47874486</v>
      </c>
      <c r="X11" s="66">
        <v>12923.168034920001</v>
      </c>
      <c r="Y11" s="66">
        <v>12218.64115679</v>
      </c>
      <c r="Z11" s="66">
        <v>13250.601574849999</v>
      </c>
      <c r="AA11" s="66">
        <v>21555.841283779999</v>
      </c>
      <c r="AB11" s="66">
        <v>15183.195709650001</v>
      </c>
      <c r="AC11" s="66">
        <v>15155.178334159998</v>
      </c>
      <c r="AD11" s="66">
        <v>14865.775586410002</v>
      </c>
      <c r="AE11" s="66">
        <v>24114.553859850002</v>
      </c>
      <c r="AF11" s="66">
        <v>13853.7204239</v>
      </c>
      <c r="AG11" s="66">
        <v>15003.026804470001</v>
      </c>
      <c r="AH11" s="66">
        <v>17714.92536152</v>
      </c>
      <c r="AI11" s="66">
        <v>25241.124485859997</v>
      </c>
      <c r="AJ11" s="66">
        <v>15705.108604540001</v>
      </c>
      <c r="AK11" s="66">
        <v>17643.677973140002</v>
      </c>
      <c r="AL11" s="66">
        <v>17160.827775370002</v>
      </c>
      <c r="AM11" s="66">
        <v>26485.9507892</v>
      </c>
      <c r="AN11" s="66">
        <v>16810.694903399999</v>
      </c>
      <c r="AO11" s="66">
        <v>19538.956293650001</v>
      </c>
      <c r="AP11" s="66">
        <v>17538.706870489998</v>
      </c>
      <c r="AQ11" s="66">
        <v>26703.966007069997</v>
      </c>
      <c r="AR11" s="66">
        <v>14421.62003708</v>
      </c>
      <c r="AS11" s="66">
        <v>14919.32785347</v>
      </c>
      <c r="AT11" s="66">
        <v>21307.220489840001</v>
      </c>
      <c r="AU11" s="66">
        <v>32324.267267639996</v>
      </c>
      <c r="AV11" s="66">
        <v>23049.076647649999</v>
      </c>
      <c r="AW11" s="66">
        <v>27273.714957979999</v>
      </c>
      <c r="AX11" s="66">
        <v>29821.75106078</v>
      </c>
      <c r="AY11" s="66">
        <v>51356.258725539999</v>
      </c>
      <c r="AZ11" s="66">
        <v>34521.235383179999</v>
      </c>
      <c r="BA11" s="66">
        <v>35841.742679310002</v>
      </c>
      <c r="BB11" s="66">
        <v>34374.10809147</v>
      </c>
      <c r="BC11" s="66">
        <v>47855.205315580002</v>
      </c>
      <c r="BD11" s="66">
        <v>33753.504581339999</v>
      </c>
      <c r="BE11" s="66">
        <v>31770.226256859998</v>
      </c>
      <c r="BF11" s="66">
        <v>31624.014892179999</v>
      </c>
      <c r="BG11" s="66">
        <v>52928.362575610001</v>
      </c>
      <c r="BH11" s="66">
        <v>35463.235610429998</v>
      </c>
      <c r="BI11" s="66">
        <v>35851.832683429995</v>
      </c>
      <c r="BJ11" s="66">
        <v>38853.820871920005</v>
      </c>
      <c r="BK11" s="66">
        <v>55911.715116009997</v>
      </c>
      <c r="BL11" s="66">
        <v>38185.1443334</v>
      </c>
      <c r="BM11" s="66">
        <v>37148.511977589995</v>
      </c>
      <c r="BN11" s="66">
        <v>41151.321466259993</v>
      </c>
      <c r="BO11" s="66">
        <v>59433.771493380002</v>
      </c>
      <c r="BP11" s="66">
        <v>45534.656837999995</v>
      </c>
    </row>
    <row r="12" spans="1:68" s="42" customFormat="1" ht="20.100000000000001" customHeight="1" x14ac:dyDescent="0.25">
      <c r="A12" s="40" t="s">
        <v>276</v>
      </c>
      <c r="B12" s="44" t="s">
        <v>407</v>
      </c>
      <c r="C12" s="66">
        <v>18.596973510000002</v>
      </c>
      <c r="D12" s="66">
        <v>29.636259150000001</v>
      </c>
      <c r="E12" s="66">
        <v>17.826216909999999</v>
      </c>
      <c r="F12" s="66">
        <v>66.181185170000006</v>
      </c>
      <c r="G12" s="66">
        <v>11.691752519999998</v>
      </c>
      <c r="H12" s="66">
        <v>29.204472769999999</v>
      </c>
      <c r="I12" s="66">
        <v>41.02415087</v>
      </c>
      <c r="J12" s="66">
        <v>74.341834879999993</v>
      </c>
      <c r="K12" s="66">
        <v>17.317358840000001</v>
      </c>
      <c r="L12" s="66">
        <v>45.986112030000001</v>
      </c>
      <c r="M12" s="66">
        <v>87.792415440000013</v>
      </c>
      <c r="N12" s="66">
        <v>68.836597740000002</v>
      </c>
      <c r="O12" s="66">
        <v>17.360525030000002</v>
      </c>
      <c r="P12" s="66">
        <v>50.065511400000005</v>
      </c>
      <c r="Q12" s="66">
        <v>88.860699469999986</v>
      </c>
      <c r="R12" s="66">
        <v>50.676909909999992</v>
      </c>
      <c r="S12" s="66">
        <v>14.443503190000001</v>
      </c>
      <c r="T12" s="66">
        <v>9.1073302700000003</v>
      </c>
      <c r="U12" s="66">
        <v>-23.463220869999986</v>
      </c>
      <c r="V12" s="66">
        <v>5.2631529999999996E-2</v>
      </c>
      <c r="W12" s="66">
        <v>5.0568545999999994</v>
      </c>
      <c r="X12" s="66">
        <v>6.6025942400000002</v>
      </c>
      <c r="Y12" s="66">
        <v>4.0725030200000001</v>
      </c>
      <c r="Z12" s="66">
        <v>10.999438270000001</v>
      </c>
      <c r="AA12" s="66">
        <v>18.440967310000001</v>
      </c>
      <c r="AB12" s="66">
        <v>3.4624517699999999</v>
      </c>
      <c r="AC12" s="66">
        <v>3.4792581</v>
      </c>
      <c r="AD12" s="66">
        <v>5.7486558700000003</v>
      </c>
      <c r="AE12" s="66">
        <v>10.169477749999999</v>
      </c>
      <c r="AF12" s="66">
        <v>5.9264763299999998</v>
      </c>
      <c r="AG12" s="66">
        <v>7.6497746899999992</v>
      </c>
      <c r="AH12" s="66">
        <v>15.990337629999999</v>
      </c>
      <c r="AI12" s="66">
        <v>6.7484941300000001</v>
      </c>
      <c r="AJ12" s="66">
        <v>3.7903604099999999</v>
      </c>
      <c r="AK12" s="66">
        <v>7.5714828799999996</v>
      </c>
      <c r="AL12" s="66">
        <v>4.5164858199999998</v>
      </c>
      <c r="AM12" s="66">
        <v>9.0267037999999999</v>
      </c>
      <c r="AN12" s="66">
        <v>7.7168195700000002</v>
      </c>
      <c r="AO12" s="66">
        <v>7.194572159999999</v>
      </c>
      <c r="AP12" s="66">
        <v>3.5560799699999999</v>
      </c>
      <c r="AQ12" s="66">
        <v>5.50210972</v>
      </c>
      <c r="AR12" s="66">
        <v>3.29829645</v>
      </c>
      <c r="AS12" s="66">
        <v>9.2799087300000007</v>
      </c>
      <c r="AT12" s="66">
        <v>1.7748520299999999</v>
      </c>
      <c r="AU12" s="66">
        <v>9.3620272900000003</v>
      </c>
      <c r="AV12" s="66">
        <v>2.9437272199999995</v>
      </c>
      <c r="AW12" s="66">
        <v>3.9949813499999998</v>
      </c>
      <c r="AX12" s="66">
        <v>6.8244852099999997</v>
      </c>
      <c r="AY12" s="66">
        <v>16.726358170000001</v>
      </c>
      <c r="AZ12" s="66">
        <v>4.5562984399999999</v>
      </c>
      <c r="BA12" s="66">
        <v>7.7599473699999999</v>
      </c>
      <c r="BB12" s="66">
        <v>42.830676219999994</v>
      </c>
      <c r="BC12" s="66">
        <v>8.8891478199999998</v>
      </c>
      <c r="BD12" s="66">
        <v>21.98283142</v>
      </c>
      <c r="BE12" s="66">
        <v>8.5483409000000012</v>
      </c>
      <c r="BF12" s="66">
        <v>21.483058799999998</v>
      </c>
      <c r="BG12" s="66">
        <v>9.4037696299999993</v>
      </c>
      <c r="BH12" s="66">
        <v>12.70768367</v>
      </c>
      <c r="BI12" s="66">
        <v>20.575796010000001</v>
      </c>
      <c r="BJ12" s="66">
        <v>48.607297090000003</v>
      </c>
      <c r="BK12" s="66">
        <v>30.599560589999999</v>
      </c>
      <c r="BL12" s="66">
        <v>8.7925456000000004</v>
      </c>
      <c r="BM12" s="66">
        <v>16.0297524</v>
      </c>
      <c r="BN12" s="66">
        <v>6.3508651799999996</v>
      </c>
      <c r="BO12" s="66">
        <v>17.297845030000001</v>
      </c>
      <c r="BP12" s="66">
        <v>112.08808823999999</v>
      </c>
    </row>
    <row r="13" spans="1:68" ht="20.100000000000001" customHeight="1" x14ac:dyDescent="0.25">
      <c r="A13" s="36">
        <v>1113</v>
      </c>
      <c r="B13" s="37" t="s">
        <v>408</v>
      </c>
      <c r="C13" s="65">
        <v>8661.0352740100006</v>
      </c>
      <c r="D13" s="65">
        <v>11598.346911339999</v>
      </c>
      <c r="E13" s="65">
        <v>8078.1697241799993</v>
      </c>
      <c r="F13" s="65">
        <v>14130.198952350001</v>
      </c>
      <c r="G13" s="65">
        <v>11432.63108209</v>
      </c>
      <c r="H13" s="65">
        <v>14863.19461307</v>
      </c>
      <c r="I13" s="65">
        <v>10474.196961400001</v>
      </c>
      <c r="J13" s="65">
        <v>19002.447818580004</v>
      </c>
      <c r="K13" s="65">
        <v>11819.306302069999</v>
      </c>
      <c r="L13" s="65">
        <v>16296.444375949999</v>
      </c>
      <c r="M13" s="65">
        <v>10575.78048168</v>
      </c>
      <c r="N13" s="65">
        <v>17349.70285252</v>
      </c>
      <c r="O13" s="65">
        <v>13231.045124669999</v>
      </c>
      <c r="P13" s="65">
        <v>15933.09830415</v>
      </c>
      <c r="Q13" s="65">
        <v>13472.796296150002</v>
      </c>
      <c r="R13" s="65">
        <v>20364.332783710001</v>
      </c>
      <c r="S13" s="65">
        <v>15175.202157629999</v>
      </c>
      <c r="T13" s="65">
        <v>18072.096872089998</v>
      </c>
      <c r="U13" s="65">
        <v>14365.788640980001</v>
      </c>
      <c r="V13" s="65">
        <v>22329.174010970004</v>
      </c>
      <c r="W13" s="65">
        <v>18680.423353510003</v>
      </c>
      <c r="X13" s="65">
        <v>23970.702308309999</v>
      </c>
      <c r="Y13" s="65">
        <v>16913.325900690001</v>
      </c>
      <c r="Z13" s="65">
        <v>28560.630779200001</v>
      </c>
      <c r="AA13" s="65">
        <v>20028.410682460002</v>
      </c>
      <c r="AB13" s="65">
        <v>24661.5852614</v>
      </c>
      <c r="AC13" s="65">
        <v>18192.060756440002</v>
      </c>
      <c r="AD13" s="65">
        <v>30471.345983529998</v>
      </c>
      <c r="AE13" s="65">
        <v>22113.172282200001</v>
      </c>
      <c r="AF13" s="65">
        <v>26369.242126230001</v>
      </c>
      <c r="AG13" s="65">
        <v>19168.796642699999</v>
      </c>
      <c r="AH13" s="65">
        <v>28783.254284940002</v>
      </c>
      <c r="AI13" s="65">
        <v>23194.074983589999</v>
      </c>
      <c r="AJ13" s="65">
        <v>22850.60126802</v>
      </c>
      <c r="AK13" s="65">
        <v>21231.349808319999</v>
      </c>
      <c r="AL13" s="65">
        <v>32389.592739009997</v>
      </c>
      <c r="AM13" s="65">
        <v>26483.59107305</v>
      </c>
      <c r="AN13" s="65">
        <v>27749.252670509999</v>
      </c>
      <c r="AO13" s="65">
        <v>21821.110190610001</v>
      </c>
      <c r="AP13" s="65">
        <v>32605.486441019999</v>
      </c>
      <c r="AQ13" s="65">
        <v>26829.993520739998</v>
      </c>
      <c r="AR13" s="65">
        <v>23071.803700980003</v>
      </c>
      <c r="AS13" s="65">
        <v>20582.379117730001</v>
      </c>
      <c r="AT13" s="65">
        <v>29199.646313249999</v>
      </c>
      <c r="AU13" s="65">
        <v>24334.806256809999</v>
      </c>
      <c r="AV13" s="65">
        <v>27194.95337015</v>
      </c>
      <c r="AW13" s="65">
        <v>24451.480153099998</v>
      </c>
      <c r="AX13" s="65">
        <v>37582.439076520001</v>
      </c>
      <c r="AY13" s="65">
        <v>32078.066254520003</v>
      </c>
      <c r="AZ13" s="65">
        <v>43646.343591500001</v>
      </c>
      <c r="BA13" s="65">
        <v>35284.786677830009</v>
      </c>
      <c r="BB13" s="65">
        <v>56684.235993620008</v>
      </c>
      <c r="BC13" s="65">
        <v>44709.054094970001</v>
      </c>
      <c r="BD13" s="65">
        <v>51180.702904810001</v>
      </c>
      <c r="BE13" s="65">
        <v>41319.329991890001</v>
      </c>
      <c r="BF13" s="65">
        <v>70110.071409420008</v>
      </c>
      <c r="BG13" s="65">
        <v>58016.732222239996</v>
      </c>
      <c r="BH13" s="65">
        <v>61431.488635189999</v>
      </c>
      <c r="BI13" s="65">
        <v>54076.007777890001</v>
      </c>
      <c r="BJ13" s="65">
        <v>74024.629539870002</v>
      </c>
      <c r="BK13" s="65">
        <v>58010.880468190007</v>
      </c>
      <c r="BL13" s="65">
        <v>74392.477715129993</v>
      </c>
      <c r="BM13" s="65">
        <v>57474.965967059994</v>
      </c>
      <c r="BN13" s="65">
        <v>89488.454259610007</v>
      </c>
      <c r="BO13" s="65">
        <v>66057.883289099991</v>
      </c>
      <c r="BP13" s="65">
        <v>84808.436933329998</v>
      </c>
    </row>
    <row r="14" spans="1:68" ht="20.100000000000001" customHeight="1" x14ac:dyDescent="0.25">
      <c r="A14" s="33">
        <v>112</v>
      </c>
      <c r="B14" s="34" t="s">
        <v>348</v>
      </c>
      <c r="C14" s="64">
        <v>3418.7598611800004</v>
      </c>
      <c r="D14" s="64">
        <v>3098.22959816</v>
      </c>
      <c r="E14" s="64">
        <v>2956.8518681300002</v>
      </c>
      <c r="F14" s="64">
        <v>3057.1909450899998</v>
      </c>
      <c r="G14" s="64">
        <v>4085.3880009999993</v>
      </c>
      <c r="H14" s="64">
        <v>3397.6364994400001</v>
      </c>
      <c r="I14" s="64">
        <v>3703.2068382500001</v>
      </c>
      <c r="J14" s="64">
        <v>3658.3751847399999</v>
      </c>
      <c r="K14" s="64">
        <v>4630.9157103900006</v>
      </c>
      <c r="L14" s="64">
        <v>3922.5615294899999</v>
      </c>
      <c r="M14" s="64">
        <v>4118.82722337</v>
      </c>
      <c r="N14" s="64">
        <v>4015.29218365</v>
      </c>
      <c r="O14" s="64">
        <v>5179.9478516700001</v>
      </c>
      <c r="P14" s="64">
        <v>4439.2687892000004</v>
      </c>
      <c r="Q14" s="64">
        <v>4601.0556257500002</v>
      </c>
      <c r="R14" s="64">
        <v>4505.0836289099998</v>
      </c>
      <c r="S14" s="64">
        <v>5791.2034808500002</v>
      </c>
      <c r="T14" s="64">
        <v>4891.3918439600002</v>
      </c>
      <c r="U14" s="64">
        <v>5070.87509331</v>
      </c>
      <c r="V14" s="64">
        <v>4965.84675565</v>
      </c>
      <c r="W14" s="64">
        <v>6238.7787355199998</v>
      </c>
      <c r="X14" s="64">
        <v>5188.9354707999992</v>
      </c>
      <c r="Y14" s="64">
        <v>5283.5051768600006</v>
      </c>
      <c r="Z14" s="64">
        <v>4875.9210805900002</v>
      </c>
      <c r="AA14" s="64">
        <v>6346.4553467799997</v>
      </c>
      <c r="AB14" s="64">
        <v>5370.9234757599997</v>
      </c>
      <c r="AC14" s="64">
        <v>5377.4208485199997</v>
      </c>
      <c r="AD14" s="64">
        <v>5095.3594969700007</v>
      </c>
      <c r="AE14" s="64">
        <v>6473.3912757500002</v>
      </c>
      <c r="AF14" s="64">
        <v>5446.5085029100001</v>
      </c>
      <c r="AG14" s="64">
        <v>5546.9604904600001</v>
      </c>
      <c r="AH14" s="64">
        <v>5265.40410582</v>
      </c>
      <c r="AI14" s="64">
        <v>6674.4332882200006</v>
      </c>
      <c r="AJ14" s="64">
        <v>5274.7929741099997</v>
      </c>
      <c r="AK14" s="64">
        <v>6306.9677516299998</v>
      </c>
      <c r="AL14" s="64">
        <v>6149.0828936500002</v>
      </c>
      <c r="AM14" s="64">
        <v>6085.1358180699999</v>
      </c>
      <c r="AN14" s="64">
        <v>5815.9127200399998</v>
      </c>
      <c r="AO14" s="64">
        <v>5558.211069</v>
      </c>
      <c r="AP14" s="64">
        <v>6779.3254970199996</v>
      </c>
      <c r="AQ14" s="64">
        <v>5896.7244088100006</v>
      </c>
      <c r="AR14" s="64">
        <v>5135.2508689299993</v>
      </c>
      <c r="AS14" s="64">
        <v>5329.68668824</v>
      </c>
      <c r="AT14" s="64">
        <v>6907.33301338</v>
      </c>
      <c r="AU14" s="64">
        <v>6020.3926013200007</v>
      </c>
      <c r="AV14" s="64">
        <v>5887.7185180200004</v>
      </c>
      <c r="AW14" s="64">
        <v>6072.4424455999997</v>
      </c>
      <c r="AX14" s="64">
        <v>8241.1927315299999</v>
      </c>
      <c r="AY14" s="64">
        <v>6813.09244279</v>
      </c>
      <c r="AZ14" s="64">
        <v>6883.8921920100001</v>
      </c>
      <c r="BA14" s="64">
        <v>7105.6232242699989</v>
      </c>
      <c r="BB14" s="64">
        <v>8985.3097836099987</v>
      </c>
      <c r="BC14" s="64">
        <v>7725.5967779900002</v>
      </c>
      <c r="BD14" s="64">
        <v>7903.3949571800003</v>
      </c>
      <c r="BE14" s="64">
        <v>7806.2110768000002</v>
      </c>
      <c r="BF14" s="64">
        <v>10115.280914350002</v>
      </c>
      <c r="BG14" s="64">
        <v>8174.7358296799994</v>
      </c>
      <c r="BH14" s="64">
        <v>8153.1047549199993</v>
      </c>
      <c r="BI14" s="64">
        <v>8658.0604794899991</v>
      </c>
      <c r="BJ14" s="64">
        <v>10682.40337518</v>
      </c>
      <c r="BK14" s="64">
        <v>9121.3702149299988</v>
      </c>
      <c r="BL14" s="64">
        <v>9280.6866441000002</v>
      </c>
      <c r="BM14" s="64">
        <v>8959.9232414300004</v>
      </c>
      <c r="BN14" s="64">
        <v>11695.54387969</v>
      </c>
      <c r="BO14" s="64">
        <v>9982.9311725400003</v>
      </c>
      <c r="BP14" s="64">
        <v>9916.7531069399993</v>
      </c>
    </row>
    <row r="15" spans="1:68" s="75" customFormat="1" ht="20.100000000000001" customHeight="1" x14ac:dyDescent="0.25">
      <c r="A15" s="71" t="s">
        <v>277</v>
      </c>
      <c r="B15" s="72" t="s">
        <v>409</v>
      </c>
      <c r="C15" s="73">
        <v>3076.9653755899999</v>
      </c>
      <c r="D15" s="73">
        <v>2534.8629883899998</v>
      </c>
      <c r="E15" s="73">
        <v>2677.0022029299998</v>
      </c>
      <c r="F15" s="73">
        <v>2760.3685101300002</v>
      </c>
      <c r="G15" s="73">
        <v>3669.29953355</v>
      </c>
      <c r="H15" s="73">
        <v>2952.10930104</v>
      </c>
      <c r="I15" s="73">
        <v>3272.0142272200001</v>
      </c>
      <c r="J15" s="73">
        <v>3221.9589208100006</v>
      </c>
      <c r="K15" s="73">
        <v>4199.8294482299998</v>
      </c>
      <c r="L15" s="73">
        <v>3407.4152894399995</v>
      </c>
      <c r="M15" s="73">
        <v>3531.9263661499999</v>
      </c>
      <c r="N15" s="73">
        <v>3635.3378562199996</v>
      </c>
      <c r="O15" s="73">
        <v>4702.782807900001</v>
      </c>
      <c r="P15" s="73">
        <v>3831.1900940800001</v>
      </c>
      <c r="Q15" s="73">
        <v>3953.5846478200001</v>
      </c>
      <c r="R15" s="73">
        <v>4072.9721367299999</v>
      </c>
      <c r="S15" s="73">
        <v>5247.7337048200006</v>
      </c>
      <c r="T15" s="73">
        <v>4208.2010294700003</v>
      </c>
      <c r="U15" s="73">
        <v>4348.4700688899993</v>
      </c>
      <c r="V15" s="73">
        <v>4470.6172538499995</v>
      </c>
      <c r="W15" s="73">
        <v>5639.9770163499998</v>
      </c>
      <c r="X15" s="73">
        <v>4472.6899530800001</v>
      </c>
      <c r="Y15" s="73">
        <v>4512.2062883899998</v>
      </c>
      <c r="Z15" s="73">
        <v>4414.0412660000002</v>
      </c>
      <c r="AA15" s="73">
        <v>5747.7569244999995</v>
      </c>
      <c r="AB15" s="73">
        <v>4569.6315545800007</v>
      </c>
      <c r="AC15" s="73">
        <v>4573.9026513600002</v>
      </c>
      <c r="AD15" s="73">
        <v>4581.8147238500005</v>
      </c>
      <c r="AE15" s="73">
        <v>5847.9784345200005</v>
      </c>
      <c r="AF15" s="73">
        <v>4680.0430095700003</v>
      </c>
      <c r="AG15" s="73">
        <v>4720.0336294799999</v>
      </c>
      <c r="AH15" s="73">
        <v>4762.0948171500004</v>
      </c>
      <c r="AI15" s="73">
        <v>6045.1787415099998</v>
      </c>
      <c r="AJ15" s="73">
        <v>4772.8314699100001</v>
      </c>
      <c r="AK15" s="73">
        <v>5616.7585890099999</v>
      </c>
      <c r="AL15" s="73">
        <v>5544.6030670199998</v>
      </c>
      <c r="AM15" s="73">
        <v>5526.1989178900003</v>
      </c>
      <c r="AN15" s="73">
        <v>5266.7234350799999</v>
      </c>
      <c r="AO15" s="73">
        <v>5037.1068234600007</v>
      </c>
      <c r="AP15" s="73">
        <v>6147.4665023899997</v>
      </c>
      <c r="AQ15" s="73">
        <v>5351.1115196000001</v>
      </c>
      <c r="AR15" s="73">
        <v>4681.7983169899999</v>
      </c>
      <c r="AS15" s="73">
        <v>4805.2249044600003</v>
      </c>
      <c r="AT15" s="73">
        <v>6247.6748171700001</v>
      </c>
      <c r="AU15" s="73">
        <v>5473.5599898599994</v>
      </c>
      <c r="AV15" s="73">
        <v>5351.4476577400001</v>
      </c>
      <c r="AW15" s="73">
        <v>5519.50832257</v>
      </c>
      <c r="AX15" s="73">
        <v>7488.4684678799995</v>
      </c>
      <c r="AY15" s="73">
        <v>6183.8459852399992</v>
      </c>
      <c r="AZ15" s="73">
        <v>6250.3013556699989</v>
      </c>
      <c r="BA15" s="73">
        <v>6417.9951017599997</v>
      </c>
      <c r="BB15" s="73">
        <v>8171.4645971500013</v>
      </c>
      <c r="BC15" s="73">
        <v>7016.3569295500001</v>
      </c>
      <c r="BD15" s="73">
        <v>7176.7451868200005</v>
      </c>
      <c r="BE15" s="73">
        <v>7093.4918020299992</v>
      </c>
      <c r="BF15" s="73">
        <v>9153.95129481</v>
      </c>
      <c r="BG15" s="73">
        <v>7436.7960222500005</v>
      </c>
      <c r="BH15" s="73">
        <v>7395.2668276700006</v>
      </c>
      <c r="BI15" s="73">
        <v>7848.0271711899995</v>
      </c>
      <c r="BJ15" s="73">
        <v>10004.25864199</v>
      </c>
      <c r="BK15" s="73">
        <v>8276.9372366200005</v>
      </c>
      <c r="BL15" s="73">
        <v>8401.5874322500003</v>
      </c>
      <c r="BM15" s="73">
        <v>8113.6081541999993</v>
      </c>
      <c r="BN15" s="73">
        <v>10602.1178741</v>
      </c>
      <c r="BO15" s="73">
        <v>9039.9258725100008</v>
      </c>
      <c r="BP15" s="73">
        <v>8979.342919390001</v>
      </c>
    </row>
    <row r="16" spans="1:68" s="75" customFormat="1" ht="20.100000000000001" customHeight="1" x14ac:dyDescent="0.25">
      <c r="A16" s="71" t="s">
        <v>278</v>
      </c>
      <c r="B16" s="72" t="s">
        <v>410</v>
      </c>
      <c r="C16" s="73">
        <v>341.79448559000002</v>
      </c>
      <c r="D16" s="73">
        <v>563.36660976999997</v>
      </c>
      <c r="E16" s="73">
        <v>279.8496652</v>
      </c>
      <c r="F16" s="73">
        <v>296.82243496000001</v>
      </c>
      <c r="G16" s="73">
        <v>416.08846745000005</v>
      </c>
      <c r="H16" s="73">
        <v>445.52719840000003</v>
      </c>
      <c r="I16" s="73">
        <v>431.19261103000002</v>
      </c>
      <c r="J16" s="73">
        <v>436.41626393000001</v>
      </c>
      <c r="K16" s="73">
        <v>431.08626215999999</v>
      </c>
      <c r="L16" s="73">
        <v>515.14624004999996</v>
      </c>
      <c r="M16" s="73">
        <v>586.90085721999992</v>
      </c>
      <c r="N16" s="73">
        <v>379.95432742999998</v>
      </c>
      <c r="O16" s="73">
        <v>477.16504377000001</v>
      </c>
      <c r="P16" s="73">
        <v>608.07869512000002</v>
      </c>
      <c r="Q16" s="73">
        <v>647.47097793</v>
      </c>
      <c r="R16" s="73">
        <v>432.11149218000003</v>
      </c>
      <c r="S16" s="73">
        <v>543.46977603000005</v>
      </c>
      <c r="T16" s="73">
        <v>683.19081448999998</v>
      </c>
      <c r="U16" s="73">
        <v>722.40502442000002</v>
      </c>
      <c r="V16" s="73">
        <v>495.22950179999998</v>
      </c>
      <c r="W16" s="73">
        <v>598.80171917000007</v>
      </c>
      <c r="X16" s="73">
        <v>716.24551771999995</v>
      </c>
      <c r="Y16" s="73">
        <v>771.29888847000007</v>
      </c>
      <c r="Z16" s="73">
        <v>461.87981459000002</v>
      </c>
      <c r="AA16" s="73">
        <v>598.69842227999993</v>
      </c>
      <c r="AB16" s="73">
        <v>801.29192118000003</v>
      </c>
      <c r="AC16" s="73">
        <v>803.51819716</v>
      </c>
      <c r="AD16" s="73">
        <v>513.54477312000006</v>
      </c>
      <c r="AE16" s="73">
        <v>625.41284122999991</v>
      </c>
      <c r="AF16" s="73">
        <v>766.46549333999997</v>
      </c>
      <c r="AG16" s="73">
        <v>826.92686098000013</v>
      </c>
      <c r="AH16" s="73">
        <v>503.30928867000006</v>
      </c>
      <c r="AI16" s="73">
        <v>629.25454671000011</v>
      </c>
      <c r="AJ16" s="73">
        <v>501.96150419999998</v>
      </c>
      <c r="AK16" s="73">
        <v>690.20916261999992</v>
      </c>
      <c r="AL16" s="73">
        <v>604.47982662999993</v>
      </c>
      <c r="AM16" s="73">
        <v>558.93690018000007</v>
      </c>
      <c r="AN16" s="73">
        <v>549.18928496000001</v>
      </c>
      <c r="AO16" s="73">
        <v>521.10424553999997</v>
      </c>
      <c r="AP16" s="73">
        <v>631.85899462999998</v>
      </c>
      <c r="AQ16" s="73">
        <v>545.61288921000005</v>
      </c>
      <c r="AR16" s="73">
        <v>453.45255193999992</v>
      </c>
      <c r="AS16" s="73">
        <v>524.46178378000002</v>
      </c>
      <c r="AT16" s="73">
        <v>659.65819620999991</v>
      </c>
      <c r="AU16" s="73">
        <v>546.83261145999995</v>
      </c>
      <c r="AV16" s="73">
        <v>536.27086028000008</v>
      </c>
      <c r="AW16" s="73">
        <v>552.93412303000002</v>
      </c>
      <c r="AX16" s="73">
        <v>752.72426365000001</v>
      </c>
      <c r="AY16" s="73">
        <v>629.24645755000006</v>
      </c>
      <c r="AZ16" s="73">
        <v>633.59083634000001</v>
      </c>
      <c r="BA16" s="73">
        <v>687.62812251000003</v>
      </c>
      <c r="BB16" s="73">
        <v>813.84518646000004</v>
      </c>
      <c r="BC16" s="73">
        <v>709.23984843999995</v>
      </c>
      <c r="BD16" s="73">
        <v>726.64977036000005</v>
      </c>
      <c r="BE16" s="73">
        <v>712.71927476999997</v>
      </c>
      <c r="BF16" s="73">
        <v>961.32961953999995</v>
      </c>
      <c r="BG16" s="73">
        <v>737.93980742999997</v>
      </c>
      <c r="BH16" s="73">
        <v>757.83792725000001</v>
      </c>
      <c r="BI16" s="73">
        <v>810.03330830000004</v>
      </c>
      <c r="BJ16" s="73">
        <v>678.14473319000001</v>
      </c>
      <c r="BK16" s="73">
        <v>844.43297830999995</v>
      </c>
      <c r="BL16" s="73">
        <v>879.09921184999996</v>
      </c>
      <c r="BM16" s="73">
        <v>846.31508723000002</v>
      </c>
      <c r="BN16" s="73">
        <v>1093.4260055899999</v>
      </c>
      <c r="BO16" s="73">
        <v>943.00530002999994</v>
      </c>
      <c r="BP16" s="73">
        <v>937.41018754999993</v>
      </c>
    </row>
    <row r="17" spans="1:68" ht="20.100000000000001" customHeight="1" x14ac:dyDescent="0.25">
      <c r="A17" s="33">
        <v>113</v>
      </c>
      <c r="B17" s="34" t="s">
        <v>349</v>
      </c>
      <c r="C17" s="64">
        <v>21385.642208624726</v>
      </c>
      <c r="D17" s="64">
        <v>10547.423101669463</v>
      </c>
      <c r="E17" s="64">
        <v>8908.734195261557</v>
      </c>
      <c r="F17" s="64">
        <v>8237.0906216419844</v>
      </c>
      <c r="G17" s="64">
        <v>24536.49763059667</v>
      </c>
      <c r="H17" s="64">
        <v>11844.285749685183</v>
      </c>
      <c r="I17" s="64">
        <v>10069.728128212708</v>
      </c>
      <c r="J17" s="64">
        <v>9579.6963297443162</v>
      </c>
      <c r="K17" s="64">
        <v>27529.045083354853</v>
      </c>
      <c r="L17" s="64">
        <v>13373.519867886826</v>
      </c>
      <c r="M17" s="64">
        <v>11405.026115049382</v>
      </c>
      <c r="N17" s="64">
        <v>10407.064711569488</v>
      </c>
      <c r="O17" s="64">
        <v>30014.848510625263</v>
      </c>
      <c r="P17" s="64">
        <v>15496.064991184357</v>
      </c>
      <c r="Q17" s="64">
        <v>12869.905488093733</v>
      </c>
      <c r="R17" s="64">
        <v>11791.837790244677</v>
      </c>
      <c r="S17" s="64">
        <v>33041.550879244554</v>
      </c>
      <c r="T17" s="64">
        <v>16313.674593231557</v>
      </c>
      <c r="U17" s="64">
        <v>14916.596639315236</v>
      </c>
      <c r="V17" s="64">
        <v>13169.903095286536</v>
      </c>
      <c r="W17" s="64">
        <v>36163.009542852611</v>
      </c>
      <c r="X17" s="64">
        <v>19510.369146060053</v>
      </c>
      <c r="Y17" s="64">
        <v>15531.942903832663</v>
      </c>
      <c r="Z17" s="64">
        <v>15367.196029604223</v>
      </c>
      <c r="AA17" s="64">
        <v>41134.87815113613</v>
      </c>
      <c r="AB17" s="64">
        <v>19597.638599267048</v>
      </c>
      <c r="AC17" s="64">
        <v>16220.106637788547</v>
      </c>
      <c r="AD17" s="64">
        <v>15729.950209526796</v>
      </c>
      <c r="AE17" s="64">
        <v>42161.768928610109</v>
      </c>
      <c r="AF17" s="64">
        <v>21239.153678452385</v>
      </c>
      <c r="AG17" s="64">
        <v>18862.996714535526</v>
      </c>
      <c r="AH17" s="64">
        <v>16493.853207291031</v>
      </c>
      <c r="AI17" s="64">
        <v>44801.2856478373</v>
      </c>
      <c r="AJ17" s="64">
        <v>24084.794206117665</v>
      </c>
      <c r="AK17" s="64">
        <v>20624.446929685477</v>
      </c>
      <c r="AL17" s="64">
        <v>18590.937346922081</v>
      </c>
      <c r="AM17" s="64">
        <v>48647.63533740936</v>
      </c>
      <c r="AN17" s="64">
        <v>25836.691302297055</v>
      </c>
      <c r="AO17" s="64">
        <v>22650.386585160923</v>
      </c>
      <c r="AP17" s="64">
        <v>20710.342897530558</v>
      </c>
      <c r="AQ17" s="64">
        <v>52818.264111177778</v>
      </c>
      <c r="AR17" s="64">
        <v>20545.301797428288</v>
      </c>
      <c r="AS17" s="64">
        <v>24604.467470512609</v>
      </c>
      <c r="AT17" s="64">
        <v>23754.209814089725</v>
      </c>
      <c r="AU17" s="64">
        <v>57897.311953461518</v>
      </c>
      <c r="AV17" s="64">
        <v>29460.471456974512</v>
      </c>
      <c r="AW17" s="64">
        <v>29029.822562410656</v>
      </c>
      <c r="AX17" s="64">
        <v>27016.208573350414</v>
      </c>
      <c r="AY17" s="64">
        <v>62286.750603642213</v>
      </c>
      <c r="AZ17" s="64">
        <v>39958.730189674265</v>
      </c>
      <c r="BA17" s="64">
        <v>29988.8332570169</v>
      </c>
      <c r="BB17" s="64">
        <v>27731.888380606993</v>
      </c>
      <c r="BC17" s="64">
        <v>74007.005526211855</v>
      </c>
      <c r="BD17" s="64">
        <v>44752.587446221711</v>
      </c>
      <c r="BE17" s="64">
        <v>34096.443983117526</v>
      </c>
      <c r="BF17" s="64">
        <v>32690.678475088214</v>
      </c>
      <c r="BG17" s="64">
        <v>82152.230464504712</v>
      </c>
      <c r="BH17" s="64">
        <v>45927.041859484496</v>
      </c>
      <c r="BI17" s="64">
        <v>37617.0816307653</v>
      </c>
      <c r="BJ17" s="64">
        <v>36131.654987678776</v>
      </c>
      <c r="BK17" s="64">
        <v>86797.086276285438</v>
      </c>
      <c r="BL17" s="64">
        <v>50464.406771546259</v>
      </c>
      <c r="BM17" s="64">
        <v>41488.667250426995</v>
      </c>
      <c r="BN17" s="64">
        <v>41491.931767161121</v>
      </c>
      <c r="BO17" s="64">
        <v>90638.928803919989</v>
      </c>
      <c r="BP17" s="64">
        <v>53659.871475070009</v>
      </c>
    </row>
    <row r="18" spans="1:68" s="39" customFormat="1" ht="20.100000000000001" customHeight="1" x14ac:dyDescent="0.25">
      <c r="A18" s="36">
        <v>1131</v>
      </c>
      <c r="B18" s="37" t="s">
        <v>411</v>
      </c>
      <c r="C18" s="65">
        <v>9427.9981602100179</v>
      </c>
      <c r="D18" s="65">
        <v>5329.29956496247</v>
      </c>
      <c r="E18" s="65">
        <v>5347.8578956848751</v>
      </c>
      <c r="F18" s="65">
        <v>5040.6432025903659</v>
      </c>
      <c r="G18" s="65">
        <v>10884.768841918652</v>
      </c>
      <c r="H18" s="65">
        <v>6194.4073615942498</v>
      </c>
      <c r="I18" s="65">
        <v>6089.2884665071042</v>
      </c>
      <c r="J18" s="65">
        <v>5929.9149539788759</v>
      </c>
      <c r="K18" s="65">
        <v>12241.071025258667</v>
      </c>
      <c r="L18" s="65">
        <v>6856.5201921538282</v>
      </c>
      <c r="M18" s="65">
        <v>6694.3032470626795</v>
      </c>
      <c r="N18" s="65">
        <v>6415.9201364153741</v>
      </c>
      <c r="O18" s="65">
        <v>13550.3685700928</v>
      </c>
      <c r="P18" s="65">
        <v>8341.5356324134336</v>
      </c>
      <c r="Q18" s="65">
        <v>7771.1670024796367</v>
      </c>
      <c r="R18" s="65">
        <v>7117.3424966721541</v>
      </c>
      <c r="S18" s="65">
        <v>14751.323295657643</v>
      </c>
      <c r="T18" s="65">
        <v>8746.58000137813</v>
      </c>
      <c r="U18" s="65">
        <v>8772.6163265021278</v>
      </c>
      <c r="V18" s="65">
        <v>7992.2850582299807</v>
      </c>
      <c r="W18" s="65">
        <v>16358.404315191981</v>
      </c>
      <c r="X18" s="65">
        <v>9662.555116120815</v>
      </c>
      <c r="Y18" s="65">
        <v>9006.6135766664775</v>
      </c>
      <c r="Z18" s="65">
        <v>8839.9167916702772</v>
      </c>
      <c r="AA18" s="65">
        <v>16996.707306048338</v>
      </c>
      <c r="AB18" s="65">
        <v>10307.462858425024</v>
      </c>
      <c r="AC18" s="65">
        <v>9777.1856625698547</v>
      </c>
      <c r="AD18" s="65">
        <v>9206.8112064353008</v>
      </c>
      <c r="AE18" s="65">
        <v>18432.98023900939</v>
      </c>
      <c r="AF18" s="65">
        <v>11416.382397540463</v>
      </c>
      <c r="AG18" s="65">
        <v>11231.944972077818</v>
      </c>
      <c r="AH18" s="65">
        <v>10022.966464591376</v>
      </c>
      <c r="AI18" s="65">
        <v>20010.699824793992</v>
      </c>
      <c r="AJ18" s="65">
        <v>13333.550855486585</v>
      </c>
      <c r="AK18" s="65">
        <v>12846.581145401567</v>
      </c>
      <c r="AL18" s="65">
        <v>11434.551431630363</v>
      </c>
      <c r="AM18" s="65">
        <v>21967.63893675042</v>
      </c>
      <c r="AN18" s="65">
        <v>14149.156961521994</v>
      </c>
      <c r="AO18" s="65">
        <v>14135.202749713379</v>
      </c>
      <c r="AP18" s="65">
        <v>12806.456788392101</v>
      </c>
      <c r="AQ18" s="65">
        <v>24023.59696605329</v>
      </c>
      <c r="AR18" s="65">
        <v>11859.639143286609</v>
      </c>
      <c r="AS18" s="65">
        <v>15301.192284973078</v>
      </c>
      <c r="AT18" s="65">
        <v>13817.319734575429</v>
      </c>
      <c r="AU18" s="65">
        <v>27282.63328826896</v>
      </c>
      <c r="AV18" s="65">
        <v>17086.234401401551</v>
      </c>
      <c r="AW18" s="65">
        <v>18423.240081211839</v>
      </c>
      <c r="AX18" s="65">
        <v>16500.73367651457</v>
      </c>
      <c r="AY18" s="65">
        <v>29511.772376632427</v>
      </c>
      <c r="AZ18" s="65">
        <v>20049.795735713808</v>
      </c>
      <c r="BA18" s="65">
        <v>18133.744039104131</v>
      </c>
      <c r="BB18" s="65">
        <v>15451.82184416416</v>
      </c>
      <c r="BC18" s="65">
        <v>31847.324371011855</v>
      </c>
      <c r="BD18" s="65">
        <v>21461.076033431713</v>
      </c>
      <c r="BE18" s="65">
        <v>20027.31866040752</v>
      </c>
      <c r="BF18" s="65">
        <v>17747.007730598216</v>
      </c>
      <c r="BG18" s="65">
        <v>35748.839283799294</v>
      </c>
      <c r="BH18" s="65">
        <v>23325.863246463116</v>
      </c>
      <c r="BI18" s="65">
        <v>21929.336841362201</v>
      </c>
      <c r="BJ18" s="65">
        <v>18961.384254508688</v>
      </c>
      <c r="BK18" s="65">
        <v>37190.128322575445</v>
      </c>
      <c r="BL18" s="65">
        <v>25289.055588876265</v>
      </c>
      <c r="BM18" s="65">
        <v>25227.625793406994</v>
      </c>
      <c r="BN18" s="65">
        <v>22134.700182441116</v>
      </c>
      <c r="BO18" s="65">
        <v>39051.744430270002</v>
      </c>
      <c r="BP18" s="65">
        <v>27714.823557150004</v>
      </c>
    </row>
    <row r="19" spans="1:68" s="39" customFormat="1" ht="20.100000000000001" customHeight="1" x14ac:dyDescent="0.25">
      <c r="A19" s="40" t="s">
        <v>288</v>
      </c>
      <c r="B19" s="44" t="s">
        <v>416</v>
      </c>
      <c r="C19" s="22" t="s">
        <v>850</v>
      </c>
      <c r="D19" s="22" t="s">
        <v>850</v>
      </c>
      <c r="E19" s="22" t="s">
        <v>850</v>
      </c>
      <c r="F19" s="22" t="s">
        <v>850</v>
      </c>
      <c r="G19" s="22" t="s">
        <v>850</v>
      </c>
      <c r="H19" s="22" t="s">
        <v>850</v>
      </c>
      <c r="I19" s="22" t="s">
        <v>850</v>
      </c>
      <c r="J19" s="22" t="s">
        <v>850</v>
      </c>
      <c r="K19" s="22" t="s">
        <v>850</v>
      </c>
      <c r="L19" s="22" t="s">
        <v>850</v>
      </c>
      <c r="M19" s="22" t="s">
        <v>850</v>
      </c>
      <c r="N19" s="22" t="s">
        <v>850</v>
      </c>
      <c r="O19" s="22" t="s">
        <v>850</v>
      </c>
      <c r="P19" s="22" t="s">
        <v>850</v>
      </c>
      <c r="Q19" s="22" t="s">
        <v>850</v>
      </c>
      <c r="R19" s="22" t="s">
        <v>850</v>
      </c>
      <c r="S19" s="22" t="s">
        <v>850</v>
      </c>
      <c r="T19" s="22" t="s">
        <v>850</v>
      </c>
      <c r="U19" s="22" t="s">
        <v>850</v>
      </c>
      <c r="V19" s="22" t="s">
        <v>850</v>
      </c>
      <c r="W19" s="22" t="s">
        <v>850</v>
      </c>
      <c r="X19" s="22" t="s">
        <v>850</v>
      </c>
      <c r="Y19" s="22" t="s">
        <v>850</v>
      </c>
      <c r="Z19" s="22" t="s">
        <v>850</v>
      </c>
      <c r="AA19" s="22" t="s">
        <v>850</v>
      </c>
      <c r="AB19" s="22" t="s">
        <v>850</v>
      </c>
      <c r="AC19" s="22" t="s">
        <v>850</v>
      </c>
      <c r="AD19" s="22" t="s">
        <v>850</v>
      </c>
      <c r="AE19" s="22" t="s">
        <v>850</v>
      </c>
      <c r="AF19" s="22" t="s">
        <v>850</v>
      </c>
      <c r="AG19" s="22" t="s">
        <v>850</v>
      </c>
      <c r="AH19" s="22" t="s">
        <v>850</v>
      </c>
      <c r="AI19" s="22" t="s">
        <v>850</v>
      </c>
      <c r="AJ19" s="22" t="s">
        <v>850</v>
      </c>
      <c r="AK19" s="22" t="s">
        <v>850</v>
      </c>
      <c r="AL19" s="22" t="s">
        <v>850</v>
      </c>
      <c r="AM19" s="22" t="s">
        <v>850</v>
      </c>
      <c r="AN19" s="22" t="s">
        <v>850</v>
      </c>
      <c r="AO19" s="22" t="s">
        <v>850</v>
      </c>
      <c r="AP19" s="22" t="s">
        <v>850</v>
      </c>
      <c r="AQ19" s="22">
        <v>20853.695619196351</v>
      </c>
      <c r="AR19" s="22">
        <v>9451.7312661700034</v>
      </c>
      <c r="AS19" s="22">
        <v>9767.7493748009892</v>
      </c>
      <c r="AT19" s="22">
        <v>8213.0278089069598</v>
      </c>
      <c r="AU19" s="22">
        <v>22776.045560183356</v>
      </c>
      <c r="AV19" s="22">
        <v>11787.405307036404</v>
      </c>
      <c r="AW19" s="22">
        <v>11184.114931688951</v>
      </c>
      <c r="AX19" s="22">
        <v>10151.227213973139</v>
      </c>
      <c r="AY19" s="22">
        <v>25001.867742219045</v>
      </c>
      <c r="AZ19" s="22">
        <v>14904.787322364769</v>
      </c>
      <c r="BA19" s="22">
        <v>11193.769446791477</v>
      </c>
      <c r="BB19" s="22">
        <v>9589.4171745207932</v>
      </c>
      <c r="BC19" s="22">
        <v>26948.76038391253</v>
      </c>
      <c r="BD19" s="22">
        <v>16152.630540116586</v>
      </c>
      <c r="BE19" s="22">
        <v>12145.064505708999</v>
      </c>
      <c r="BF19" s="22">
        <v>11136.305151472934</v>
      </c>
      <c r="BG19" s="22">
        <v>30401.468401767357</v>
      </c>
      <c r="BH19" s="22">
        <v>16988.980468833019</v>
      </c>
      <c r="BI19" s="22">
        <v>12704.324564337983</v>
      </c>
      <c r="BJ19" s="22">
        <v>11224.082681619237</v>
      </c>
      <c r="BK19" s="22">
        <v>31016.442807805815</v>
      </c>
      <c r="BL19" s="22">
        <v>18603.250103486407</v>
      </c>
      <c r="BM19" s="22">
        <v>15450.761062124111</v>
      </c>
      <c r="BN19" s="22">
        <v>13260.500089587806</v>
      </c>
      <c r="BO19" s="22">
        <v>32583.786715440001</v>
      </c>
      <c r="BP19" s="22">
        <v>20224.046642170004</v>
      </c>
    </row>
    <row r="20" spans="1:68" s="39" customFormat="1" ht="20.100000000000001" customHeight="1" x14ac:dyDescent="0.25">
      <c r="A20" s="40" t="s">
        <v>289</v>
      </c>
      <c r="B20" s="44" t="s">
        <v>417</v>
      </c>
      <c r="C20" s="22" t="s">
        <v>850</v>
      </c>
      <c r="D20" s="22" t="s">
        <v>850</v>
      </c>
      <c r="E20" s="22" t="s">
        <v>850</v>
      </c>
      <c r="F20" s="22" t="s">
        <v>850</v>
      </c>
      <c r="G20" s="22" t="s">
        <v>850</v>
      </c>
      <c r="H20" s="22" t="s">
        <v>850</v>
      </c>
      <c r="I20" s="22" t="s">
        <v>850</v>
      </c>
      <c r="J20" s="22" t="s">
        <v>850</v>
      </c>
      <c r="K20" s="22" t="s">
        <v>850</v>
      </c>
      <c r="L20" s="22" t="s">
        <v>850</v>
      </c>
      <c r="M20" s="22" t="s">
        <v>850</v>
      </c>
      <c r="N20" s="22" t="s">
        <v>850</v>
      </c>
      <c r="O20" s="22" t="s">
        <v>850</v>
      </c>
      <c r="P20" s="22" t="s">
        <v>850</v>
      </c>
      <c r="Q20" s="22" t="s">
        <v>850</v>
      </c>
      <c r="R20" s="22" t="s">
        <v>850</v>
      </c>
      <c r="S20" s="22" t="s">
        <v>850</v>
      </c>
      <c r="T20" s="22" t="s">
        <v>850</v>
      </c>
      <c r="U20" s="22" t="s">
        <v>850</v>
      </c>
      <c r="V20" s="22" t="s">
        <v>850</v>
      </c>
      <c r="W20" s="22" t="s">
        <v>850</v>
      </c>
      <c r="X20" s="22" t="s">
        <v>850</v>
      </c>
      <c r="Y20" s="22" t="s">
        <v>850</v>
      </c>
      <c r="Z20" s="22" t="s">
        <v>850</v>
      </c>
      <c r="AA20" s="22" t="s">
        <v>850</v>
      </c>
      <c r="AB20" s="22" t="s">
        <v>850</v>
      </c>
      <c r="AC20" s="22" t="s">
        <v>850</v>
      </c>
      <c r="AD20" s="22" t="s">
        <v>850</v>
      </c>
      <c r="AE20" s="22" t="s">
        <v>850</v>
      </c>
      <c r="AF20" s="22" t="s">
        <v>850</v>
      </c>
      <c r="AG20" s="22" t="s">
        <v>850</v>
      </c>
      <c r="AH20" s="22" t="s">
        <v>850</v>
      </c>
      <c r="AI20" s="22" t="s">
        <v>850</v>
      </c>
      <c r="AJ20" s="22" t="s">
        <v>850</v>
      </c>
      <c r="AK20" s="22" t="s">
        <v>850</v>
      </c>
      <c r="AL20" s="22" t="s">
        <v>850</v>
      </c>
      <c r="AM20" s="22" t="s">
        <v>850</v>
      </c>
      <c r="AN20" s="22" t="s">
        <v>850</v>
      </c>
      <c r="AO20" s="22" t="s">
        <v>850</v>
      </c>
      <c r="AP20" s="22" t="s">
        <v>850</v>
      </c>
      <c r="AQ20" s="22">
        <v>3023.2268162018927</v>
      </c>
      <c r="AR20" s="22">
        <v>2290.1293102412383</v>
      </c>
      <c r="AS20" s="22">
        <v>4211.7230646486323</v>
      </c>
      <c r="AT20" s="22">
        <v>5074.2481044523365</v>
      </c>
      <c r="AU20" s="22">
        <v>4345.4179091535198</v>
      </c>
      <c r="AV20" s="22">
        <v>5144.6463386148052</v>
      </c>
      <c r="AW20" s="22">
        <v>5613.5407797120906</v>
      </c>
      <c r="AX20" s="22">
        <v>5754.7377301708175</v>
      </c>
      <c r="AY20" s="22">
        <v>4311.1977225696846</v>
      </c>
      <c r="AZ20" s="22">
        <v>4940.8056652819487</v>
      </c>
      <c r="BA20" s="22">
        <v>4979.9557163931695</v>
      </c>
      <c r="BB20" s="22">
        <v>5210.4372262463685</v>
      </c>
      <c r="BC20" s="22">
        <v>4696.3580550473816</v>
      </c>
      <c r="BD20" s="22">
        <v>5111.9166274351091</v>
      </c>
      <c r="BE20" s="22">
        <v>5617.7171949695676</v>
      </c>
      <c r="BF20" s="22">
        <v>5802.5615123409198</v>
      </c>
      <c r="BG20" s="22">
        <v>5107.9691232995847</v>
      </c>
      <c r="BH20" s="22">
        <v>6127.5291303223257</v>
      </c>
      <c r="BI20" s="22">
        <v>6787.0082262351525</v>
      </c>
      <c r="BJ20" s="22">
        <v>6959.7301897293219</v>
      </c>
      <c r="BK20" s="22">
        <v>5749.0899110696209</v>
      </c>
      <c r="BL20" s="22">
        <v>6475.6543485598559</v>
      </c>
      <c r="BM20" s="22">
        <v>7034.3671604528809</v>
      </c>
      <c r="BN20" s="22">
        <v>7993.1177977733087</v>
      </c>
      <c r="BO20" s="22">
        <v>6274.6561015500001</v>
      </c>
      <c r="BP20" s="22">
        <v>7309.1444880700001</v>
      </c>
    </row>
    <row r="21" spans="1:68" s="39" customFormat="1" ht="20.100000000000001" customHeight="1" x14ac:dyDescent="0.25">
      <c r="A21" s="40" t="s">
        <v>290</v>
      </c>
      <c r="B21" s="44" t="s">
        <v>418</v>
      </c>
      <c r="C21" s="22">
        <v>11.301065639999999</v>
      </c>
      <c r="D21" s="22">
        <v>10.73399908</v>
      </c>
      <c r="E21" s="22">
        <v>323.60311204000004</v>
      </c>
      <c r="F21" s="22">
        <v>134.03408602000002</v>
      </c>
      <c r="G21" s="22">
        <v>16.572058349999999</v>
      </c>
      <c r="H21" s="22">
        <v>20.018998170000003</v>
      </c>
      <c r="I21" s="22">
        <v>368.31480634999997</v>
      </c>
      <c r="J21" s="22">
        <v>145.86925291</v>
      </c>
      <c r="K21" s="22">
        <v>26.846822690000003</v>
      </c>
      <c r="L21" s="22">
        <v>18.8935797</v>
      </c>
      <c r="M21" s="22">
        <v>411.53894826999993</v>
      </c>
      <c r="N21" s="22">
        <v>161.78046046</v>
      </c>
      <c r="O21" s="22">
        <v>23.959665229999999</v>
      </c>
      <c r="P21" s="22">
        <v>33.23214935</v>
      </c>
      <c r="Q21" s="22">
        <v>504.74915447000001</v>
      </c>
      <c r="R21" s="22">
        <v>202.33130252000001</v>
      </c>
      <c r="S21" s="22">
        <v>20.797416050000002</v>
      </c>
      <c r="T21" s="22">
        <v>19.249584049999999</v>
      </c>
      <c r="U21" s="22">
        <v>618.29073777999997</v>
      </c>
      <c r="V21" s="22">
        <v>242.48517965999997</v>
      </c>
      <c r="W21" s="22">
        <v>29.960122480000003</v>
      </c>
      <c r="X21" s="22">
        <v>32.041128610000001</v>
      </c>
      <c r="Y21" s="22">
        <v>741.30700586</v>
      </c>
      <c r="Z21" s="22">
        <v>301.66350189000002</v>
      </c>
      <c r="AA21" s="22">
        <v>40.883006780000002</v>
      </c>
      <c r="AB21" s="22">
        <v>32.602453060000002</v>
      </c>
      <c r="AC21" s="22">
        <v>750.31993806000003</v>
      </c>
      <c r="AD21" s="22">
        <v>302.61065719999999</v>
      </c>
      <c r="AE21" s="22">
        <v>36.532932119999998</v>
      </c>
      <c r="AF21" s="22">
        <v>35.717812790000004</v>
      </c>
      <c r="AG21" s="22">
        <v>865.73803619</v>
      </c>
      <c r="AH21" s="22">
        <v>335.20934702</v>
      </c>
      <c r="AI21" s="22">
        <v>24.472766839999998</v>
      </c>
      <c r="AJ21" s="22">
        <v>31.429503109999999</v>
      </c>
      <c r="AK21" s="22">
        <v>971.52804301999993</v>
      </c>
      <c r="AL21" s="22">
        <v>391.39244945000002</v>
      </c>
      <c r="AM21" s="22">
        <v>52.887193430000004</v>
      </c>
      <c r="AN21" s="22">
        <v>44.549824959999995</v>
      </c>
      <c r="AO21" s="22">
        <v>1088.4428021400001</v>
      </c>
      <c r="AP21" s="22">
        <v>443.85878531999998</v>
      </c>
      <c r="AQ21" s="22">
        <v>51.97995272</v>
      </c>
      <c r="AR21" s="22">
        <v>19.918652389999998</v>
      </c>
      <c r="AS21" s="22">
        <v>1248.7937700700002</v>
      </c>
      <c r="AT21" s="22">
        <v>440.24993374000002</v>
      </c>
      <c r="AU21" s="22">
        <v>62.896836980000003</v>
      </c>
      <c r="AV21" s="22">
        <v>52.597000690000002</v>
      </c>
      <c r="AW21" s="22">
        <v>1549.88195266</v>
      </c>
      <c r="AX21" s="22">
        <v>501.55593492999992</v>
      </c>
      <c r="AY21" s="22">
        <v>86.544245599999996</v>
      </c>
      <c r="AZ21" s="22">
        <v>88.261366409999994</v>
      </c>
      <c r="BA21" s="22">
        <v>1873.6185578399998</v>
      </c>
      <c r="BB21" s="22">
        <v>545.58301333000009</v>
      </c>
      <c r="BC21" s="22">
        <v>101.63071845</v>
      </c>
      <c r="BD21" s="22">
        <v>93.982291739999994</v>
      </c>
      <c r="BE21" s="22">
        <v>2158.2829686700002</v>
      </c>
      <c r="BF21" s="22">
        <v>686.81750541999997</v>
      </c>
      <c r="BG21" s="22">
        <v>123.24555524</v>
      </c>
      <c r="BH21" s="22">
        <v>105.10529466</v>
      </c>
      <c r="BI21" s="22">
        <v>2342.79484748</v>
      </c>
      <c r="BJ21" s="22">
        <v>678.92539945999999</v>
      </c>
      <c r="BK21" s="22">
        <v>339.03423864000001</v>
      </c>
      <c r="BL21" s="22">
        <v>123.02796860000001</v>
      </c>
      <c r="BM21" s="22">
        <v>2655.6879206800004</v>
      </c>
      <c r="BN21" s="22">
        <v>800.67319362000001</v>
      </c>
      <c r="BO21" s="22">
        <v>116.32038980000002</v>
      </c>
      <c r="BP21" s="22">
        <v>101.82730574999999</v>
      </c>
    </row>
    <row r="22" spans="1:68" s="39" customFormat="1" ht="20.100000000000001" customHeight="1" x14ac:dyDescent="0.25">
      <c r="A22" s="40" t="s">
        <v>291</v>
      </c>
      <c r="B22" s="44" t="s">
        <v>419</v>
      </c>
      <c r="C22" s="22">
        <v>43.142729587562727</v>
      </c>
      <c r="D22" s="22">
        <v>44.597169897742866</v>
      </c>
      <c r="E22" s="22">
        <v>33.234118894860146</v>
      </c>
      <c r="F22" s="22">
        <v>40.921055589834275</v>
      </c>
      <c r="G22" s="22">
        <v>51.639898556126205</v>
      </c>
      <c r="H22" s="22">
        <v>53.380797910238812</v>
      </c>
      <c r="I22" s="22">
        <v>39.77973912961609</v>
      </c>
      <c r="J22" s="22">
        <v>48.980655134018896</v>
      </c>
      <c r="K22" s="22">
        <v>54.026594558411439</v>
      </c>
      <c r="L22" s="22">
        <v>55.847954905767978</v>
      </c>
      <c r="M22" s="22">
        <v>41.618281555283595</v>
      </c>
      <c r="N22" s="22">
        <v>51.244446060537015</v>
      </c>
      <c r="O22" s="22">
        <v>45.324129328043234</v>
      </c>
      <c r="P22" s="22">
        <v>46.85210962388264</v>
      </c>
      <c r="Q22" s="22">
        <v>34.9145155462868</v>
      </c>
      <c r="R22" s="22">
        <v>42.990122171787085</v>
      </c>
      <c r="S22" s="22">
        <v>43.502345557124329</v>
      </c>
      <c r="T22" s="22">
        <v>44.968909345983612</v>
      </c>
      <c r="U22" s="22">
        <v>33.511141698079953</v>
      </c>
      <c r="V22" s="22">
        <v>41.262152808811933</v>
      </c>
      <c r="W22" s="22">
        <v>50.081767604016811</v>
      </c>
      <c r="X22" s="22">
        <v>51.77013879204091</v>
      </c>
      <c r="Y22" s="22">
        <v>38.579464835170583</v>
      </c>
      <c r="Z22" s="22">
        <v>47.50276154877178</v>
      </c>
      <c r="AA22" s="22">
        <v>54.419306722553365</v>
      </c>
      <c r="AB22" s="22">
        <v>56.253906297174531</v>
      </c>
      <c r="AC22" s="22">
        <v>41.920799334740771</v>
      </c>
      <c r="AD22" s="22">
        <v>51.61693515553133</v>
      </c>
      <c r="AE22" s="22">
        <v>65.294666931391177</v>
      </c>
      <c r="AF22" s="22">
        <v>67.495899828165946</v>
      </c>
      <c r="AG22" s="22">
        <v>50.298410525784682</v>
      </c>
      <c r="AH22" s="22">
        <v>61.932258824658149</v>
      </c>
      <c r="AI22" s="22">
        <v>105.23293507583659</v>
      </c>
      <c r="AJ22" s="22">
        <v>108.78057854197901</v>
      </c>
      <c r="AK22" s="22">
        <v>81.064038121817575</v>
      </c>
      <c r="AL22" s="22">
        <v>99.813869620366873</v>
      </c>
      <c r="AM22" s="22">
        <v>115.41525531283077</v>
      </c>
      <c r="AN22" s="22">
        <v>119.30616813502516</v>
      </c>
      <c r="AO22" s="22">
        <v>88.907780152441418</v>
      </c>
      <c r="AP22" s="22">
        <v>109.47184203970244</v>
      </c>
      <c r="AQ22" s="22">
        <v>94.694577935047249</v>
      </c>
      <c r="AR22" s="22">
        <v>97.859914485366716</v>
      </c>
      <c r="AS22" s="22">
        <v>72.926075453454658</v>
      </c>
      <c r="AT22" s="22">
        <v>89.793887476131516</v>
      </c>
      <c r="AU22" s="22">
        <v>98.272751952081535</v>
      </c>
      <c r="AV22" s="22">
        <v>101.58575169034208</v>
      </c>
      <c r="AW22" s="22">
        <v>75.702403480796647</v>
      </c>
      <c r="AX22" s="22">
        <v>93.212107440610978</v>
      </c>
      <c r="AY22" s="22">
        <v>112.16266624369659</v>
      </c>
      <c r="AZ22" s="22">
        <v>115.94138165708812</v>
      </c>
      <c r="BA22" s="22">
        <v>86.400318079487093</v>
      </c>
      <c r="BB22" s="22">
        <v>106.38443006699924</v>
      </c>
      <c r="BC22" s="22">
        <v>100.57521360194609</v>
      </c>
      <c r="BD22" s="22">
        <v>102.5465741400178</v>
      </c>
      <c r="BE22" s="22">
        <v>106.25399105895444</v>
      </c>
      <c r="BF22" s="22">
        <v>121.32356136436097</v>
      </c>
      <c r="BG22" s="22">
        <v>116.15620349234554</v>
      </c>
      <c r="BH22" s="22">
        <v>104.24835264777045</v>
      </c>
      <c r="BI22" s="22">
        <v>95.209203309064137</v>
      </c>
      <c r="BJ22" s="22">
        <v>98.645983700130245</v>
      </c>
      <c r="BK22" s="22">
        <v>85.561365060000014</v>
      </c>
      <c r="BL22" s="22">
        <v>87.12316822999999</v>
      </c>
      <c r="BM22" s="22">
        <v>86.80965015000001</v>
      </c>
      <c r="BN22" s="22">
        <v>80.409101460000002</v>
      </c>
      <c r="BO22" s="22">
        <v>76.981223479999997</v>
      </c>
      <c r="BP22" s="22">
        <v>79.805121159999999</v>
      </c>
    </row>
    <row r="23" spans="1:68" s="39" customFormat="1" ht="20.100000000000001" customHeight="1" x14ac:dyDescent="0.25">
      <c r="A23" s="36">
        <v>1132</v>
      </c>
      <c r="B23" s="37" t="s">
        <v>412</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row>
    <row r="24" spans="1:68" s="39" customFormat="1" ht="20.100000000000001" customHeight="1" x14ac:dyDescent="0.25">
      <c r="A24" s="36">
        <v>1133</v>
      </c>
      <c r="B24" s="37" t="s">
        <v>413</v>
      </c>
      <c r="C24" s="65">
        <v>390.29307200464928</v>
      </c>
      <c r="D24" s="65">
        <v>817.69969200974072</v>
      </c>
      <c r="E24" s="65">
        <v>542.03931200645695</v>
      </c>
      <c r="F24" s="65">
        <v>768.34650700915279</v>
      </c>
      <c r="G24" s="65">
        <v>517.70655889340014</v>
      </c>
      <c r="H24" s="65">
        <v>623.49722587161693</v>
      </c>
      <c r="I24" s="65">
        <v>663.20757686344029</v>
      </c>
      <c r="J24" s="65">
        <v>963.8133328015432</v>
      </c>
      <c r="K24" s="65">
        <v>664.8009142613422</v>
      </c>
      <c r="L24" s="65">
        <v>859.69635533795838</v>
      </c>
      <c r="M24" s="65">
        <v>864.12585233969958</v>
      </c>
      <c r="N24" s="65">
        <v>1020.0607444009999</v>
      </c>
      <c r="O24" s="65">
        <v>719.43530435084404</v>
      </c>
      <c r="P24" s="65">
        <v>1017.4098564961561</v>
      </c>
      <c r="Q24" s="65">
        <v>999.57668248745938</v>
      </c>
      <c r="R24" s="65">
        <v>1405.7592156855408</v>
      </c>
      <c r="S24" s="65">
        <v>815.10897898438566</v>
      </c>
      <c r="T24" s="65">
        <v>1018.002647980499</v>
      </c>
      <c r="U24" s="65">
        <v>1300.204971975093</v>
      </c>
      <c r="V24" s="65">
        <v>1564.8429319700238</v>
      </c>
      <c r="W24" s="65">
        <v>1061.5310629884987</v>
      </c>
      <c r="X24" s="65">
        <v>1358.3182299852831</v>
      </c>
      <c r="Y24" s="65">
        <v>1654.0714459820788</v>
      </c>
      <c r="Z24" s="65">
        <v>2386.7584699741406</v>
      </c>
      <c r="AA24" s="65">
        <v>1411.9975971353529</v>
      </c>
      <c r="AB24" s="65">
        <v>1494.0167214275323</v>
      </c>
      <c r="AC24" s="65">
        <v>1796.1375619094674</v>
      </c>
      <c r="AD24" s="65">
        <v>2642.801311177649</v>
      </c>
      <c r="AE24" s="65">
        <v>1241.8221010311422</v>
      </c>
      <c r="AF24" s="65">
        <v>1620.4525010406376</v>
      </c>
      <c r="AG24" s="65">
        <v>2208.7200830553898</v>
      </c>
      <c r="AH24" s="65">
        <v>2106.6846710528312</v>
      </c>
      <c r="AI24" s="65">
        <v>1295.3689956579919</v>
      </c>
      <c r="AJ24" s="65">
        <v>1744.4113039522131</v>
      </c>
      <c r="AK24" s="65">
        <v>1864.2709193327103</v>
      </c>
      <c r="AL24" s="65">
        <v>2425.9815829570857</v>
      </c>
      <c r="AM24" s="65">
        <v>1515.6541188594429</v>
      </c>
      <c r="AN24" s="65">
        <v>2041.0587150707147</v>
      </c>
      <c r="AO24" s="65">
        <v>2181.3011636280703</v>
      </c>
      <c r="AP24" s="65">
        <v>2838.5340322417746</v>
      </c>
      <c r="AQ24" s="65">
        <v>1506.886497886323</v>
      </c>
      <c r="AR24" s="65">
        <v>1557.1459798049309</v>
      </c>
      <c r="AS24" s="65">
        <v>2262.7505701553937</v>
      </c>
      <c r="AT24" s="65">
        <v>3255.3559736533521</v>
      </c>
      <c r="AU24" s="65">
        <v>2284.4058364597017</v>
      </c>
      <c r="AV24" s="65">
        <v>2915.2381661890108</v>
      </c>
      <c r="AW24" s="65">
        <v>3245.2283248319036</v>
      </c>
      <c r="AX24" s="65">
        <v>3884.7169121050642</v>
      </c>
      <c r="AY24" s="65">
        <v>2413.6490711120719</v>
      </c>
      <c r="AZ24" s="65">
        <v>3347.5028010525925</v>
      </c>
      <c r="BA24" s="65">
        <v>3291.3742873615324</v>
      </c>
      <c r="BB24" s="65">
        <v>3821.2897702941909</v>
      </c>
      <c r="BC24" s="65">
        <v>2884.2310938500004</v>
      </c>
      <c r="BD24" s="65">
        <v>3297.7934662899997</v>
      </c>
      <c r="BE24" s="65">
        <v>3655.0073137899999</v>
      </c>
      <c r="BF24" s="65">
        <v>4874.3074126600004</v>
      </c>
      <c r="BG24" s="65">
        <v>2924.7687814403062</v>
      </c>
      <c r="BH24" s="65">
        <v>3649.4363695391658</v>
      </c>
      <c r="BI24" s="65">
        <v>4539.4125882694279</v>
      </c>
      <c r="BJ24" s="65">
        <v>6410.0395808710991</v>
      </c>
      <c r="BK24" s="65">
        <v>3516.3256829499992</v>
      </c>
      <c r="BL24" s="65">
        <v>3796.788705460001</v>
      </c>
      <c r="BM24" s="65">
        <v>4143.8212741099996</v>
      </c>
      <c r="BN24" s="65">
        <v>7707.6281223800015</v>
      </c>
      <c r="BO24" s="65">
        <v>3763.9208632099999</v>
      </c>
      <c r="BP24" s="65">
        <v>3886.6618036899999</v>
      </c>
    </row>
    <row r="25" spans="1:68" ht="20.100000000000001" customHeight="1" x14ac:dyDescent="0.25">
      <c r="A25" s="40" t="s">
        <v>292</v>
      </c>
      <c r="B25" s="44" t="s">
        <v>420</v>
      </c>
      <c r="C25" s="22">
        <v>390.29307200464928</v>
      </c>
      <c r="D25" s="22">
        <v>817.69969200974072</v>
      </c>
      <c r="E25" s="22">
        <v>542.03931200645695</v>
      </c>
      <c r="F25" s="22">
        <v>768.34650700915279</v>
      </c>
      <c r="G25" s="22">
        <v>517.70655889340014</v>
      </c>
      <c r="H25" s="22">
        <v>623.49722587161693</v>
      </c>
      <c r="I25" s="22">
        <v>663.20757686344029</v>
      </c>
      <c r="J25" s="22">
        <v>963.8133328015432</v>
      </c>
      <c r="K25" s="22">
        <v>664.8009142613422</v>
      </c>
      <c r="L25" s="22">
        <v>859.69635533795838</v>
      </c>
      <c r="M25" s="22">
        <v>864.12585233969958</v>
      </c>
      <c r="N25" s="22">
        <v>1020.0607444009999</v>
      </c>
      <c r="O25" s="22">
        <v>719.43530435084404</v>
      </c>
      <c r="P25" s="22">
        <v>1017.4098564961561</v>
      </c>
      <c r="Q25" s="22">
        <v>999.57668248745938</v>
      </c>
      <c r="R25" s="22">
        <v>1405.7592156855408</v>
      </c>
      <c r="S25" s="22">
        <v>815.10897898438566</v>
      </c>
      <c r="T25" s="22">
        <v>1018.002647980499</v>
      </c>
      <c r="U25" s="22">
        <v>1300.204971975093</v>
      </c>
      <c r="V25" s="22">
        <v>1564.8429319700238</v>
      </c>
      <c r="W25" s="22">
        <v>1061.5310629884987</v>
      </c>
      <c r="X25" s="22">
        <v>1358.3182299852831</v>
      </c>
      <c r="Y25" s="22">
        <v>1654.0714459820788</v>
      </c>
      <c r="Z25" s="22">
        <v>2386.7584699741406</v>
      </c>
      <c r="AA25" s="22">
        <v>1411.9975971353529</v>
      </c>
      <c r="AB25" s="22">
        <v>1494.0167214275323</v>
      </c>
      <c r="AC25" s="22">
        <v>1796.1375619094674</v>
      </c>
      <c r="AD25" s="22">
        <v>2642.801311177649</v>
      </c>
      <c r="AE25" s="22">
        <v>1241.8221010311422</v>
      </c>
      <c r="AF25" s="22">
        <v>1620.4525010406376</v>
      </c>
      <c r="AG25" s="22">
        <v>2208.7200830553898</v>
      </c>
      <c r="AH25" s="22">
        <v>2106.6846710528312</v>
      </c>
      <c r="AI25" s="22">
        <v>1295.3689956579919</v>
      </c>
      <c r="AJ25" s="22">
        <v>1744.4113039522131</v>
      </c>
      <c r="AK25" s="22">
        <v>1864.2709193327103</v>
      </c>
      <c r="AL25" s="22">
        <v>2425.9815829570857</v>
      </c>
      <c r="AM25" s="22">
        <v>1515.6541188594429</v>
      </c>
      <c r="AN25" s="22">
        <v>2041.0587150707147</v>
      </c>
      <c r="AO25" s="22">
        <v>2181.3011636280703</v>
      </c>
      <c r="AP25" s="22">
        <v>2838.5340322417746</v>
      </c>
      <c r="AQ25" s="22">
        <v>1506.886497886323</v>
      </c>
      <c r="AR25" s="22">
        <v>1557.1459798049309</v>
      </c>
      <c r="AS25" s="22">
        <v>2262.7505701553937</v>
      </c>
      <c r="AT25" s="22">
        <v>3255.3559736533521</v>
      </c>
      <c r="AU25" s="22">
        <v>2284.4058364597017</v>
      </c>
      <c r="AV25" s="22">
        <v>2915.2381661890108</v>
      </c>
      <c r="AW25" s="22">
        <v>3245.2283248319036</v>
      </c>
      <c r="AX25" s="22">
        <v>3884.7169121050642</v>
      </c>
      <c r="AY25" s="22">
        <v>2413.6490711120719</v>
      </c>
      <c r="AZ25" s="22">
        <v>3347.5028010525925</v>
      </c>
      <c r="BA25" s="22">
        <v>3291.3742873615324</v>
      </c>
      <c r="BB25" s="22">
        <v>3821.2897702941909</v>
      </c>
      <c r="BC25" s="22">
        <v>2884.2310938500004</v>
      </c>
      <c r="BD25" s="22">
        <v>3297.7934662899997</v>
      </c>
      <c r="BE25" s="22">
        <v>3655.0073137899999</v>
      </c>
      <c r="BF25" s="22">
        <v>4874.3074126600004</v>
      </c>
      <c r="BG25" s="22">
        <v>2924.7687814403062</v>
      </c>
      <c r="BH25" s="22">
        <v>3649.4363695391658</v>
      </c>
      <c r="BI25" s="22">
        <v>4539.4125882694279</v>
      </c>
      <c r="BJ25" s="22">
        <v>6410.0395808710991</v>
      </c>
      <c r="BK25" s="22">
        <v>3516.3256829499992</v>
      </c>
      <c r="BL25" s="22">
        <v>3796.788705460001</v>
      </c>
      <c r="BM25" s="22">
        <v>4143.8212741099996</v>
      </c>
      <c r="BN25" s="22">
        <v>7707.6281223800015</v>
      </c>
      <c r="BO25" s="22">
        <v>3763.9208632099999</v>
      </c>
      <c r="BP25" s="22">
        <v>3886.6618036899999</v>
      </c>
    </row>
    <row r="26" spans="1:68" s="39" customFormat="1" ht="20.100000000000001" customHeight="1" x14ac:dyDescent="0.25">
      <c r="A26" s="36">
        <v>1135</v>
      </c>
      <c r="B26" s="37" t="s">
        <v>414</v>
      </c>
      <c r="C26" s="65">
        <v>12.68361968</v>
      </c>
      <c r="D26" s="65">
        <v>12.32847842</v>
      </c>
      <c r="E26" s="65">
        <v>8.1204503799999994</v>
      </c>
      <c r="F26" s="65">
        <v>15.019882890000002</v>
      </c>
      <c r="G26" s="65">
        <v>10.753261649999999</v>
      </c>
      <c r="H26" s="65">
        <v>11.609921549999999</v>
      </c>
      <c r="I26" s="65">
        <v>13.804654059999997</v>
      </c>
      <c r="J26" s="65">
        <v>15.402334140000001</v>
      </c>
      <c r="K26" s="65">
        <v>16.759289770000002</v>
      </c>
      <c r="L26" s="65">
        <v>17.553155369999999</v>
      </c>
      <c r="M26" s="65">
        <v>16.84690063</v>
      </c>
      <c r="N26" s="65">
        <v>17.345352739999999</v>
      </c>
      <c r="O26" s="65">
        <v>1.35177181</v>
      </c>
      <c r="P26" s="65">
        <v>4.0813211300000001</v>
      </c>
      <c r="Q26" s="65">
        <v>5.1832370299999999</v>
      </c>
      <c r="R26" s="65">
        <v>7.3647518099999996</v>
      </c>
      <c r="S26" s="65">
        <v>7.5360605500000002</v>
      </c>
      <c r="T26" s="65">
        <v>7.5287823899999999</v>
      </c>
      <c r="U26" s="65">
        <v>2.90909789</v>
      </c>
      <c r="V26" s="65">
        <v>10.014119340000001</v>
      </c>
      <c r="W26" s="65">
        <v>6.0229773099999999</v>
      </c>
      <c r="X26" s="65">
        <v>6.2425417900000006</v>
      </c>
      <c r="Y26" s="65">
        <v>2.0372600899999997</v>
      </c>
      <c r="Z26" s="65">
        <v>11.331131880000001</v>
      </c>
      <c r="AA26" s="65">
        <v>6.4829068000000003</v>
      </c>
      <c r="AB26" s="65">
        <v>6.6393844699999995</v>
      </c>
      <c r="AC26" s="65">
        <v>8.9848523100000008</v>
      </c>
      <c r="AD26" s="65">
        <v>11.19571374</v>
      </c>
      <c r="AE26" s="65">
        <v>6.7935737899999999</v>
      </c>
      <c r="AF26" s="65">
        <v>10.86294687</v>
      </c>
      <c r="AG26" s="65">
        <v>11.40546207</v>
      </c>
      <c r="AH26" s="65">
        <v>10.928736120000002</v>
      </c>
      <c r="AI26" s="65">
        <v>6.32583932</v>
      </c>
      <c r="AJ26" s="65">
        <v>6.4169785100000007</v>
      </c>
      <c r="AK26" s="65">
        <v>6.4578175900000003</v>
      </c>
      <c r="AL26" s="65">
        <v>6.6464089699999995</v>
      </c>
      <c r="AM26" s="65">
        <v>6.6638233900000001</v>
      </c>
      <c r="AN26" s="65">
        <v>6.6187081400000007</v>
      </c>
      <c r="AO26" s="65">
        <v>7.0682418499999997</v>
      </c>
      <c r="AP26" s="65">
        <v>5.9909086000000009</v>
      </c>
      <c r="AQ26" s="65">
        <v>6.4568628100000005</v>
      </c>
      <c r="AR26" s="65">
        <v>6.40403302</v>
      </c>
      <c r="AS26" s="65">
        <v>5.7399279399999994</v>
      </c>
      <c r="AT26" s="65">
        <v>5.4022813999999997</v>
      </c>
      <c r="AU26" s="65">
        <v>5.3997277800000001</v>
      </c>
      <c r="AV26" s="65">
        <v>5.3977655700000007</v>
      </c>
      <c r="AW26" s="65">
        <v>4.6908000699999999</v>
      </c>
      <c r="AX26" s="65">
        <v>4.3438025400000004</v>
      </c>
      <c r="AY26" s="65">
        <v>4.3397676000000001</v>
      </c>
      <c r="AZ26" s="65">
        <v>4.3452138100000006</v>
      </c>
      <c r="BA26" s="65">
        <v>5.3777681399999997</v>
      </c>
      <c r="BB26" s="65">
        <v>5.8931588900000005</v>
      </c>
      <c r="BC26" s="65">
        <v>5.8779823200000001</v>
      </c>
      <c r="BD26" s="65">
        <v>5.7909628500000006</v>
      </c>
      <c r="BE26" s="65">
        <v>4.8402331800000002</v>
      </c>
      <c r="BF26" s="65">
        <v>4.3458869799999995</v>
      </c>
      <c r="BG26" s="65">
        <v>4.3472025599999995</v>
      </c>
      <c r="BH26" s="65">
        <v>4.3411662199999999</v>
      </c>
      <c r="BI26" s="65">
        <v>4.4484694999999999</v>
      </c>
      <c r="BJ26" s="65">
        <v>4.5076170199999996</v>
      </c>
      <c r="BK26" s="65">
        <v>4.8409510200000003</v>
      </c>
      <c r="BL26" s="65">
        <v>5.0132463700000001</v>
      </c>
      <c r="BM26" s="65">
        <v>4.24472878</v>
      </c>
      <c r="BN26" s="65">
        <v>3.8560250399999996</v>
      </c>
      <c r="BO26" s="65">
        <v>3.8718622800000002</v>
      </c>
      <c r="BP26" s="65">
        <v>3.8630356099999998</v>
      </c>
    </row>
    <row r="27" spans="1:68" s="39" customFormat="1" ht="20.100000000000001" customHeight="1" x14ac:dyDescent="0.25">
      <c r="A27" s="36">
        <v>1136</v>
      </c>
      <c r="B27" s="37" t="s">
        <v>415</v>
      </c>
      <c r="C27" s="65">
        <v>11554.667356730059</v>
      </c>
      <c r="D27" s="65">
        <v>4388.0953662772527</v>
      </c>
      <c r="E27" s="65">
        <v>3010.7165371902256</v>
      </c>
      <c r="F27" s="65">
        <v>2413.0810291524654</v>
      </c>
      <c r="G27" s="65">
        <v>13123.26896813462</v>
      </c>
      <c r="H27" s="65">
        <v>5014.7712406693145</v>
      </c>
      <c r="I27" s="65">
        <v>3303.4274307821643</v>
      </c>
      <c r="J27" s="65">
        <v>2670.5657088238968</v>
      </c>
      <c r="K27" s="65">
        <v>14606.413854064846</v>
      </c>
      <c r="L27" s="65">
        <v>5639.7501650250379</v>
      </c>
      <c r="M27" s="65">
        <v>3829.7501150170028</v>
      </c>
      <c r="N27" s="65">
        <v>2953.7384780131133</v>
      </c>
      <c r="O27" s="65">
        <v>15743.692864371618</v>
      </c>
      <c r="P27" s="65">
        <v>6133.038181144766</v>
      </c>
      <c r="Q27" s="65">
        <v>4093.9785660966354</v>
      </c>
      <c r="R27" s="65">
        <v>3261.3713260769828</v>
      </c>
      <c r="S27" s="65">
        <v>17467.582544052522</v>
      </c>
      <c r="T27" s="65">
        <v>6541.5631614829281</v>
      </c>
      <c r="U27" s="65">
        <v>4840.8662429480146</v>
      </c>
      <c r="V27" s="65">
        <v>3602.7609857465309</v>
      </c>
      <c r="W27" s="65">
        <v>18737.051187362129</v>
      </c>
      <c r="X27" s="65">
        <v>8483.2532581639553</v>
      </c>
      <c r="Y27" s="65">
        <v>4869.2206210941067</v>
      </c>
      <c r="Z27" s="65">
        <v>4129.1896360798046</v>
      </c>
      <c r="AA27" s="65">
        <v>22719.690341152436</v>
      </c>
      <c r="AB27" s="65">
        <v>7789.5196349444896</v>
      </c>
      <c r="AC27" s="65">
        <v>4637.7985609992238</v>
      </c>
      <c r="AD27" s="65">
        <v>3869.1419781738477</v>
      </c>
      <c r="AE27" s="65">
        <v>22480.173014779575</v>
      </c>
      <c r="AF27" s="65">
        <v>8191.4558330012824</v>
      </c>
      <c r="AG27" s="65">
        <v>5410.9261973323173</v>
      </c>
      <c r="AH27" s="65">
        <v>4353.2733355268247</v>
      </c>
      <c r="AI27" s="65">
        <v>23488.890988065315</v>
      </c>
      <c r="AJ27" s="65">
        <v>9000.4150681688698</v>
      </c>
      <c r="AK27" s="65">
        <v>5907.1370473611987</v>
      </c>
      <c r="AL27" s="65">
        <v>4723.757923364632</v>
      </c>
      <c r="AM27" s="65">
        <v>25157.6784584095</v>
      </c>
      <c r="AN27" s="65">
        <v>9639.8569175643443</v>
      </c>
      <c r="AO27" s="65">
        <v>6326.8144299694723</v>
      </c>
      <c r="AP27" s="65">
        <v>5059.361168296683</v>
      </c>
      <c r="AQ27" s="65">
        <v>27281.323784428168</v>
      </c>
      <c r="AR27" s="65">
        <v>7122.1126413167485</v>
      </c>
      <c r="AS27" s="65">
        <v>7034.7846874441357</v>
      </c>
      <c r="AT27" s="65">
        <v>6676.1318244609447</v>
      </c>
      <c r="AU27" s="65">
        <v>28324.873100952856</v>
      </c>
      <c r="AV27" s="65">
        <v>9453.6011238139508</v>
      </c>
      <c r="AW27" s="65">
        <v>7356.6633562969128</v>
      </c>
      <c r="AX27" s="65">
        <v>6626.4141821907806</v>
      </c>
      <c r="AY27" s="65">
        <v>30356.989388297712</v>
      </c>
      <c r="AZ27" s="65">
        <v>16557.086439097864</v>
      </c>
      <c r="BA27" s="65">
        <v>8558.3371624112351</v>
      </c>
      <c r="BB27" s="65">
        <v>8452.8836072586437</v>
      </c>
      <c r="BC27" s="65">
        <v>39269.572079029997</v>
      </c>
      <c r="BD27" s="65">
        <v>19987.926983649999</v>
      </c>
      <c r="BE27" s="65">
        <v>10409.27777574</v>
      </c>
      <c r="BF27" s="65">
        <v>10065.01744485</v>
      </c>
      <c r="BG27" s="65">
        <v>43474.275196705123</v>
      </c>
      <c r="BH27" s="65">
        <v>18947.401077262217</v>
      </c>
      <c r="BI27" s="65">
        <v>11143.883731633672</v>
      </c>
      <c r="BJ27" s="65">
        <v>10755.723535278988</v>
      </c>
      <c r="BK27" s="65">
        <v>46085.791319739998</v>
      </c>
      <c r="BL27" s="65">
        <v>21373.549230839999</v>
      </c>
      <c r="BM27" s="65">
        <v>12112.975454129999</v>
      </c>
      <c r="BN27" s="65">
        <v>11645.7474373</v>
      </c>
      <c r="BO27" s="65">
        <v>47819.391648159988</v>
      </c>
      <c r="BP27" s="65">
        <v>22054.523078620005</v>
      </c>
    </row>
    <row r="28" spans="1:68" ht="20.100000000000001" customHeight="1" x14ac:dyDescent="0.25">
      <c r="A28" s="40" t="s">
        <v>293</v>
      </c>
      <c r="B28" s="44" t="s">
        <v>421</v>
      </c>
      <c r="C28" s="22">
        <v>11554.667356730059</v>
      </c>
      <c r="D28" s="22">
        <v>4388.0953662772527</v>
      </c>
      <c r="E28" s="22">
        <v>3010.7165371902256</v>
      </c>
      <c r="F28" s="22">
        <v>2413.0810291524654</v>
      </c>
      <c r="G28" s="22">
        <v>13123.26896813462</v>
      </c>
      <c r="H28" s="22">
        <v>5014.7712406693145</v>
      </c>
      <c r="I28" s="22">
        <v>3303.4274307821643</v>
      </c>
      <c r="J28" s="22">
        <v>2670.5657088238968</v>
      </c>
      <c r="K28" s="22">
        <v>14606.413854064846</v>
      </c>
      <c r="L28" s="22">
        <v>5639.7501650250379</v>
      </c>
      <c r="M28" s="22">
        <v>3829.7501150170028</v>
      </c>
      <c r="N28" s="22">
        <v>2953.7384780131133</v>
      </c>
      <c r="O28" s="22">
        <v>15743.692864371618</v>
      </c>
      <c r="P28" s="22">
        <v>6133.038181144766</v>
      </c>
      <c r="Q28" s="22">
        <v>4093.9785660966354</v>
      </c>
      <c r="R28" s="22">
        <v>3261.3713260769828</v>
      </c>
      <c r="S28" s="22">
        <v>17467.582544052522</v>
      </c>
      <c r="T28" s="22">
        <v>6541.5631614829281</v>
      </c>
      <c r="U28" s="22">
        <v>4840.8662429480146</v>
      </c>
      <c r="V28" s="22">
        <v>3602.7609857465309</v>
      </c>
      <c r="W28" s="22">
        <v>18737.051187362129</v>
      </c>
      <c r="X28" s="22">
        <v>8483.2532581639553</v>
      </c>
      <c r="Y28" s="22">
        <v>4869.2206210941067</v>
      </c>
      <c r="Z28" s="22">
        <v>4129.1896360798046</v>
      </c>
      <c r="AA28" s="22">
        <v>22719.690341152436</v>
      </c>
      <c r="AB28" s="22">
        <v>7789.5196349444896</v>
      </c>
      <c r="AC28" s="22">
        <v>4637.7985609992238</v>
      </c>
      <c r="AD28" s="22">
        <v>3869.1419781738477</v>
      </c>
      <c r="AE28" s="22">
        <v>22480.173014779575</v>
      </c>
      <c r="AF28" s="22">
        <v>8191.4558330012824</v>
      </c>
      <c r="AG28" s="22">
        <v>5410.9261973323173</v>
      </c>
      <c r="AH28" s="22">
        <v>4353.2733355268247</v>
      </c>
      <c r="AI28" s="22">
        <v>23488.890988065315</v>
      </c>
      <c r="AJ28" s="22">
        <v>9000.4150681688698</v>
      </c>
      <c r="AK28" s="22">
        <v>5907.1370473611987</v>
      </c>
      <c r="AL28" s="22">
        <v>4723.757923364632</v>
      </c>
      <c r="AM28" s="22">
        <v>25157.6784584095</v>
      </c>
      <c r="AN28" s="22">
        <v>9639.8569175643443</v>
      </c>
      <c r="AO28" s="22">
        <v>6326.8144299694723</v>
      </c>
      <c r="AP28" s="22">
        <v>5059.361168296683</v>
      </c>
      <c r="AQ28" s="22">
        <v>27281.323784428168</v>
      </c>
      <c r="AR28" s="22">
        <v>7122.1126413167485</v>
      </c>
      <c r="AS28" s="22">
        <v>7034.7846874441357</v>
      </c>
      <c r="AT28" s="22">
        <v>6676.1318244609447</v>
      </c>
      <c r="AU28" s="22">
        <v>28324.873100952856</v>
      </c>
      <c r="AV28" s="22">
        <v>9453.6011238139508</v>
      </c>
      <c r="AW28" s="22">
        <v>7356.6633562969128</v>
      </c>
      <c r="AX28" s="22">
        <v>6626.4141821907806</v>
      </c>
      <c r="AY28" s="22">
        <v>30356.989388297712</v>
      </c>
      <c r="AZ28" s="22">
        <v>16557.086439097864</v>
      </c>
      <c r="BA28" s="22">
        <v>8558.3371624112351</v>
      </c>
      <c r="BB28" s="22">
        <v>8452.8836072586437</v>
      </c>
      <c r="BC28" s="22">
        <v>39269.572079029997</v>
      </c>
      <c r="BD28" s="22">
        <v>19987.926983649999</v>
      </c>
      <c r="BE28" s="22">
        <v>10409.27777574</v>
      </c>
      <c r="BF28" s="22">
        <v>10065.01744485</v>
      </c>
      <c r="BG28" s="22">
        <v>43474.275196705123</v>
      </c>
      <c r="BH28" s="22">
        <v>18947.401077262217</v>
      </c>
      <c r="BI28" s="22">
        <v>11143.883731633672</v>
      </c>
      <c r="BJ28" s="22">
        <v>10755.723535278988</v>
      </c>
      <c r="BK28" s="22">
        <v>46085.791319739998</v>
      </c>
      <c r="BL28" s="22">
        <v>21373.549230839999</v>
      </c>
      <c r="BM28" s="22">
        <v>12112.975454129999</v>
      </c>
      <c r="BN28" s="22">
        <v>11645.7474373</v>
      </c>
      <c r="BO28" s="22">
        <v>47819.391648159988</v>
      </c>
      <c r="BP28" s="22">
        <v>22054.523078620005</v>
      </c>
    </row>
    <row r="29" spans="1:68" ht="20.100000000000001" customHeight="1" x14ac:dyDescent="0.25">
      <c r="A29" s="40" t="s">
        <v>294</v>
      </c>
      <c r="B29" s="44" t="s">
        <v>415</v>
      </c>
      <c r="C29" s="22">
        <v>0</v>
      </c>
      <c r="D29" s="22">
        <v>0</v>
      </c>
      <c r="E29" s="22">
        <v>0</v>
      </c>
      <c r="F29" s="22">
        <v>0</v>
      </c>
      <c r="G29" s="22">
        <v>0</v>
      </c>
      <c r="H29" s="22">
        <v>0</v>
      </c>
      <c r="I29" s="22">
        <v>0</v>
      </c>
      <c r="J29" s="22">
        <v>0</v>
      </c>
      <c r="K29" s="22">
        <v>0</v>
      </c>
      <c r="L29" s="22">
        <v>0</v>
      </c>
      <c r="M29" s="22">
        <v>0</v>
      </c>
      <c r="N29" s="22">
        <v>0</v>
      </c>
      <c r="O29" s="22">
        <v>0</v>
      </c>
      <c r="P29" s="22">
        <v>0</v>
      </c>
      <c r="Q29" s="22">
        <v>0</v>
      </c>
      <c r="R29" s="22">
        <v>0</v>
      </c>
      <c r="S29" s="22">
        <v>0</v>
      </c>
      <c r="T29" s="22">
        <v>0</v>
      </c>
      <c r="U29" s="22">
        <v>0</v>
      </c>
      <c r="V29" s="22">
        <v>0</v>
      </c>
      <c r="W29" s="22">
        <v>0</v>
      </c>
      <c r="X29" s="22">
        <v>0</v>
      </c>
      <c r="Y29" s="22">
        <v>0</v>
      </c>
      <c r="Z29" s="22">
        <v>0</v>
      </c>
      <c r="AA29" s="22">
        <v>0</v>
      </c>
      <c r="AB29" s="22">
        <v>0</v>
      </c>
      <c r="AC29" s="22">
        <v>0</v>
      </c>
      <c r="AD29" s="22">
        <v>0</v>
      </c>
      <c r="AE29" s="22">
        <v>0</v>
      </c>
      <c r="AF29" s="22">
        <v>0</v>
      </c>
      <c r="AG29" s="22">
        <v>0</v>
      </c>
      <c r="AH29" s="22">
        <v>0</v>
      </c>
      <c r="AI29" s="22">
        <v>0</v>
      </c>
      <c r="AJ29" s="22">
        <v>0</v>
      </c>
      <c r="AK29" s="22">
        <v>0</v>
      </c>
      <c r="AL29" s="22">
        <v>0</v>
      </c>
      <c r="AM29" s="22">
        <v>0</v>
      </c>
      <c r="AN29" s="22">
        <v>0</v>
      </c>
      <c r="AO29" s="22">
        <v>0</v>
      </c>
      <c r="AP29" s="22">
        <v>0</v>
      </c>
      <c r="AQ29" s="22">
        <v>0</v>
      </c>
      <c r="AR29" s="22">
        <v>0</v>
      </c>
      <c r="AS29" s="22">
        <v>0</v>
      </c>
      <c r="AT29" s="22">
        <v>0</v>
      </c>
      <c r="AU29" s="22">
        <v>0</v>
      </c>
      <c r="AV29" s="22">
        <v>0</v>
      </c>
      <c r="AW29" s="22">
        <v>0</v>
      </c>
      <c r="AX29" s="22">
        <v>0</v>
      </c>
      <c r="AY29" s="22">
        <v>0</v>
      </c>
      <c r="AZ29" s="22">
        <v>0</v>
      </c>
      <c r="BA29" s="22">
        <v>0</v>
      </c>
      <c r="BB29" s="22">
        <v>0</v>
      </c>
      <c r="BC29" s="22">
        <v>0</v>
      </c>
      <c r="BD29" s="22">
        <v>0</v>
      </c>
      <c r="BE29" s="22">
        <v>0</v>
      </c>
      <c r="BF29" s="22">
        <v>0</v>
      </c>
      <c r="BG29" s="22">
        <v>0</v>
      </c>
      <c r="BH29" s="22">
        <v>0</v>
      </c>
      <c r="BI29" s="22">
        <v>0</v>
      </c>
      <c r="BJ29" s="22">
        <v>0</v>
      </c>
      <c r="BK29" s="22">
        <v>0</v>
      </c>
      <c r="BL29" s="22">
        <v>0</v>
      </c>
      <c r="BM29" s="22">
        <v>0</v>
      </c>
      <c r="BN29" s="22">
        <v>0</v>
      </c>
      <c r="BO29" s="22">
        <v>0</v>
      </c>
      <c r="BP29" s="22">
        <v>0</v>
      </c>
    </row>
    <row r="30" spans="1:68" ht="20.100000000000001" customHeight="1" x14ac:dyDescent="0.25">
      <c r="A30" s="33">
        <v>114</v>
      </c>
      <c r="B30" s="34" t="s">
        <v>422</v>
      </c>
      <c r="C30" s="64">
        <v>132713.87885009852</v>
      </c>
      <c r="D30" s="64">
        <v>138761.68704157934</v>
      </c>
      <c r="E30" s="64">
        <v>144089.74862740267</v>
      </c>
      <c r="F30" s="64">
        <v>158488.01838437261</v>
      </c>
      <c r="G30" s="64">
        <v>154235.56625345902</v>
      </c>
      <c r="H30" s="64">
        <v>156439.25339153013</v>
      </c>
      <c r="I30" s="64">
        <v>162955.53285472046</v>
      </c>
      <c r="J30" s="64">
        <v>169439.00040850442</v>
      </c>
      <c r="K30" s="64">
        <v>166625.39648594867</v>
      </c>
      <c r="L30" s="64">
        <v>171194.27012671257</v>
      </c>
      <c r="M30" s="64">
        <v>182187.53334762665</v>
      </c>
      <c r="N30" s="64">
        <v>183529.87871949378</v>
      </c>
      <c r="O30" s="64">
        <v>177107.18297277985</v>
      </c>
      <c r="P30" s="64">
        <v>186581.0529549213</v>
      </c>
      <c r="Q30" s="64">
        <v>187932.77514069414</v>
      </c>
      <c r="R30" s="64">
        <v>212860.24999141757</v>
      </c>
      <c r="S30" s="64">
        <v>196854.12676497208</v>
      </c>
      <c r="T30" s="64">
        <v>191920.66669441134</v>
      </c>
      <c r="U30" s="64">
        <v>194471.35213871548</v>
      </c>
      <c r="V30" s="64">
        <v>214511.24244059841</v>
      </c>
      <c r="W30" s="64">
        <v>204854.62518703152</v>
      </c>
      <c r="X30" s="64">
        <v>202860.34135303719</v>
      </c>
      <c r="Y30" s="64">
        <v>207588.62545915006</v>
      </c>
      <c r="Z30" s="64">
        <v>215581.20624685983</v>
      </c>
      <c r="AA30" s="64">
        <v>213046.02719240688</v>
      </c>
      <c r="AB30" s="64">
        <v>207601.62985130743</v>
      </c>
      <c r="AC30" s="64">
        <v>208033.42829130869</v>
      </c>
      <c r="AD30" s="64">
        <v>217734.17010748421</v>
      </c>
      <c r="AE30" s="64">
        <v>215897.85970197213</v>
      </c>
      <c r="AF30" s="64">
        <v>215410.0434169918</v>
      </c>
      <c r="AG30" s="64">
        <v>223372.79011472134</v>
      </c>
      <c r="AH30" s="64">
        <v>251648.21643172653</v>
      </c>
      <c r="AI30" s="64">
        <v>236386.79542979438</v>
      </c>
      <c r="AJ30" s="64">
        <v>242442.10546905664</v>
      </c>
      <c r="AK30" s="64">
        <v>250256.30510284397</v>
      </c>
      <c r="AL30" s="64">
        <v>260307.74141502753</v>
      </c>
      <c r="AM30" s="64">
        <v>248124.84210565308</v>
      </c>
      <c r="AN30" s="64">
        <v>251049.54733103007</v>
      </c>
      <c r="AO30" s="64">
        <v>256785.98586995777</v>
      </c>
      <c r="AP30" s="64">
        <v>266953.49574056582</v>
      </c>
      <c r="AQ30" s="64">
        <v>257406.9770230921</v>
      </c>
      <c r="AR30" s="64">
        <v>171101.49988717926</v>
      </c>
      <c r="AS30" s="64">
        <v>264193.89157581719</v>
      </c>
      <c r="AT30" s="64">
        <v>302152.83947912737</v>
      </c>
      <c r="AU30" s="64">
        <v>292189.74992775137</v>
      </c>
      <c r="AV30" s="64">
        <v>289955.42837066064</v>
      </c>
      <c r="AW30" s="64">
        <v>334379.2358611683</v>
      </c>
      <c r="AX30" s="64">
        <v>350336.74663984322</v>
      </c>
      <c r="AY30" s="64">
        <v>332749.64857043384</v>
      </c>
      <c r="AZ30" s="64">
        <v>328898.76073424408</v>
      </c>
      <c r="BA30" s="64">
        <v>333678.80896453105</v>
      </c>
      <c r="BB30" s="64">
        <v>328810.07280196308</v>
      </c>
      <c r="BC30" s="64">
        <v>316170.86252238473</v>
      </c>
      <c r="BD30" s="64">
        <v>329921.15649546956</v>
      </c>
      <c r="BE30" s="64">
        <v>354915.41232625686</v>
      </c>
      <c r="BF30" s="64">
        <v>366266.52173373383</v>
      </c>
      <c r="BG30" s="64">
        <v>379292.9690064278</v>
      </c>
      <c r="BH30" s="64">
        <v>394255.18819865811</v>
      </c>
      <c r="BI30" s="64">
        <v>422074.74866448343</v>
      </c>
      <c r="BJ30" s="64">
        <v>431953.0897558367</v>
      </c>
      <c r="BK30" s="64">
        <v>417517.36185025965</v>
      </c>
      <c r="BL30" s="64">
        <v>419712.97683498461</v>
      </c>
      <c r="BM30" s="64">
        <v>447396.5845205342</v>
      </c>
      <c r="BN30" s="64">
        <v>471273.99961383111</v>
      </c>
      <c r="BO30" s="64">
        <v>452553.65297167003</v>
      </c>
      <c r="BP30" s="64">
        <v>471045.62610696995</v>
      </c>
    </row>
    <row r="31" spans="1:68" ht="20.100000000000001" customHeight="1" x14ac:dyDescent="0.25">
      <c r="A31" s="36">
        <v>1141</v>
      </c>
      <c r="B31" s="37" t="s">
        <v>423</v>
      </c>
      <c r="C31" s="65">
        <v>121783.98649112202</v>
      </c>
      <c r="D31" s="65">
        <v>130933.61481270629</v>
      </c>
      <c r="E31" s="65">
        <v>135507.95001375058</v>
      </c>
      <c r="F31" s="65">
        <v>150109.98801931087</v>
      </c>
      <c r="G31" s="65">
        <v>141903.45352277448</v>
      </c>
      <c r="H31" s="65">
        <v>146688.71309710774</v>
      </c>
      <c r="I31" s="65">
        <v>153362.40822152217</v>
      </c>
      <c r="J31" s="65">
        <v>160341.08031340636</v>
      </c>
      <c r="K31" s="65">
        <v>154448.74642564551</v>
      </c>
      <c r="L31" s="65">
        <v>160792.99634513867</v>
      </c>
      <c r="M31" s="65">
        <v>173920.34225689765</v>
      </c>
      <c r="N31" s="65">
        <v>175737.41071638413</v>
      </c>
      <c r="O31" s="65">
        <v>165694.04704179187</v>
      </c>
      <c r="P31" s="65">
        <v>175813.06725221695</v>
      </c>
      <c r="Q31" s="65">
        <v>178649.52615938088</v>
      </c>
      <c r="R31" s="65">
        <v>204217.26374424883</v>
      </c>
      <c r="S31" s="65">
        <v>182313.7311124746</v>
      </c>
      <c r="T31" s="65">
        <v>182625.63390462985</v>
      </c>
      <c r="U31" s="65">
        <v>184929.05110324299</v>
      </c>
      <c r="V31" s="65">
        <v>205066.32813869021</v>
      </c>
      <c r="W31" s="65">
        <v>190013.29127336672</v>
      </c>
      <c r="X31" s="65">
        <v>191812.91803042512</v>
      </c>
      <c r="Y31" s="65">
        <v>195590.91095323325</v>
      </c>
      <c r="Z31" s="65">
        <v>203858.69012427816</v>
      </c>
      <c r="AA31" s="65">
        <v>195379.30358953035</v>
      </c>
      <c r="AB31" s="65">
        <v>194442.8806595132</v>
      </c>
      <c r="AC31" s="65">
        <v>195713.87070217563</v>
      </c>
      <c r="AD31" s="65">
        <v>205141.98051037753</v>
      </c>
      <c r="AE31" s="65">
        <v>199635.63844974889</v>
      </c>
      <c r="AF31" s="65">
        <v>203323.60621512542</v>
      </c>
      <c r="AG31" s="65">
        <v>211053.24143128938</v>
      </c>
      <c r="AH31" s="65">
        <v>240054.11376141626</v>
      </c>
      <c r="AI31" s="65">
        <v>221442.1095630638</v>
      </c>
      <c r="AJ31" s="65">
        <v>227275.90197435892</v>
      </c>
      <c r="AK31" s="65">
        <v>234380.05776209515</v>
      </c>
      <c r="AL31" s="65">
        <v>248226.79574142979</v>
      </c>
      <c r="AM31" s="65">
        <v>232230.03171487898</v>
      </c>
      <c r="AN31" s="65">
        <v>235320.38090742598</v>
      </c>
      <c r="AO31" s="65">
        <v>242654.75915302327</v>
      </c>
      <c r="AP31" s="65">
        <v>253402.28655082264</v>
      </c>
      <c r="AQ31" s="65">
        <v>242136.419235915</v>
      </c>
      <c r="AR31" s="65">
        <v>160328.40635803484</v>
      </c>
      <c r="AS31" s="65">
        <v>249251.53194621834</v>
      </c>
      <c r="AT31" s="65">
        <v>287888.86811071145</v>
      </c>
      <c r="AU31" s="65">
        <v>273492.48391473159</v>
      </c>
      <c r="AV31" s="65">
        <v>273254.5753313778</v>
      </c>
      <c r="AW31" s="65">
        <v>316571.10359558271</v>
      </c>
      <c r="AX31" s="65">
        <v>331605.46057325893</v>
      </c>
      <c r="AY31" s="65">
        <v>310236.63729718229</v>
      </c>
      <c r="AZ31" s="65">
        <v>311453.78234136256</v>
      </c>
      <c r="BA31" s="65">
        <v>317079.19556372665</v>
      </c>
      <c r="BB31" s="65">
        <v>310402.82442441187</v>
      </c>
      <c r="BC31" s="65">
        <v>294846.75380471611</v>
      </c>
      <c r="BD31" s="65">
        <v>312124.71927864966</v>
      </c>
      <c r="BE31" s="65">
        <v>336037.72566689848</v>
      </c>
      <c r="BF31" s="65">
        <v>346970.35752666096</v>
      </c>
      <c r="BG31" s="65">
        <v>355580.66806877911</v>
      </c>
      <c r="BH31" s="65">
        <v>372952.06478821009</v>
      </c>
      <c r="BI31" s="65">
        <v>398374.06981671654</v>
      </c>
      <c r="BJ31" s="65">
        <v>406823.57506130741</v>
      </c>
      <c r="BK31" s="65">
        <v>389334.75799182279</v>
      </c>
      <c r="BL31" s="65">
        <v>393973.68681462592</v>
      </c>
      <c r="BM31" s="65">
        <v>421354.74503620213</v>
      </c>
      <c r="BN31" s="65">
        <v>444336.47367428517</v>
      </c>
      <c r="BO31" s="65">
        <v>421580.25198647002</v>
      </c>
      <c r="BP31" s="65">
        <v>442997.88808776997</v>
      </c>
    </row>
    <row r="32" spans="1:68" ht="20.100000000000001" customHeight="1" x14ac:dyDescent="0.25">
      <c r="A32" s="20">
        <v>11411</v>
      </c>
      <c r="B32" s="21" t="s">
        <v>424</v>
      </c>
      <c r="C32" s="22">
        <v>69696.799795223807</v>
      </c>
      <c r="D32" s="22">
        <v>74991.736395807849</v>
      </c>
      <c r="E32" s="22">
        <v>77991.513029563066</v>
      </c>
      <c r="F32" s="22">
        <v>82737.7059332153</v>
      </c>
      <c r="G32" s="22">
        <v>80048.406207282853</v>
      </c>
      <c r="H32" s="22">
        <v>81872.99816933999</v>
      </c>
      <c r="I32" s="22">
        <v>86247.261409536703</v>
      </c>
      <c r="J32" s="22">
        <v>90449.706738600391</v>
      </c>
      <c r="K32" s="22">
        <v>87004.128929917104</v>
      </c>
      <c r="L32" s="22">
        <v>90827.547378946925</v>
      </c>
      <c r="M32" s="22">
        <v>92022.230214729556</v>
      </c>
      <c r="N32" s="22">
        <v>99697.736664336451</v>
      </c>
      <c r="O32" s="22">
        <v>93205.762821925804</v>
      </c>
      <c r="P32" s="22">
        <v>99808.457963359368</v>
      </c>
      <c r="Q32" s="22">
        <v>102414.82748801194</v>
      </c>
      <c r="R32" s="22">
        <v>110758.11344258286</v>
      </c>
      <c r="S32" s="22">
        <v>105097.65358901807</v>
      </c>
      <c r="T32" s="22">
        <v>104745.85591553882</v>
      </c>
      <c r="U32" s="22">
        <v>106072.90775422312</v>
      </c>
      <c r="V32" s="22">
        <v>118025.62103534002</v>
      </c>
      <c r="W32" s="22">
        <v>107878.87593266791</v>
      </c>
      <c r="X32" s="22">
        <v>109239.19555618812</v>
      </c>
      <c r="Y32" s="22">
        <v>111357.34764513619</v>
      </c>
      <c r="Z32" s="22">
        <v>116545.05018721783</v>
      </c>
      <c r="AA32" s="22">
        <v>111543.84841159546</v>
      </c>
      <c r="AB32" s="22">
        <v>110569.062586342</v>
      </c>
      <c r="AC32" s="22">
        <v>112992.66085510813</v>
      </c>
      <c r="AD32" s="22">
        <v>120533.00301955439</v>
      </c>
      <c r="AE32" s="22">
        <v>117393.72225372787</v>
      </c>
      <c r="AF32" s="22">
        <v>119228.37849447783</v>
      </c>
      <c r="AG32" s="22">
        <v>122823.07448547205</v>
      </c>
      <c r="AH32" s="22">
        <v>131371.23074357212</v>
      </c>
      <c r="AI32" s="22">
        <v>127081.24573278583</v>
      </c>
      <c r="AJ32" s="22">
        <v>130305.96143772284</v>
      </c>
      <c r="AK32" s="22">
        <v>133626.29549611211</v>
      </c>
      <c r="AL32" s="22">
        <v>142282.31223843919</v>
      </c>
      <c r="AM32" s="22">
        <v>133999.45179346646</v>
      </c>
      <c r="AN32" s="22">
        <v>136837.66061043474</v>
      </c>
      <c r="AO32" s="22">
        <v>140618.80385389907</v>
      </c>
      <c r="AP32" s="22">
        <v>149112.42251740984</v>
      </c>
      <c r="AQ32" s="22">
        <v>142822.27023006446</v>
      </c>
      <c r="AR32" s="22">
        <v>114412.73087862608</v>
      </c>
      <c r="AS32" s="22">
        <v>146830.07880174692</v>
      </c>
      <c r="AT32" s="22">
        <v>174939.93072224257</v>
      </c>
      <c r="AU32" s="22">
        <v>164355.58754536515</v>
      </c>
      <c r="AV32" s="22">
        <v>171124.052034119</v>
      </c>
      <c r="AW32" s="22">
        <v>192431.45802652196</v>
      </c>
      <c r="AX32" s="22">
        <v>200430.81080602392</v>
      </c>
      <c r="AY32" s="22">
        <v>190530.50320892458</v>
      </c>
      <c r="AZ32" s="22">
        <v>192579.39861423307</v>
      </c>
      <c r="BA32" s="22">
        <v>189779.98877758722</v>
      </c>
      <c r="BB32" s="22">
        <v>181130.89049224826</v>
      </c>
      <c r="BC32" s="22">
        <v>172640.31596204001</v>
      </c>
      <c r="BD32" s="22">
        <v>185548.97980592001</v>
      </c>
      <c r="BE32" s="22">
        <v>194970.96557219001</v>
      </c>
      <c r="BF32" s="22">
        <v>204867.10809174998</v>
      </c>
      <c r="BG32" s="22">
        <v>203075.25843335845</v>
      </c>
      <c r="BH32" s="22">
        <v>214724.93618890783</v>
      </c>
      <c r="BI32" s="22">
        <v>233906.19248069712</v>
      </c>
      <c r="BJ32" s="22">
        <v>236534.52594286663</v>
      </c>
      <c r="BK32" s="22">
        <v>225737.21292071001</v>
      </c>
      <c r="BL32" s="22">
        <v>230947.50077046003</v>
      </c>
      <c r="BM32" s="22">
        <v>237399.48280660002</v>
      </c>
      <c r="BN32" s="22">
        <v>251427.22744087994</v>
      </c>
      <c r="BO32" s="22">
        <v>237912.11746720003</v>
      </c>
      <c r="BP32" s="22">
        <v>254222.00447899997</v>
      </c>
    </row>
    <row r="33" spans="1:68" s="42" customFormat="1" ht="20.100000000000001" customHeight="1" x14ac:dyDescent="0.25">
      <c r="A33" s="40" t="s">
        <v>327</v>
      </c>
      <c r="B33" s="44" t="s">
        <v>425</v>
      </c>
      <c r="C33" s="66">
        <v>7798.9087076700007</v>
      </c>
      <c r="D33" s="66">
        <v>8809.0208552500007</v>
      </c>
      <c r="E33" s="66">
        <v>9441.2656019599999</v>
      </c>
      <c r="F33" s="66">
        <v>11235.045128350001</v>
      </c>
      <c r="G33" s="66">
        <v>10159.68169944</v>
      </c>
      <c r="H33" s="66">
        <v>9539.4757887199994</v>
      </c>
      <c r="I33" s="66">
        <v>10877.545558649999</v>
      </c>
      <c r="J33" s="66">
        <v>10603.645519259999</v>
      </c>
      <c r="K33" s="66">
        <v>10636.024381539999</v>
      </c>
      <c r="L33" s="66">
        <v>11173.204811580001</v>
      </c>
      <c r="M33" s="66">
        <v>10076.00812463</v>
      </c>
      <c r="N33" s="66">
        <v>11418.645620380001</v>
      </c>
      <c r="O33" s="66">
        <v>9138.9149260900012</v>
      </c>
      <c r="P33" s="66">
        <v>10983.9521783</v>
      </c>
      <c r="Q33" s="66">
        <v>11150.699353240001</v>
      </c>
      <c r="R33" s="66">
        <v>11914.75717268</v>
      </c>
      <c r="S33" s="66">
        <v>11690.895262350001</v>
      </c>
      <c r="T33" s="66">
        <v>11681.745504499999</v>
      </c>
      <c r="U33" s="66">
        <v>11746.94609507</v>
      </c>
      <c r="V33" s="66">
        <v>14084.582910170002</v>
      </c>
      <c r="W33" s="66">
        <v>12054.381483839999</v>
      </c>
      <c r="X33" s="66">
        <v>11446.140545280001</v>
      </c>
      <c r="Y33" s="66">
        <v>12104.591952819999</v>
      </c>
      <c r="Z33" s="66">
        <v>12443.594242840001</v>
      </c>
      <c r="AA33" s="66">
        <v>10593.210017649999</v>
      </c>
      <c r="AB33" s="66">
        <v>9628.4294947500002</v>
      </c>
      <c r="AC33" s="66">
        <v>9939.2203213499997</v>
      </c>
      <c r="AD33" s="66">
        <v>11690.551819249999</v>
      </c>
      <c r="AE33" s="66">
        <v>10159.38056091</v>
      </c>
      <c r="AF33" s="66">
        <v>10605.744115609999</v>
      </c>
      <c r="AG33" s="66">
        <v>11969.36911659</v>
      </c>
      <c r="AH33" s="66">
        <v>14306.929717789997</v>
      </c>
      <c r="AI33" s="66">
        <v>13160.328978239999</v>
      </c>
      <c r="AJ33" s="66">
        <v>13125.796614039999</v>
      </c>
      <c r="AK33" s="66">
        <v>13473.361535620003</v>
      </c>
      <c r="AL33" s="66">
        <v>14225.86267961</v>
      </c>
      <c r="AM33" s="66">
        <v>13237.609815530001</v>
      </c>
      <c r="AN33" s="66">
        <v>12611.992957999999</v>
      </c>
      <c r="AO33" s="66">
        <v>13227.17146596</v>
      </c>
      <c r="AP33" s="66">
        <v>13363.12742714</v>
      </c>
      <c r="AQ33" s="66">
        <v>11949.78032428</v>
      </c>
      <c r="AR33" s="66">
        <v>9987.5904388999988</v>
      </c>
      <c r="AS33" s="66">
        <v>14875.341758090002</v>
      </c>
      <c r="AT33" s="66">
        <v>19081.641003320001</v>
      </c>
      <c r="AU33" s="66">
        <v>16923.615936360002</v>
      </c>
      <c r="AV33" s="66">
        <v>17420.10805196</v>
      </c>
      <c r="AW33" s="66">
        <v>17292.329070879998</v>
      </c>
      <c r="AX33" s="66">
        <v>18777.505023819998</v>
      </c>
      <c r="AY33" s="66">
        <v>17801.03254376</v>
      </c>
      <c r="AZ33" s="66">
        <v>13235.545847720001</v>
      </c>
      <c r="BA33" s="66">
        <v>14002.440206350002</v>
      </c>
      <c r="BB33" s="66">
        <v>13905.282955719998</v>
      </c>
      <c r="BC33" s="66">
        <v>13323.495828900001</v>
      </c>
      <c r="BD33" s="66">
        <v>13907.564989490002</v>
      </c>
      <c r="BE33" s="66">
        <v>14347.109032820001</v>
      </c>
      <c r="BF33" s="66">
        <v>16494.47062434</v>
      </c>
      <c r="BG33" s="66">
        <v>17145.220853549999</v>
      </c>
      <c r="BH33" s="66">
        <v>19117.22362398</v>
      </c>
      <c r="BI33" s="66">
        <v>25121.207085030001</v>
      </c>
      <c r="BJ33" s="66">
        <v>21684.885018090001</v>
      </c>
      <c r="BK33" s="66">
        <v>20860.480642849998</v>
      </c>
      <c r="BL33" s="66">
        <v>20800.076409720001</v>
      </c>
      <c r="BM33" s="66">
        <v>22142.338982699999</v>
      </c>
      <c r="BN33" s="66">
        <v>22925.580894780003</v>
      </c>
      <c r="BO33" s="66">
        <v>21134.2048387</v>
      </c>
      <c r="BP33" s="66">
        <v>26312.70946754</v>
      </c>
    </row>
    <row r="34" spans="1:68" s="42" customFormat="1" ht="20.100000000000001" customHeight="1" x14ac:dyDescent="0.25">
      <c r="A34" s="40" t="s">
        <v>328</v>
      </c>
      <c r="B34" s="44" t="s">
        <v>426</v>
      </c>
      <c r="C34" s="66">
        <v>61897.891087553813</v>
      </c>
      <c r="D34" s="66">
        <v>66182.715540557852</v>
      </c>
      <c r="E34" s="66">
        <v>68550.24742760307</v>
      </c>
      <c r="F34" s="66">
        <v>71502.6608048653</v>
      </c>
      <c r="G34" s="66">
        <v>69888.724507842853</v>
      </c>
      <c r="H34" s="66">
        <v>72333.522380619994</v>
      </c>
      <c r="I34" s="66">
        <v>75369.7158508867</v>
      </c>
      <c r="J34" s="66">
        <v>79846.061219340394</v>
      </c>
      <c r="K34" s="66">
        <v>76368.104548377101</v>
      </c>
      <c r="L34" s="66">
        <v>79654.342567366926</v>
      </c>
      <c r="M34" s="66">
        <v>81946.22209009956</v>
      </c>
      <c r="N34" s="66">
        <v>88279.091043956447</v>
      </c>
      <c r="O34" s="66">
        <v>84066.847895835803</v>
      </c>
      <c r="P34" s="66">
        <v>88824.505785059373</v>
      </c>
      <c r="Q34" s="66">
        <v>91264.128134771934</v>
      </c>
      <c r="R34" s="66">
        <v>98843.35626990287</v>
      </c>
      <c r="S34" s="66">
        <v>93406.758326668059</v>
      </c>
      <c r="T34" s="66">
        <v>93064.110411038826</v>
      </c>
      <c r="U34" s="66">
        <v>94325.961659153123</v>
      </c>
      <c r="V34" s="66">
        <v>103941.03812517002</v>
      </c>
      <c r="W34" s="66">
        <v>95824.494448827914</v>
      </c>
      <c r="X34" s="66">
        <v>97793.055010908123</v>
      </c>
      <c r="Y34" s="66">
        <v>99252.75569231619</v>
      </c>
      <c r="Z34" s="66">
        <v>104101.45594437783</v>
      </c>
      <c r="AA34" s="66">
        <v>100950.63839394547</v>
      </c>
      <c r="AB34" s="66">
        <v>100940.633091592</v>
      </c>
      <c r="AC34" s="66">
        <v>103053.44053375813</v>
      </c>
      <c r="AD34" s="66">
        <v>108842.45120030439</v>
      </c>
      <c r="AE34" s="66">
        <v>107234.34169281788</v>
      </c>
      <c r="AF34" s="66">
        <v>108622.63437886784</v>
      </c>
      <c r="AG34" s="66">
        <v>110853.70536888206</v>
      </c>
      <c r="AH34" s="66">
        <v>117064.30102578213</v>
      </c>
      <c r="AI34" s="66">
        <v>113920.91675454583</v>
      </c>
      <c r="AJ34" s="66">
        <v>117180.16482368285</v>
      </c>
      <c r="AK34" s="66">
        <v>120152.93396049211</v>
      </c>
      <c r="AL34" s="66">
        <v>128056.44955882919</v>
      </c>
      <c r="AM34" s="66">
        <v>120761.84197793646</v>
      </c>
      <c r="AN34" s="66">
        <v>124225.66765243476</v>
      </c>
      <c r="AO34" s="66">
        <v>127391.63238793905</v>
      </c>
      <c r="AP34" s="66">
        <v>135749.29509026985</v>
      </c>
      <c r="AQ34" s="66">
        <v>130872.48990578444</v>
      </c>
      <c r="AR34" s="66">
        <v>104425.14043972608</v>
      </c>
      <c r="AS34" s="66">
        <v>131954.7370436569</v>
      </c>
      <c r="AT34" s="66">
        <v>155858.28971892258</v>
      </c>
      <c r="AU34" s="66">
        <v>147431.97160900515</v>
      </c>
      <c r="AV34" s="66">
        <v>153703.94398215899</v>
      </c>
      <c r="AW34" s="66">
        <v>175139.12895564197</v>
      </c>
      <c r="AX34" s="66">
        <v>181653.30578220391</v>
      </c>
      <c r="AY34" s="66">
        <v>172729.47066516458</v>
      </c>
      <c r="AZ34" s="66">
        <v>179343.85276651307</v>
      </c>
      <c r="BA34" s="66">
        <v>175777.54857123722</v>
      </c>
      <c r="BB34" s="66">
        <v>167225.60753652826</v>
      </c>
      <c r="BC34" s="66">
        <v>159316.82013314002</v>
      </c>
      <c r="BD34" s="66">
        <v>171641.41481643001</v>
      </c>
      <c r="BE34" s="66">
        <v>180623.85653937</v>
      </c>
      <c r="BF34" s="66">
        <v>188372.63746740998</v>
      </c>
      <c r="BG34" s="66">
        <v>185930.03757980844</v>
      </c>
      <c r="BH34" s="66">
        <v>195607.71256492782</v>
      </c>
      <c r="BI34" s="66">
        <v>208784.98539566711</v>
      </c>
      <c r="BJ34" s="66">
        <v>214849.64092477664</v>
      </c>
      <c r="BK34" s="66">
        <v>204876.73227786002</v>
      </c>
      <c r="BL34" s="66">
        <v>210147.42436074003</v>
      </c>
      <c r="BM34" s="66">
        <v>215257.14382390003</v>
      </c>
      <c r="BN34" s="66">
        <v>228501.64654609995</v>
      </c>
      <c r="BO34" s="66">
        <v>216777.91262850002</v>
      </c>
      <c r="BP34" s="66">
        <v>227909.29501145997</v>
      </c>
    </row>
    <row r="35" spans="1:68" ht="20.100000000000001" customHeight="1" x14ac:dyDescent="0.25">
      <c r="A35" s="20">
        <v>11412</v>
      </c>
      <c r="B35" s="21" t="s">
        <v>427</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0</v>
      </c>
      <c r="AL35" s="22">
        <v>0</v>
      </c>
      <c r="AM35" s="22">
        <v>0</v>
      </c>
      <c r="AN35" s="22">
        <v>0</v>
      </c>
      <c r="AO35" s="22">
        <v>0</v>
      </c>
      <c r="AP35" s="22">
        <v>0</v>
      </c>
      <c r="AQ35" s="22">
        <v>0</v>
      </c>
      <c r="AR35" s="22">
        <v>0</v>
      </c>
      <c r="AS35" s="22">
        <v>0</v>
      </c>
      <c r="AT35" s="22">
        <v>0</v>
      </c>
      <c r="AU35" s="22">
        <v>0</v>
      </c>
      <c r="AV35" s="22">
        <v>0</v>
      </c>
      <c r="AW35" s="22">
        <v>0</v>
      </c>
      <c r="AX35" s="22">
        <v>0</v>
      </c>
      <c r="AY35" s="22">
        <v>0</v>
      </c>
      <c r="AZ35" s="22">
        <v>0</v>
      </c>
      <c r="BA35" s="22">
        <v>0</v>
      </c>
      <c r="BB35" s="22">
        <v>0</v>
      </c>
      <c r="BC35" s="22">
        <v>0</v>
      </c>
      <c r="BD35" s="22">
        <v>0</v>
      </c>
      <c r="BE35" s="22">
        <v>0</v>
      </c>
      <c r="BF35" s="22">
        <v>0</v>
      </c>
      <c r="BG35" s="22">
        <v>0</v>
      </c>
      <c r="BH35" s="22">
        <v>0</v>
      </c>
      <c r="BI35" s="22">
        <v>0</v>
      </c>
      <c r="BJ35" s="22">
        <v>0</v>
      </c>
      <c r="BK35" s="22">
        <v>0</v>
      </c>
      <c r="BL35" s="22">
        <v>0</v>
      </c>
      <c r="BM35" s="22">
        <v>0</v>
      </c>
      <c r="BN35" s="22">
        <v>0</v>
      </c>
      <c r="BO35" s="22">
        <v>0</v>
      </c>
      <c r="BP35" s="22">
        <v>0</v>
      </c>
    </row>
    <row r="36" spans="1:68" ht="20.100000000000001" customHeight="1" x14ac:dyDescent="0.25">
      <c r="A36" s="20">
        <v>11413</v>
      </c>
      <c r="B36" s="21" t="s">
        <v>428</v>
      </c>
      <c r="C36" s="22">
        <v>46365.438388138195</v>
      </c>
      <c r="D36" s="22">
        <v>49559.743693298435</v>
      </c>
      <c r="E36" s="22">
        <v>50833.64308967752</v>
      </c>
      <c r="F36" s="22">
        <v>59666.615719055568</v>
      </c>
      <c r="G36" s="22">
        <v>55255.509215111611</v>
      </c>
      <c r="H36" s="22">
        <v>56519.885658657753</v>
      </c>
      <c r="I36" s="22">
        <v>58645.911408155473</v>
      </c>
      <c r="J36" s="22">
        <v>61379.25569373597</v>
      </c>
      <c r="K36" s="22">
        <v>59531.162533948424</v>
      </c>
      <c r="L36" s="22">
        <v>61859.833479011751</v>
      </c>
      <c r="M36" s="22">
        <v>74589.220359788116</v>
      </c>
      <c r="N36" s="22">
        <v>68494.642575147678</v>
      </c>
      <c r="O36" s="22">
        <v>65691.985601736087</v>
      </c>
      <c r="P36" s="22">
        <v>68345.149396717577</v>
      </c>
      <c r="Q36" s="22">
        <v>69045.71778738893</v>
      </c>
      <c r="R36" s="22">
        <v>85940.250131765948</v>
      </c>
      <c r="S36" s="22">
        <v>70378.172075546536</v>
      </c>
      <c r="T36" s="22">
        <v>70499.675155091041</v>
      </c>
      <c r="U36" s="22">
        <v>71206.017103239865</v>
      </c>
      <c r="V36" s="22">
        <v>79156.590541700207</v>
      </c>
      <c r="W36" s="22">
        <v>74081.157279858802</v>
      </c>
      <c r="X36" s="22">
        <v>73648.063231487002</v>
      </c>
      <c r="Y36" s="22">
        <v>75539.399588947039</v>
      </c>
      <c r="Z36" s="22">
        <v>78300.423828030325</v>
      </c>
      <c r="AA36" s="22">
        <v>75510.232888964863</v>
      </c>
      <c r="AB36" s="22">
        <v>75476.244884801228</v>
      </c>
      <c r="AC36" s="22">
        <v>74404.695869437506</v>
      </c>
      <c r="AD36" s="22">
        <v>76003.374256193129</v>
      </c>
      <c r="AE36" s="22">
        <v>74163.051495600987</v>
      </c>
      <c r="AF36" s="22">
        <v>75205.944033527558</v>
      </c>
      <c r="AG36" s="22">
        <v>79579.115099187315</v>
      </c>
      <c r="AH36" s="22">
        <v>99618.974967474118</v>
      </c>
      <c r="AI36" s="22">
        <v>85747.70878750796</v>
      </c>
      <c r="AJ36" s="22">
        <v>87765.25503090609</v>
      </c>
      <c r="AK36" s="22">
        <v>91507.491850723047</v>
      </c>
      <c r="AL36" s="22">
        <v>96391.284593820586</v>
      </c>
      <c r="AM36" s="22">
        <v>88921.271538662506</v>
      </c>
      <c r="AN36" s="22">
        <v>88576.833610511239</v>
      </c>
      <c r="AO36" s="22">
        <v>91475.602924504201</v>
      </c>
      <c r="AP36" s="22">
        <v>93154.355154022778</v>
      </c>
      <c r="AQ36" s="22">
        <v>88814.287608540559</v>
      </c>
      <c r="AR36" s="22">
        <v>41385.08755063876</v>
      </c>
      <c r="AS36" s="22">
        <v>99738.949552661419</v>
      </c>
      <c r="AT36" s="22">
        <v>108713.54666814888</v>
      </c>
      <c r="AU36" s="22">
        <v>100231.76037670646</v>
      </c>
      <c r="AV36" s="22">
        <v>90663.692036958819</v>
      </c>
      <c r="AW36" s="22">
        <v>111077.92771766073</v>
      </c>
      <c r="AX36" s="22">
        <v>115607.33408445503</v>
      </c>
      <c r="AY36" s="22">
        <v>106312.40375096773</v>
      </c>
      <c r="AZ36" s="22">
        <v>103856.1972913995</v>
      </c>
      <c r="BA36" s="22">
        <v>111962.61009472951</v>
      </c>
      <c r="BB36" s="22">
        <v>114021.52592386362</v>
      </c>
      <c r="BC36" s="22">
        <v>107448.12269714611</v>
      </c>
      <c r="BD36" s="22">
        <v>111576.42039255964</v>
      </c>
      <c r="BE36" s="22">
        <v>125316.1893830585</v>
      </c>
      <c r="BF36" s="22">
        <v>125888.73864584096</v>
      </c>
      <c r="BG36" s="22">
        <v>136762.78576921066</v>
      </c>
      <c r="BH36" s="22">
        <v>142068.02661176224</v>
      </c>
      <c r="BI36" s="22">
        <v>147123.82013926943</v>
      </c>
      <c r="BJ36" s="22">
        <v>152098.60378789075</v>
      </c>
      <c r="BK36" s="22">
        <v>146865.11905063278</v>
      </c>
      <c r="BL36" s="22">
        <v>143018.79563630588</v>
      </c>
      <c r="BM36" s="22">
        <v>160186.37034338209</v>
      </c>
      <c r="BN36" s="22">
        <v>166998.61486435524</v>
      </c>
      <c r="BO36" s="22">
        <v>158569.11221595999</v>
      </c>
      <c r="BP36" s="22">
        <v>164116.66639984999</v>
      </c>
    </row>
    <row r="37" spans="1:68" s="42" customFormat="1" ht="20.100000000000001" customHeight="1" x14ac:dyDescent="0.25">
      <c r="A37" s="40" t="s">
        <v>279</v>
      </c>
      <c r="B37" s="44" t="s">
        <v>429</v>
      </c>
      <c r="C37" s="66">
        <v>31881.814000120001</v>
      </c>
      <c r="D37" s="66">
        <v>34085.880120279995</v>
      </c>
      <c r="E37" s="66">
        <v>34758.176811740006</v>
      </c>
      <c r="F37" s="66">
        <v>38309.421718229998</v>
      </c>
      <c r="G37" s="66">
        <v>38013.879370100003</v>
      </c>
      <c r="H37" s="66">
        <v>38981.589427639999</v>
      </c>
      <c r="I37" s="66">
        <v>40326.262921290006</v>
      </c>
      <c r="J37" s="66">
        <v>41329.027431729999</v>
      </c>
      <c r="K37" s="66">
        <v>40167.552750349998</v>
      </c>
      <c r="L37" s="66">
        <v>41951.350471029997</v>
      </c>
      <c r="M37" s="66">
        <v>52348.47649211</v>
      </c>
      <c r="N37" s="66">
        <v>45562.639277779999</v>
      </c>
      <c r="O37" s="66">
        <v>44795.123710920001</v>
      </c>
      <c r="P37" s="66">
        <v>46597.6644265</v>
      </c>
      <c r="Q37" s="66">
        <v>46650.406607689998</v>
      </c>
      <c r="R37" s="66">
        <v>60195.307539679998</v>
      </c>
      <c r="S37" s="66">
        <v>47129.305391239999</v>
      </c>
      <c r="T37" s="66">
        <v>47377.494072679998</v>
      </c>
      <c r="U37" s="66">
        <v>47563.148344070003</v>
      </c>
      <c r="V37" s="66">
        <v>52746.112145790001</v>
      </c>
      <c r="W37" s="66">
        <v>49678.088505020001</v>
      </c>
      <c r="X37" s="66">
        <v>49059.419806349993</v>
      </c>
      <c r="Y37" s="66">
        <v>50823.244271460004</v>
      </c>
      <c r="Z37" s="66">
        <v>50315.247672589998</v>
      </c>
      <c r="AA37" s="66">
        <v>50504.933232370007</v>
      </c>
      <c r="AB37" s="66">
        <v>50689.167929239993</v>
      </c>
      <c r="AC37" s="66">
        <v>49799.379757299997</v>
      </c>
      <c r="AD37" s="66">
        <v>50523.796762099999</v>
      </c>
      <c r="AE37" s="66">
        <v>49756.775998590005</v>
      </c>
      <c r="AF37" s="66">
        <v>50276.416116449996</v>
      </c>
      <c r="AG37" s="66">
        <v>53199.219107309997</v>
      </c>
      <c r="AH37" s="66">
        <v>68437.443301439984</v>
      </c>
      <c r="AI37" s="66">
        <v>58336.094474059995</v>
      </c>
      <c r="AJ37" s="66">
        <v>59127.452781279993</v>
      </c>
      <c r="AK37" s="66">
        <v>61701.850005280001</v>
      </c>
      <c r="AL37" s="66">
        <v>65121.536087839995</v>
      </c>
      <c r="AM37" s="66">
        <v>58696.3660189</v>
      </c>
      <c r="AN37" s="66">
        <v>57577.486624860001</v>
      </c>
      <c r="AO37" s="66">
        <v>60422.156197700002</v>
      </c>
      <c r="AP37" s="66">
        <v>60675.881094409997</v>
      </c>
      <c r="AQ37" s="66">
        <v>57333.822229450008</v>
      </c>
      <c r="AR37" s="66">
        <v>21655.701873940001</v>
      </c>
      <c r="AS37" s="66">
        <v>66517.364446959997</v>
      </c>
      <c r="AT37" s="66">
        <v>73095.58837646</v>
      </c>
      <c r="AU37" s="66">
        <v>65410.127401780002</v>
      </c>
      <c r="AV37" s="66">
        <v>58420.692952910002</v>
      </c>
      <c r="AW37" s="66">
        <v>72227.271122159989</v>
      </c>
      <c r="AX37" s="66">
        <v>73646.689617990007</v>
      </c>
      <c r="AY37" s="66">
        <v>66302.988793830009</v>
      </c>
      <c r="AZ37" s="66">
        <v>64320.35863504</v>
      </c>
      <c r="BA37" s="66">
        <v>71227.927030150007</v>
      </c>
      <c r="BB37" s="66">
        <v>70052.078765590006</v>
      </c>
      <c r="BC37" s="66">
        <v>65666.197952839997</v>
      </c>
      <c r="BD37" s="66">
        <v>67679.237354299999</v>
      </c>
      <c r="BE37" s="66">
        <v>77860.185941589996</v>
      </c>
      <c r="BF37" s="66">
        <v>75664.40783543</v>
      </c>
      <c r="BG37" s="66">
        <v>84962.188819770003</v>
      </c>
      <c r="BH37" s="66">
        <v>88833.713868489998</v>
      </c>
      <c r="BI37" s="66">
        <v>90701.949882689994</v>
      </c>
      <c r="BJ37" s="66">
        <v>94582.622780370002</v>
      </c>
      <c r="BK37" s="66">
        <v>91039.50704841</v>
      </c>
      <c r="BL37" s="66">
        <v>87009.73459574001</v>
      </c>
      <c r="BM37" s="66">
        <v>99401.288128750006</v>
      </c>
      <c r="BN37" s="66">
        <v>104388.2470306</v>
      </c>
      <c r="BO37" s="66">
        <v>98707.402346040006</v>
      </c>
      <c r="BP37" s="66">
        <v>101969.93043591001</v>
      </c>
    </row>
    <row r="38" spans="1:68" s="42" customFormat="1" ht="20.100000000000001" customHeight="1" x14ac:dyDescent="0.25">
      <c r="A38" s="40" t="s">
        <v>280</v>
      </c>
      <c r="B38" s="44" t="s">
        <v>430</v>
      </c>
      <c r="C38" s="66">
        <v>7017.189063509999</v>
      </c>
      <c r="D38" s="66">
        <v>7473.1845173599995</v>
      </c>
      <c r="E38" s="66">
        <v>7625.9512259400017</v>
      </c>
      <c r="F38" s="66">
        <v>11669.74377028</v>
      </c>
      <c r="G38" s="66">
        <v>8245.9838681199999</v>
      </c>
      <c r="H38" s="66">
        <v>8326.4810300500012</v>
      </c>
      <c r="I38" s="66">
        <v>8551.4692028499994</v>
      </c>
      <c r="J38" s="66">
        <v>8666.3279464900006</v>
      </c>
      <c r="K38" s="66">
        <v>9058.612985830001</v>
      </c>
      <c r="L38" s="66">
        <v>9115.0244906799999</v>
      </c>
      <c r="M38" s="66">
        <v>11083.16346107</v>
      </c>
      <c r="N38" s="66">
        <v>9692.5872048599995</v>
      </c>
      <c r="O38" s="66">
        <v>9863.3904076100007</v>
      </c>
      <c r="P38" s="66">
        <v>9841.9555088199995</v>
      </c>
      <c r="Q38" s="66">
        <v>9982.3971632100001</v>
      </c>
      <c r="R38" s="66">
        <v>11766.193175569999</v>
      </c>
      <c r="S38" s="66">
        <v>10383.249554259999</v>
      </c>
      <c r="T38" s="66">
        <v>9935.4087459900002</v>
      </c>
      <c r="U38" s="66">
        <v>9862.9594732900005</v>
      </c>
      <c r="V38" s="66">
        <v>10989.42253281</v>
      </c>
      <c r="W38" s="66">
        <v>11004.67721509</v>
      </c>
      <c r="X38" s="66">
        <v>10878.553921799999</v>
      </c>
      <c r="Y38" s="66">
        <v>10927.029125040001</v>
      </c>
      <c r="Z38" s="66">
        <v>10963.802986410001</v>
      </c>
      <c r="AA38" s="66">
        <v>11135.854320050001</v>
      </c>
      <c r="AB38" s="66">
        <v>10610.389693380001</v>
      </c>
      <c r="AC38" s="66">
        <v>10490.51088709</v>
      </c>
      <c r="AD38" s="66">
        <v>10713.33639285</v>
      </c>
      <c r="AE38" s="66">
        <v>10668.62793993</v>
      </c>
      <c r="AF38" s="66">
        <v>10574.383217069999</v>
      </c>
      <c r="AG38" s="66">
        <v>11400.66250059</v>
      </c>
      <c r="AH38" s="66">
        <v>14407.81575467</v>
      </c>
      <c r="AI38" s="66">
        <v>12386.300811950001</v>
      </c>
      <c r="AJ38" s="66">
        <v>12462.52935114</v>
      </c>
      <c r="AK38" s="66">
        <v>13205.237970810002</v>
      </c>
      <c r="AL38" s="66">
        <v>13623.832223289999</v>
      </c>
      <c r="AM38" s="66">
        <v>13150.992442950001</v>
      </c>
      <c r="AN38" s="66">
        <v>12782.550825859998</v>
      </c>
      <c r="AO38" s="66">
        <v>12749.32956511</v>
      </c>
      <c r="AP38" s="66">
        <v>12707.444264279999</v>
      </c>
      <c r="AQ38" s="66">
        <v>12100.977781039999</v>
      </c>
      <c r="AR38" s="66">
        <v>4678.8470293999999</v>
      </c>
      <c r="AS38" s="66">
        <v>14059.815137729998</v>
      </c>
      <c r="AT38" s="66">
        <v>15786.49276967</v>
      </c>
      <c r="AU38" s="66">
        <v>14398.651542129999</v>
      </c>
      <c r="AV38" s="66">
        <v>12393.37092042</v>
      </c>
      <c r="AW38" s="66">
        <v>15051.492832689999</v>
      </c>
      <c r="AX38" s="66">
        <v>15770.030208189999</v>
      </c>
      <c r="AY38" s="66">
        <v>15395.64051247</v>
      </c>
      <c r="AZ38" s="66">
        <v>13810.064950780001</v>
      </c>
      <c r="BA38" s="66">
        <v>14631.453704749998</v>
      </c>
      <c r="BB38" s="66">
        <v>14570.34424527</v>
      </c>
      <c r="BC38" s="66">
        <v>13784.464208039999</v>
      </c>
      <c r="BD38" s="66">
        <v>14633.897901520002</v>
      </c>
      <c r="BE38" s="66">
        <v>16219.496100349999</v>
      </c>
      <c r="BF38" s="66">
        <v>16935.124071369999</v>
      </c>
      <c r="BG38" s="66">
        <v>19089.93012492</v>
      </c>
      <c r="BH38" s="66">
        <v>19066.53685457</v>
      </c>
      <c r="BI38" s="66">
        <v>20103.157563069999</v>
      </c>
      <c r="BJ38" s="66">
        <v>19136.78078796</v>
      </c>
      <c r="BK38" s="66">
        <v>19119.470388770002</v>
      </c>
      <c r="BL38" s="66">
        <v>18658.174068100001</v>
      </c>
      <c r="BM38" s="66">
        <v>20934.604889900002</v>
      </c>
      <c r="BN38" s="66">
        <v>19756.557304640002</v>
      </c>
      <c r="BO38" s="66">
        <v>18392.111223839998</v>
      </c>
      <c r="BP38" s="66">
        <v>19945.37302617</v>
      </c>
    </row>
    <row r="39" spans="1:68" s="42" customFormat="1" ht="20.100000000000001" customHeight="1" x14ac:dyDescent="0.25">
      <c r="A39" s="40" t="s">
        <v>281</v>
      </c>
      <c r="B39" s="44" t="s">
        <v>431</v>
      </c>
      <c r="C39" s="66">
        <v>7160.6246256181885</v>
      </c>
      <c r="D39" s="66">
        <v>7692.5645392984406</v>
      </c>
      <c r="E39" s="66">
        <v>8126.8732603175131</v>
      </c>
      <c r="F39" s="66">
        <v>9338.7566030555681</v>
      </c>
      <c r="G39" s="66">
        <v>8617.799737581614</v>
      </c>
      <c r="H39" s="66">
        <v>8835.8425754777581</v>
      </c>
      <c r="I39" s="66">
        <v>9369.3694595254765</v>
      </c>
      <c r="J39" s="66">
        <v>10983.562351065972</v>
      </c>
      <c r="K39" s="66">
        <v>9874.6097485584214</v>
      </c>
      <c r="L39" s="66">
        <v>10382.785911991761</v>
      </c>
      <c r="M39" s="66">
        <v>10737.670791468105</v>
      </c>
      <c r="N39" s="66">
        <v>12811.174958757676</v>
      </c>
      <c r="O39" s="66">
        <v>10567.885982946083</v>
      </c>
      <c r="P39" s="66">
        <v>11474.810272947585</v>
      </c>
      <c r="Q39" s="66">
        <v>11972.378833828934</v>
      </c>
      <c r="R39" s="66">
        <v>13533.82315474596</v>
      </c>
      <c r="S39" s="66">
        <v>12393.990157466538</v>
      </c>
      <c r="T39" s="66">
        <v>12730.508932921044</v>
      </c>
      <c r="U39" s="66">
        <v>13305.541965189868</v>
      </c>
      <c r="V39" s="66">
        <v>14933.5146595802</v>
      </c>
      <c r="W39" s="66">
        <v>12926.464700128805</v>
      </c>
      <c r="X39" s="66">
        <v>13236.767816266991</v>
      </c>
      <c r="Y39" s="66">
        <v>13330.799332527044</v>
      </c>
      <c r="Z39" s="66">
        <v>16562.164952620333</v>
      </c>
      <c r="AA39" s="66">
        <v>13402.621727994861</v>
      </c>
      <c r="AB39" s="66">
        <v>13723.789119321233</v>
      </c>
      <c r="AC39" s="66">
        <v>13664.544075097503</v>
      </c>
      <c r="AD39" s="66">
        <v>14328.041327073137</v>
      </c>
      <c r="AE39" s="66">
        <v>13251.908880070998</v>
      </c>
      <c r="AF39" s="66">
        <v>13907.958112357563</v>
      </c>
      <c r="AG39" s="66">
        <v>14536.18878367732</v>
      </c>
      <c r="AH39" s="66">
        <v>16343.160583264122</v>
      </c>
      <c r="AI39" s="66">
        <v>14592.068619357977</v>
      </c>
      <c r="AJ39" s="66">
        <v>15765.722344396076</v>
      </c>
      <c r="AK39" s="66">
        <v>16209.815230023047</v>
      </c>
      <c r="AL39" s="66">
        <v>17256.781302940602</v>
      </c>
      <c r="AM39" s="66">
        <v>16677.581144772506</v>
      </c>
      <c r="AN39" s="66">
        <v>17833.769162371224</v>
      </c>
      <c r="AO39" s="66">
        <v>17913.444124114205</v>
      </c>
      <c r="AP39" s="66">
        <v>19381.19476819277</v>
      </c>
      <c r="AQ39" s="66">
        <v>18978.450184060552</v>
      </c>
      <c r="AR39" s="66">
        <v>14669.970075078758</v>
      </c>
      <c r="AS39" s="66">
        <v>18779.563902621419</v>
      </c>
      <c r="AT39" s="66">
        <v>19430.293342038865</v>
      </c>
      <c r="AU39" s="66">
        <v>20026.578955316443</v>
      </c>
      <c r="AV39" s="66">
        <v>19451.432161158817</v>
      </c>
      <c r="AW39" s="66">
        <v>23407.83936855074</v>
      </c>
      <c r="AX39" s="66">
        <v>25808.206624855004</v>
      </c>
      <c r="AY39" s="66">
        <v>24227.858823817725</v>
      </c>
      <c r="AZ39" s="66">
        <v>25272.169408249498</v>
      </c>
      <c r="BA39" s="66">
        <v>25728.595434769497</v>
      </c>
      <c r="BB39" s="66">
        <v>28981.167479533618</v>
      </c>
      <c r="BC39" s="66">
        <v>27604.632574426112</v>
      </c>
      <c r="BD39" s="66">
        <v>28874.374051819643</v>
      </c>
      <c r="BE39" s="66">
        <v>30856.208108278501</v>
      </c>
      <c r="BF39" s="66">
        <v>32919.464306830974</v>
      </c>
      <c r="BG39" s="66">
        <v>32308.019892000662</v>
      </c>
      <c r="BH39" s="66">
        <v>33775.471703752264</v>
      </c>
      <c r="BI39" s="66">
        <v>35930.55893169943</v>
      </c>
      <c r="BJ39" s="66">
        <v>38062.847361140746</v>
      </c>
      <c r="BK39" s="66">
        <v>36373.25260444278</v>
      </c>
      <c r="BL39" s="66">
        <v>37025.682627935894</v>
      </c>
      <c r="BM39" s="66">
        <v>39540.988953362088</v>
      </c>
      <c r="BN39" s="66">
        <v>42549.284154325251</v>
      </c>
      <c r="BO39" s="66">
        <v>41108.371504069997</v>
      </c>
      <c r="BP39" s="66">
        <v>41853.39894105</v>
      </c>
    </row>
    <row r="40" spans="1:68" s="42" customFormat="1" ht="20.100000000000001" customHeight="1" x14ac:dyDescent="0.25">
      <c r="A40" s="40" t="s">
        <v>295</v>
      </c>
      <c r="B40" s="44" t="s">
        <v>432</v>
      </c>
      <c r="C40" s="66">
        <v>305.81069889000003</v>
      </c>
      <c r="D40" s="66">
        <v>308.11451636000004</v>
      </c>
      <c r="E40" s="66">
        <v>322.64179167999998</v>
      </c>
      <c r="F40" s="66">
        <v>348.69362748999998</v>
      </c>
      <c r="G40" s="66">
        <v>377.84623930999999</v>
      </c>
      <c r="H40" s="66">
        <v>375.97262549000004</v>
      </c>
      <c r="I40" s="66">
        <v>398.80982448999998</v>
      </c>
      <c r="J40" s="66">
        <v>400.33796444999996</v>
      </c>
      <c r="K40" s="66">
        <v>430.38704920999999</v>
      </c>
      <c r="L40" s="66">
        <v>410.67260530999999</v>
      </c>
      <c r="M40" s="66">
        <v>419.90961514000003</v>
      </c>
      <c r="N40" s="66">
        <v>428.24113375000002</v>
      </c>
      <c r="O40" s="66">
        <v>465.58550026</v>
      </c>
      <c r="P40" s="66">
        <v>430.71918845000005</v>
      </c>
      <c r="Q40" s="66">
        <v>440.53518266000003</v>
      </c>
      <c r="R40" s="66">
        <v>444.92626177</v>
      </c>
      <c r="S40" s="66">
        <v>471.62697258000003</v>
      </c>
      <c r="T40" s="66">
        <v>456.26340349999998</v>
      </c>
      <c r="U40" s="66">
        <v>474.36732068999999</v>
      </c>
      <c r="V40" s="66">
        <v>487.54120351999995</v>
      </c>
      <c r="W40" s="66">
        <v>471.92685962000007</v>
      </c>
      <c r="X40" s="66">
        <v>473.32168707</v>
      </c>
      <c r="Y40" s="66">
        <v>458.32685992</v>
      </c>
      <c r="Z40" s="66">
        <v>459.20821640999998</v>
      </c>
      <c r="AA40" s="66">
        <v>466.8236085499999</v>
      </c>
      <c r="AB40" s="66">
        <v>452.89814286000001</v>
      </c>
      <c r="AC40" s="66">
        <v>450.26114995</v>
      </c>
      <c r="AD40" s="66">
        <v>438.19977416999996</v>
      </c>
      <c r="AE40" s="66">
        <v>485.73867700999995</v>
      </c>
      <c r="AF40" s="66">
        <v>447.18658764999998</v>
      </c>
      <c r="AG40" s="66">
        <v>443.04470761000005</v>
      </c>
      <c r="AH40" s="66">
        <v>430.5553281</v>
      </c>
      <c r="AI40" s="66">
        <v>433.24488213999996</v>
      </c>
      <c r="AJ40" s="66">
        <v>409.55055408999999</v>
      </c>
      <c r="AK40" s="66">
        <v>390.58864461000002</v>
      </c>
      <c r="AL40" s="66">
        <v>389.13497975000001</v>
      </c>
      <c r="AM40" s="66">
        <v>396.33193204000003</v>
      </c>
      <c r="AN40" s="66">
        <v>383.02699741999999</v>
      </c>
      <c r="AO40" s="66">
        <v>390.67303757999997</v>
      </c>
      <c r="AP40" s="66">
        <v>389.83502714000002</v>
      </c>
      <c r="AQ40" s="66">
        <v>401.03741399</v>
      </c>
      <c r="AR40" s="66">
        <v>380.56857222000002</v>
      </c>
      <c r="AS40" s="66">
        <v>382.20606535000002</v>
      </c>
      <c r="AT40" s="66">
        <v>401.17217998000001</v>
      </c>
      <c r="AU40" s="66">
        <v>396.40247748000002</v>
      </c>
      <c r="AV40" s="66">
        <v>398.19600247000005</v>
      </c>
      <c r="AW40" s="66">
        <v>391.32439426000002</v>
      </c>
      <c r="AX40" s="66">
        <v>382.40763342000002</v>
      </c>
      <c r="AY40" s="66">
        <v>385.91562084999998</v>
      </c>
      <c r="AZ40" s="66">
        <v>453.60429733000001</v>
      </c>
      <c r="BA40" s="66">
        <v>374.63392505999997</v>
      </c>
      <c r="BB40" s="66">
        <v>417.93543347000002</v>
      </c>
      <c r="BC40" s="66">
        <v>392.82796184</v>
      </c>
      <c r="BD40" s="66">
        <v>388.91108492000001</v>
      </c>
      <c r="BE40" s="66">
        <v>380.29923283999995</v>
      </c>
      <c r="BF40" s="66">
        <v>369.74243221</v>
      </c>
      <c r="BG40" s="66">
        <v>402.64693252000001</v>
      </c>
      <c r="BH40" s="66">
        <v>392.30418495000004</v>
      </c>
      <c r="BI40" s="66">
        <v>388.15376180999999</v>
      </c>
      <c r="BJ40" s="66">
        <v>316.35285842000002</v>
      </c>
      <c r="BK40" s="66">
        <v>332.88900901</v>
      </c>
      <c r="BL40" s="66">
        <v>325.20434453000001</v>
      </c>
      <c r="BM40" s="66">
        <v>309.48837136999998</v>
      </c>
      <c r="BN40" s="66">
        <v>304.52637478999998</v>
      </c>
      <c r="BO40" s="66">
        <v>361.22714201000002</v>
      </c>
      <c r="BP40" s="66">
        <v>347.96399672000001</v>
      </c>
    </row>
    <row r="41" spans="1:68" ht="20.100000000000001" customHeight="1" x14ac:dyDescent="0.25">
      <c r="A41" s="20">
        <v>11414</v>
      </c>
      <c r="B41" s="21" t="s">
        <v>433</v>
      </c>
      <c r="C41" s="22">
        <v>5721.74830776</v>
      </c>
      <c r="D41" s="22">
        <v>6382.1347236000001</v>
      </c>
      <c r="E41" s="22">
        <v>6682.7938945099995</v>
      </c>
      <c r="F41" s="22">
        <v>7705.6663670399994</v>
      </c>
      <c r="G41" s="22">
        <v>6599.5381003800003</v>
      </c>
      <c r="H41" s="22">
        <v>8295.8292691099996</v>
      </c>
      <c r="I41" s="22">
        <v>8469.23540383</v>
      </c>
      <c r="J41" s="22">
        <v>8512.1178810700003</v>
      </c>
      <c r="K41" s="22">
        <v>7913.4549617800003</v>
      </c>
      <c r="L41" s="22">
        <v>8105.615487179999</v>
      </c>
      <c r="M41" s="22">
        <v>7308.89168238</v>
      </c>
      <c r="N41" s="22">
        <v>7545.0314768999997</v>
      </c>
      <c r="O41" s="22">
        <v>6796.2986181300002</v>
      </c>
      <c r="P41" s="22">
        <v>7659.4598921400002</v>
      </c>
      <c r="Q41" s="22">
        <v>7188.9808839799989</v>
      </c>
      <c r="R41" s="22">
        <v>7518.9001699</v>
      </c>
      <c r="S41" s="22">
        <v>6837.9054479099996</v>
      </c>
      <c r="T41" s="22">
        <v>7380.1028339999993</v>
      </c>
      <c r="U41" s="22">
        <v>7650.1262457799994</v>
      </c>
      <c r="V41" s="22">
        <v>7884.1165616500002</v>
      </c>
      <c r="W41" s="22">
        <v>8053.2580608400003</v>
      </c>
      <c r="X41" s="22">
        <v>8925.65924275</v>
      </c>
      <c r="Y41" s="22">
        <v>8694.1637191500013</v>
      </c>
      <c r="Z41" s="22">
        <v>9013.2161090299996</v>
      </c>
      <c r="AA41" s="22">
        <v>8325.2222889700006</v>
      </c>
      <c r="AB41" s="22">
        <v>8397.5731883700009</v>
      </c>
      <c r="AC41" s="22">
        <v>8316.5139776300002</v>
      </c>
      <c r="AD41" s="22">
        <v>8605.6032346299999</v>
      </c>
      <c r="AE41" s="22">
        <v>8078.8647004199993</v>
      </c>
      <c r="AF41" s="22">
        <v>8889.2836871199997</v>
      </c>
      <c r="AG41" s="22">
        <v>8651.05184663</v>
      </c>
      <c r="AH41" s="22">
        <v>9063.9080503699988</v>
      </c>
      <c r="AI41" s="22">
        <v>8613.1550427700004</v>
      </c>
      <c r="AJ41" s="22">
        <v>9204.6855057299999</v>
      </c>
      <c r="AK41" s="22">
        <v>9246.2704152599999</v>
      </c>
      <c r="AL41" s="22">
        <v>9553.1989091699979</v>
      </c>
      <c r="AM41" s="22">
        <v>9309.3083827499995</v>
      </c>
      <c r="AN41" s="22">
        <v>9905.8866864800002</v>
      </c>
      <c r="AO41" s="22">
        <v>10560.352374620001</v>
      </c>
      <c r="AP41" s="22">
        <v>11135.508879389999</v>
      </c>
      <c r="AQ41" s="22">
        <v>10499.86139731</v>
      </c>
      <c r="AR41" s="22">
        <v>4530.58792877</v>
      </c>
      <c r="AS41" s="22">
        <v>2682.5035918099998</v>
      </c>
      <c r="AT41" s="22">
        <v>4235.3907203199997</v>
      </c>
      <c r="AU41" s="22">
        <v>8905.1359926599998</v>
      </c>
      <c r="AV41" s="22">
        <v>11466.831260300001</v>
      </c>
      <c r="AW41" s="22">
        <v>13061.717851399999</v>
      </c>
      <c r="AX41" s="22">
        <v>15567.315682779999</v>
      </c>
      <c r="AY41" s="22">
        <v>13393.730337289999</v>
      </c>
      <c r="AZ41" s="22">
        <v>15018.18643573</v>
      </c>
      <c r="BA41" s="22">
        <v>15336.596691409999</v>
      </c>
      <c r="BB41" s="22">
        <v>15250.408008300001</v>
      </c>
      <c r="BC41" s="22">
        <v>14758.315145529999</v>
      </c>
      <c r="BD41" s="22">
        <v>14999.31908017</v>
      </c>
      <c r="BE41" s="22">
        <v>15750.57071165</v>
      </c>
      <c r="BF41" s="22">
        <v>16214.51078907</v>
      </c>
      <c r="BG41" s="22">
        <v>15742.62386621</v>
      </c>
      <c r="BH41" s="22">
        <v>16159.101987539998</v>
      </c>
      <c r="BI41" s="22">
        <v>17344.05719675</v>
      </c>
      <c r="BJ41" s="22">
        <v>18190.445330549999</v>
      </c>
      <c r="BK41" s="22">
        <v>16732.426020480001</v>
      </c>
      <c r="BL41" s="22">
        <v>20007.390407859999</v>
      </c>
      <c r="BM41" s="22">
        <v>23768.891886220001</v>
      </c>
      <c r="BN41" s="22">
        <v>25910.631369049999</v>
      </c>
      <c r="BO41" s="22">
        <v>25099.022303309997</v>
      </c>
      <c r="BP41" s="22">
        <v>24659.217208919999</v>
      </c>
    </row>
    <row r="42" spans="1:68" ht="20.100000000000001" customHeight="1" x14ac:dyDescent="0.25">
      <c r="A42" s="36">
        <v>1142</v>
      </c>
      <c r="B42" s="37" t="s">
        <v>434</v>
      </c>
      <c r="C42" s="65">
        <v>1959.7179130299999</v>
      </c>
      <c r="D42" s="65">
        <v>1674.9972742800001</v>
      </c>
      <c r="E42" s="65">
        <v>2065.73069889</v>
      </c>
      <c r="F42" s="65">
        <v>2057.7055668400003</v>
      </c>
      <c r="G42" s="65">
        <v>2058.4316919299999</v>
      </c>
      <c r="H42" s="65">
        <v>2432.4755165699999</v>
      </c>
      <c r="I42" s="65">
        <v>2537.1464756799996</v>
      </c>
      <c r="J42" s="65">
        <v>1930.47695944</v>
      </c>
      <c r="K42" s="65">
        <v>1258.5386399399999</v>
      </c>
      <c r="L42" s="65">
        <v>1381.1621041999999</v>
      </c>
      <c r="M42" s="65">
        <v>239.38397580999998</v>
      </c>
      <c r="N42" s="65">
        <v>6.30274073</v>
      </c>
      <c r="O42" s="65">
        <v>238.17699275000001</v>
      </c>
      <c r="P42" s="65">
        <v>-2.7270381800000005</v>
      </c>
      <c r="Q42" s="65">
        <v>357.18123868999999</v>
      </c>
      <c r="R42" s="65">
        <v>141.80832483000003</v>
      </c>
      <c r="S42" s="65">
        <v>1.1983976099999998</v>
      </c>
      <c r="T42" s="65">
        <v>2.4562538200000001</v>
      </c>
      <c r="U42" s="65">
        <v>13.945997370000001</v>
      </c>
      <c r="V42" s="65">
        <v>6.9087305799999994</v>
      </c>
      <c r="W42" s="65">
        <v>-5.3996391899999994</v>
      </c>
      <c r="X42" s="65">
        <v>483.69275356000003</v>
      </c>
      <c r="Y42" s="65">
        <v>1406.5715719</v>
      </c>
      <c r="Z42" s="65">
        <v>1386.3173581999999</v>
      </c>
      <c r="AA42" s="65">
        <v>1423.3670204</v>
      </c>
      <c r="AB42" s="65">
        <v>1724.25879027</v>
      </c>
      <c r="AC42" s="65">
        <v>1359.9538443700001</v>
      </c>
      <c r="AD42" s="65">
        <v>1493.65934821</v>
      </c>
      <c r="AE42" s="65">
        <v>1366.14209501</v>
      </c>
      <c r="AF42" s="65">
        <v>1463.2257462399998</v>
      </c>
      <c r="AG42" s="65">
        <v>1530.74107069</v>
      </c>
      <c r="AH42" s="65">
        <v>1461.2588667299999</v>
      </c>
      <c r="AI42" s="65">
        <v>1284.2008117099999</v>
      </c>
      <c r="AJ42" s="65">
        <v>1280.99822586</v>
      </c>
      <c r="AK42" s="65">
        <v>645.79256338999994</v>
      </c>
      <c r="AL42" s="65">
        <v>717.13898820999998</v>
      </c>
      <c r="AM42" s="65">
        <v>715.10021303999997</v>
      </c>
      <c r="AN42" s="65">
        <v>682.52008062999994</v>
      </c>
      <c r="AO42" s="65">
        <v>666.80213647000005</v>
      </c>
      <c r="AP42" s="65">
        <v>711.25222286000007</v>
      </c>
      <c r="AQ42" s="65">
        <v>642.98432546000004</v>
      </c>
      <c r="AR42" s="65">
        <v>412.76687297000001</v>
      </c>
      <c r="AS42" s="65">
        <v>610.60035629999993</v>
      </c>
      <c r="AT42" s="65">
        <v>319.24035766000003</v>
      </c>
      <c r="AU42" s="65">
        <v>260.43247062</v>
      </c>
      <c r="AV42" s="65">
        <v>357.68210092999999</v>
      </c>
      <c r="AW42" s="65">
        <v>580.80089040000007</v>
      </c>
      <c r="AX42" s="65">
        <v>725.40275776999999</v>
      </c>
      <c r="AY42" s="65">
        <v>830.56907357</v>
      </c>
      <c r="AZ42" s="65">
        <v>675.68779585999994</v>
      </c>
      <c r="BA42" s="65">
        <v>146.18262677999999</v>
      </c>
      <c r="BB42" s="65">
        <v>7.8750985800000004</v>
      </c>
      <c r="BC42" s="65">
        <v>-173.75078055</v>
      </c>
      <c r="BD42" s="65">
        <v>2.1916001399999998</v>
      </c>
      <c r="BE42" s="65">
        <v>626.28823541000008</v>
      </c>
      <c r="BF42" s="65">
        <v>739.94343552999999</v>
      </c>
      <c r="BG42" s="65">
        <v>730.09213298000009</v>
      </c>
      <c r="BH42" s="65">
        <v>708.32539599999996</v>
      </c>
      <c r="BI42" s="65">
        <v>1179.32076031</v>
      </c>
      <c r="BJ42" s="65">
        <v>778.67193917999998</v>
      </c>
      <c r="BK42" s="65">
        <v>694.28121164000004</v>
      </c>
      <c r="BL42" s="65">
        <v>798.07358918</v>
      </c>
      <c r="BM42" s="65">
        <v>830.34176815000001</v>
      </c>
      <c r="BN42" s="65">
        <v>927.06314311999995</v>
      </c>
      <c r="BO42" s="65">
        <v>743.55861186000004</v>
      </c>
      <c r="BP42" s="65">
        <v>817.16425564999997</v>
      </c>
    </row>
    <row r="43" spans="1:68" ht="20.100000000000001" customHeight="1" x14ac:dyDescent="0.25">
      <c r="A43" s="36">
        <v>1143</v>
      </c>
      <c r="B43" s="37" t="s">
        <v>435</v>
      </c>
      <c r="C43" s="65">
        <v>0</v>
      </c>
      <c r="D43" s="65">
        <v>0</v>
      </c>
      <c r="E43" s="65">
        <v>0</v>
      </c>
      <c r="F43" s="65">
        <v>0</v>
      </c>
      <c r="G43" s="65">
        <v>0</v>
      </c>
      <c r="H43" s="65">
        <v>0</v>
      </c>
      <c r="I43" s="65">
        <v>0</v>
      </c>
      <c r="J43" s="65">
        <v>0</v>
      </c>
      <c r="K43" s="65">
        <v>0</v>
      </c>
      <c r="L43" s="65">
        <v>0</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0</v>
      </c>
      <c r="AD43" s="65">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65">
        <v>0</v>
      </c>
      <c r="BM43" s="65">
        <v>0</v>
      </c>
      <c r="BN43" s="65">
        <v>0</v>
      </c>
      <c r="BO43" s="65">
        <v>0</v>
      </c>
      <c r="BP43" s="65">
        <v>0</v>
      </c>
    </row>
    <row r="44" spans="1:68" ht="20.100000000000001" customHeight="1" x14ac:dyDescent="0.25">
      <c r="A44" s="36">
        <v>1144</v>
      </c>
      <c r="B44" s="37" t="s">
        <v>436</v>
      </c>
      <c r="C44" s="65">
        <v>3342.3294168660877</v>
      </c>
      <c r="D44" s="65">
        <v>2984.8834255070606</v>
      </c>
      <c r="E44" s="65">
        <v>3295.2926772975443</v>
      </c>
      <c r="F44" s="65">
        <v>3117.9351885495275</v>
      </c>
      <c r="G44" s="65">
        <v>3769.0007299156382</v>
      </c>
      <c r="H44" s="65">
        <v>3551.5786428807282</v>
      </c>
      <c r="I44" s="65">
        <v>3374.1538986778232</v>
      </c>
      <c r="J44" s="65">
        <v>3452.97851163312</v>
      </c>
      <c r="K44" s="65">
        <v>4104.5300046393804</v>
      </c>
      <c r="L44" s="65">
        <v>3877.915039211216</v>
      </c>
      <c r="M44" s="65">
        <v>3901.9947583998382</v>
      </c>
      <c r="N44" s="65">
        <v>3859.326748190837</v>
      </c>
      <c r="O44" s="65">
        <v>4781.7435285528918</v>
      </c>
      <c r="P44" s="65">
        <v>4358.8998568513125</v>
      </c>
      <c r="Q44" s="65">
        <v>4479.1382328402833</v>
      </c>
      <c r="R44" s="65">
        <v>4256.2664951248225</v>
      </c>
      <c r="S44" s="65">
        <v>5444.5487638758859</v>
      </c>
      <c r="T44" s="65">
        <v>4557.7220812672022</v>
      </c>
      <c r="U44" s="65">
        <v>4657.9130662488296</v>
      </c>
      <c r="V44" s="65">
        <v>4808.8791693791827</v>
      </c>
      <c r="W44" s="65">
        <v>5681.5468620672655</v>
      </c>
      <c r="X44" s="65">
        <v>5324.050356346329</v>
      </c>
      <c r="Y44" s="65">
        <v>5450.7744580383896</v>
      </c>
      <c r="Z44" s="65">
        <v>5556.0789783559567</v>
      </c>
      <c r="AA44" s="65">
        <v>6157.8261151476572</v>
      </c>
      <c r="AB44" s="65">
        <v>5667.8951006707466</v>
      </c>
      <c r="AC44" s="65">
        <v>5328.4972673381108</v>
      </c>
      <c r="AD44" s="65">
        <v>5007.9606370717456</v>
      </c>
      <c r="AE44" s="65">
        <v>5762.4274861099784</v>
      </c>
      <c r="AF44" s="65">
        <v>5286.1718744140589</v>
      </c>
      <c r="AG44" s="65">
        <v>5724.7100161570179</v>
      </c>
      <c r="AH44" s="65">
        <v>5311.0535096950643</v>
      </c>
      <c r="AI44" s="65">
        <v>6195.0450423387974</v>
      </c>
      <c r="AJ44" s="65">
        <v>5837.8402842262731</v>
      </c>
      <c r="AK44" s="65">
        <v>6324.3557251040465</v>
      </c>
      <c r="AL44" s="65">
        <v>5900.5101693662546</v>
      </c>
      <c r="AM44" s="65">
        <v>6200.9565086143175</v>
      </c>
      <c r="AN44" s="65">
        <v>6413.7482131625748</v>
      </c>
      <c r="AO44" s="65">
        <v>6506.2257609420049</v>
      </c>
      <c r="AP44" s="65">
        <v>6392.7541427118003</v>
      </c>
      <c r="AQ44" s="65">
        <v>7420.7715275974515</v>
      </c>
      <c r="AR44" s="65">
        <v>5928.772683834055</v>
      </c>
      <c r="AS44" s="65">
        <v>6819.5666905754915</v>
      </c>
      <c r="AT44" s="65">
        <v>7562.5122528661013</v>
      </c>
      <c r="AU44" s="65">
        <v>9150.9308142152931</v>
      </c>
      <c r="AV44" s="65">
        <v>9263.7479971221019</v>
      </c>
      <c r="AW44" s="65">
        <v>9650.8502159211439</v>
      </c>
      <c r="AX44" s="65">
        <v>10974.978041271361</v>
      </c>
      <c r="AY44" s="65">
        <v>11339.82435240958</v>
      </c>
      <c r="AZ44" s="65">
        <v>8235.671027636763</v>
      </c>
      <c r="BA44" s="65">
        <v>8248.2589188184629</v>
      </c>
      <c r="BB44" s="65">
        <v>8746.9376273370071</v>
      </c>
      <c r="BC44" s="65">
        <v>8979.9797026907127</v>
      </c>
      <c r="BD44" s="65">
        <v>8416.6382544680382</v>
      </c>
      <c r="BE44" s="65">
        <v>8755.3184493881163</v>
      </c>
      <c r="BF44" s="65">
        <v>8798.3259467424996</v>
      </c>
      <c r="BG44" s="65">
        <v>10349.21339842863</v>
      </c>
      <c r="BH44" s="65">
        <v>10904.087664148467</v>
      </c>
      <c r="BI44" s="65">
        <v>12484.77742001544</v>
      </c>
      <c r="BJ44" s="65">
        <v>14250.449758483686</v>
      </c>
      <c r="BK44" s="65">
        <v>13116.340289150001</v>
      </c>
      <c r="BL44" s="65">
        <v>12208.38044013</v>
      </c>
      <c r="BM44" s="65">
        <v>12559.190521350001</v>
      </c>
      <c r="BN44" s="65">
        <v>13448.805776480001</v>
      </c>
      <c r="BO44" s="65">
        <v>14500.52830871</v>
      </c>
      <c r="BP44" s="65">
        <v>14084.164746969998</v>
      </c>
    </row>
    <row r="45" spans="1:68" s="42" customFormat="1" ht="20.100000000000001" customHeight="1" x14ac:dyDescent="0.25">
      <c r="A45" s="40" t="s">
        <v>282</v>
      </c>
      <c r="B45" s="44" t="s">
        <v>437</v>
      </c>
      <c r="C45" s="66" t="s">
        <v>850</v>
      </c>
      <c r="D45" s="66" t="s">
        <v>850</v>
      </c>
      <c r="E45" s="66" t="s">
        <v>850</v>
      </c>
      <c r="F45" s="66" t="s">
        <v>850</v>
      </c>
      <c r="G45" s="66" t="s">
        <v>850</v>
      </c>
      <c r="H45" s="66" t="s">
        <v>850</v>
      </c>
      <c r="I45" s="66" t="s">
        <v>850</v>
      </c>
      <c r="J45" s="66" t="s">
        <v>850</v>
      </c>
      <c r="K45" s="66" t="s">
        <v>850</v>
      </c>
      <c r="L45" s="66" t="s">
        <v>850</v>
      </c>
      <c r="M45" s="66" t="s">
        <v>850</v>
      </c>
      <c r="N45" s="66" t="s">
        <v>850</v>
      </c>
      <c r="O45" s="66" t="s">
        <v>850</v>
      </c>
      <c r="P45" s="66" t="s">
        <v>850</v>
      </c>
      <c r="Q45" s="66" t="s">
        <v>850</v>
      </c>
      <c r="R45" s="66" t="s">
        <v>850</v>
      </c>
      <c r="S45" s="66" t="s">
        <v>850</v>
      </c>
      <c r="T45" s="66" t="s">
        <v>850</v>
      </c>
      <c r="U45" s="66" t="s">
        <v>850</v>
      </c>
      <c r="V45" s="66" t="s">
        <v>850</v>
      </c>
      <c r="W45" s="66" t="s">
        <v>850</v>
      </c>
      <c r="X45" s="66" t="s">
        <v>850</v>
      </c>
      <c r="Y45" s="66" t="s">
        <v>850</v>
      </c>
      <c r="Z45" s="66" t="s">
        <v>850</v>
      </c>
      <c r="AA45" s="66" t="s">
        <v>850</v>
      </c>
      <c r="AB45" s="66" t="s">
        <v>850</v>
      </c>
      <c r="AC45" s="66" t="s">
        <v>850</v>
      </c>
      <c r="AD45" s="66" t="s">
        <v>850</v>
      </c>
      <c r="AE45" s="66" t="s">
        <v>850</v>
      </c>
      <c r="AF45" s="66" t="s">
        <v>850</v>
      </c>
      <c r="AG45" s="66" t="s">
        <v>850</v>
      </c>
      <c r="AH45" s="66" t="s">
        <v>850</v>
      </c>
      <c r="AI45" s="66" t="s">
        <v>850</v>
      </c>
      <c r="AJ45" s="66" t="s">
        <v>850</v>
      </c>
      <c r="AK45" s="66" t="s">
        <v>850</v>
      </c>
      <c r="AL45" s="66" t="s">
        <v>850</v>
      </c>
      <c r="AM45" s="66" t="s">
        <v>850</v>
      </c>
      <c r="AN45" s="66" t="s">
        <v>850</v>
      </c>
      <c r="AO45" s="66" t="s">
        <v>850</v>
      </c>
      <c r="AP45" s="66" t="s">
        <v>850</v>
      </c>
      <c r="AQ45" s="66">
        <v>1314.8741929400001</v>
      </c>
      <c r="AR45" s="66">
        <v>79.280126349999989</v>
      </c>
      <c r="AS45" s="66">
        <v>813.64511189000007</v>
      </c>
      <c r="AT45" s="66">
        <v>697.92420440000001</v>
      </c>
      <c r="AU45" s="66">
        <v>858.83578015000012</v>
      </c>
      <c r="AV45" s="66">
        <v>743.54279639000003</v>
      </c>
      <c r="AW45" s="66">
        <v>771.68546431999994</v>
      </c>
      <c r="AX45" s="66">
        <v>714.07689111999991</v>
      </c>
      <c r="AY45" s="66">
        <v>1097.8725598599999</v>
      </c>
      <c r="AZ45" s="66">
        <v>894.48287160999996</v>
      </c>
      <c r="BA45" s="66">
        <v>909.34000614000013</v>
      </c>
      <c r="BB45" s="66">
        <v>945.4787692000001</v>
      </c>
      <c r="BC45" s="66">
        <v>1182.3576838499998</v>
      </c>
      <c r="BD45" s="66">
        <v>909.89921283000001</v>
      </c>
      <c r="BE45" s="66">
        <v>985.09342194999999</v>
      </c>
      <c r="BF45" s="66">
        <v>833.41754402999993</v>
      </c>
      <c r="BG45" s="66">
        <v>1356.3695263799998</v>
      </c>
      <c r="BH45" s="66">
        <v>1119.6933731399999</v>
      </c>
      <c r="BI45" s="66">
        <v>1013.91336199</v>
      </c>
      <c r="BJ45" s="66">
        <v>2954.89345873</v>
      </c>
      <c r="BK45" s="66">
        <v>1672.2887013200002</v>
      </c>
      <c r="BL45" s="66">
        <v>1131.3735999099999</v>
      </c>
      <c r="BM45" s="66">
        <v>1235.7244000399999</v>
      </c>
      <c r="BN45" s="66">
        <v>312.95237119000001</v>
      </c>
      <c r="BO45" s="66">
        <v>329.75463761000003</v>
      </c>
      <c r="BP45" s="66">
        <v>922.38824980000004</v>
      </c>
    </row>
    <row r="46" spans="1:68" s="42" customFormat="1" ht="20.100000000000001" customHeight="1" x14ac:dyDescent="0.25">
      <c r="A46" s="40" t="s">
        <v>283</v>
      </c>
      <c r="B46" s="44" t="s">
        <v>438</v>
      </c>
      <c r="C46" s="66">
        <v>980.05494657999998</v>
      </c>
      <c r="D46" s="66">
        <v>674.85105047000002</v>
      </c>
      <c r="E46" s="66">
        <v>654.94831550000004</v>
      </c>
      <c r="F46" s="66">
        <v>520.57297863999997</v>
      </c>
      <c r="G46" s="66">
        <v>1134.2889971299999</v>
      </c>
      <c r="H46" s="66">
        <v>791.45337210999992</v>
      </c>
      <c r="I46" s="66">
        <v>748.41163361999998</v>
      </c>
      <c r="J46" s="66">
        <v>594.70926565000002</v>
      </c>
      <c r="K46" s="66">
        <v>1212.01386899</v>
      </c>
      <c r="L46" s="66">
        <v>847.62677829999996</v>
      </c>
      <c r="M46" s="66">
        <v>794.11037735000002</v>
      </c>
      <c r="N46" s="66">
        <v>664.42771616999994</v>
      </c>
      <c r="O46" s="66">
        <v>1426.04095315</v>
      </c>
      <c r="P46" s="66">
        <v>988.01907406000009</v>
      </c>
      <c r="Q46" s="66">
        <v>887.01926318999995</v>
      </c>
      <c r="R46" s="66">
        <v>686.81555815000002</v>
      </c>
      <c r="S46" s="66">
        <v>1532.3049774900001</v>
      </c>
      <c r="T46" s="66">
        <v>1042.8163519899999</v>
      </c>
      <c r="U46" s="66">
        <v>928.45579097000007</v>
      </c>
      <c r="V46" s="66">
        <v>641.57619901999999</v>
      </c>
      <c r="W46" s="66">
        <v>1551.97718869</v>
      </c>
      <c r="X46" s="66">
        <v>1121.8388003299999</v>
      </c>
      <c r="Y46" s="66">
        <v>917.69714769000007</v>
      </c>
      <c r="Z46" s="66">
        <v>650.18820372999994</v>
      </c>
      <c r="AA46" s="66">
        <v>1673.838117</v>
      </c>
      <c r="AB46" s="66">
        <v>1088.4411389500001</v>
      </c>
      <c r="AC46" s="66">
        <v>854.34364557000004</v>
      </c>
      <c r="AD46" s="66">
        <v>626.20221861999994</v>
      </c>
      <c r="AE46" s="66">
        <v>1218.02763347</v>
      </c>
      <c r="AF46" s="66">
        <v>855.53190458999995</v>
      </c>
      <c r="AG46" s="66">
        <v>809.28939186000002</v>
      </c>
      <c r="AH46" s="66">
        <v>418.66885744000001</v>
      </c>
      <c r="AI46" s="66">
        <v>933.20762470000011</v>
      </c>
      <c r="AJ46" s="66">
        <v>565.78575284999999</v>
      </c>
      <c r="AK46" s="66">
        <v>477.80850769000006</v>
      </c>
      <c r="AL46" s="66">
        <v>335.42822968000002</v>
      </c>
      <c r="AM46" s="66">
        <v>458.36299494000002</v>
      </c>
      <c r="AN46" s="66">
        <v>231.65585366000002</v>
      </c>
      <c r="AO46" s="66">
        <v>194.09482599999998</v>
      </c>
      <c r="AP46" s="66">
        <v>143.11737549</v>
      </c>
      <c r="AQ46" s="66">
        <v>119.45435069999999</v>
      </c>
      <c r="AR46" s="66">
        <v>-10.32023304</v>
      </c>
      <c r="AS46" s="66">
        <v>37.905086170000004</v>
      </c>
      <c r="AT46" s="66">
        <v>26.429291280000001</v>
      </c>
      <c r="AU46" s="66">
        <v>6.8622642299999992</v>
      </c>
      <c r="AV46" s="66">
        <v>3.55901683</v>
      </c>
      <c r="AW46" s="66">
        <v>3.6651597999999996</v>
      </c>
      <c r="AX46" s="66">
        <v>-0.99425817000000016</v>
      </c>
      <c r="AY46" s="66">
        <v>0.96715276999999999</v>
      </c>
      <c r="AZ46" s="66">
        <v>0.38459920000000003</v>
      </c>
      <c r="BA46" s="66">
        <v>0.80339607000000002</v>
      </c>
      <c r="BB46" s="66">
        <v>0.37916330999999998</v>
      </c>
      <c r="BC46" s="66">
        <v>0.35902866999999999</v>
      </c>
      <c r="BD46" s="66">
        <v>0.295321</v>
      </c>
      <c r="BE46" s="66">
        <v>0.23223186000000001</v>
      </c>
      <c r="BF46" s="66">
        <v>0.21310501999999998</v>
      </c>
      <c r="BG46" s="66">
        <v>0.12811021</v>
      </c>
      <c r="BH46" s="66">
        <v>0.10961899999999999</v>
      </c>
      <c r="BI46" s="66">
        <v>0.10263911000000001</v>
      </c>
      <c r="BJ46" s="66">
        <v>8.4421720000000006E-2</v>
      </c>
      <c r="BK46" s="66">
        <v>5.5479570000000006E-2</v>
      </c>
      <c r="BL46" s="66">
        <v>4.1157909999999999E-2</v>
      </c>
      <c r="BM46" s="66">
        <v>3.7610580000000005E-2</v>
      </c>
      <c r="BN46" s="66">
        <v>4.1473579999999996E-2</v>
      </c>
      <c r="BO46" s="66">
        <v>4.0002330000000003E-2</v>
      </c>
      <c r="BP46" s="66">
        <v>1.8262919999999998E-2</v>
      </c>
    </row>
    <row r="47" spans="1:68" s="42" customFormat="1" ht="20.100000000000001" customHeight="1" x14ac:dyDescent="0.25">
      <c r="A47" s="40" t="s">
        <v>284</v>
      </c>
      <c r="B47" s="44" t="s">
        <v>439</v>
      </c>
      <c r="C47" s="66">
        <v>312.11023587</v>
      </c>
      <c r="D47" s="66">
        <v>287.05971591000002</v>
      </c>
      <c r="E47" s="66">
        <v>281.61293634000003</v>
      </c>
      <c r="F47" s="66">
        <v>330.71172961000002</v>
      </c>
      <c r="G47" s="66">
        <v>376.64039288000004</v>
      </c>
      <c r="H47" s="66">
        <v>350.09759439999999</v>
      </c>
      <c r="I47" s="66">
        <v>333.53938414999999</v>
      </c>
      <c r="J47" s="66">
        <v>446.84371543999998</v>
      </c>
      <c r="K47" s="66">
        <v>496.04304175999999</v>
      </c>
      <c r="L47" s="66">
        <v>465.59571342999999</v>
      </c>
      <c r="M47" s="66">
        <v>491.12866221999997</v>
      </c>
      <c r="N47" s="66">
        <v>509.67589132000001</v>
      </c>
      <c r="O47" s="66">
        <v>532.52271186999997</v>
      </c>
      <c r="P47" s="66">
        <v>532.49545940999997</v>
      </c>
      <c r="Q47" s="66">
        <v>568.00633129000005</v>
      </c>
      <c r="R47" s="66">
        <v>591.38179377000006</v>
      </c>
      <c r="S47" s="66">
        <v>654.15331684</v>
      </c>
      <c r="T47" s="66">
        <v>580.98559086</v>
      </c>
      <c r="U47" s="66">
        <v>576.14853427000003</v>
      </c>
      <c r="V47" s="66">
        <v>687.45393826000009</v>
      </c>
      <c r="W47" s="66">
        <v>718.43541041000003</v>
      </c>
      <c r="X47" s="66">
        <v>662.30422782000005</v>
      </c>
      <c r="Y47" s="66">
        <v>691.69243379</v>
      </c>
      <c r="Z47" s="66">
        <v>910.9944046600001</v>
      </c>
      <c r="AA47" s="66">
        <v>763.40281521999998</v>
      </c>
      <c r="AB47" s="66">
        <v>834.52199957999994</v>
      </c>
      <c r="AC47" s="66">
        <v>644.20845779000001</v>
      </c>
      <c r="AD47" s="66">
        <v>697.81549620999999</v>
      </c>
      <c r="AE47" s="66">
        <v>697.25166130000002</v>
      </c>
      <c r="AF47" s="66">
        <v>742.50598314000001</v>
      </c>
      <c r="AG47" s="66">
        <v>775.14304974000004</v>
      </c>
      <c r="AH47" s="66">
        <v>796.27904095000008</v>
      </c>
      <c r="AI47" s="66">
        <v>976.98093076999999</v>
      </c>
      <c r="AJ47" s="66">
        <v>855.28695002999996</v>
      </c>
      <c r="AK47" s="66">
        <v>1163.3991031799999</v>
      </c>
      <c r="AL47" s="66">
        <v>1101.3183601799999</v>
      </c>
      <c r="AM47" s="66">
        <v>1404.1371546599999</v>
      </c>
      <c r="AN47" s="66">
        <v>1216.9348617699998</v>
      </c>
      <c r="AO47" s="66">
        <v>1204.0188647100001</v>
      </c>
      <c r="AP47" s="66">
        <v>1302.06170739</v>
      </c>
      <c r="AQ47" s="66">
        <v>1511.0660165800002</v>
      </c>
      <c r="AR47" s="66">
        <v>1275.93151964</v>
      </c>
      <c r="AS47" s="66">
        <v>1429.6529420799998</v>
      </c>
      <c r="AT47" s="66">
        <v>1683.0359222500001</v>
      </c>
      <c r="AU47" s="66">
        <v>1977.8236790099998</v>
      </c>
      <c r="AV47" s="66">
        <v>1812.8506171700001</v>
      </c>
      <c r="AW47" s="66">
        <v>1853.3546151900002</v>
      </c>
      <c r="AX47" s="66">
        <v>1940.7201842200002</v>
      </c>
      <c r="AY47" s="66">
        <v>2054.3086437300003</v>
      </c>
      <c r="AZ47" s="66">
        <v>1768.2085974700003</v>
      </c>
      <c r="BA47" s="66">
        <v>1983.98553612</v>
      </c>
      <c r="BB47" s="66">
        <v>2118.8760303700001</v>
      </c>
      <c r="BC47" s="66">
        <v>2475.6405722600002</v>
      </c>
      <c r="BD47" s="66">
        <v>2184.1343948700001</v>
      </c>
      <c r="BE47" s="66">
        <v>2507.0604149000001</v>
      </c>
      <c r="BF47" s="66">
        <v>2698.2086312400002</v>
      </c>
      <c r="BG47" s="66">
        <v>3042.7562611499998</v>
      </c>
      <c r="BH47" s="66">
        <v>3445.4751583200004</v>
      </c>
      <c r="BI47" s="66">
        <v>5230.9551217799999</v>
      </c>
      <c r="BJ47" s="66">
        <v>4866.3888244499994</v>
      </c>
      <c r="BK47" s="66">
        <v>4644.4711582700002</v>
      </c>
      <c r="BL47" s="66">
        <v>4175.1950443400001</v>
      </c>
      <c r="BM47" s="66">
        <v>4078.4832268500004</v>
      </c>
      <c r="BN47" s="66">
        <v>5052.9872640800004</v>
      </c>
      <c r="BO47" s="66">
        <v>5071.3146285700004</v>
      </c>
      <c r="BP47" s="66">
        <v>5200.6981632699999</v>
      </c>
    </row>
    <row r="48" spans="1:68" s="42" customFormat="1" ht="20.100000000000001" customHeight="1" x14ac:dyDescent="0.25">
      <c r="A48" s="40" t="s">
        <v>285</v>
      </c>
      <c r="B48" s="44" t="s">
        <v>440</v>
      </c>
      <c r="C48" s="66" t="s">
        <v>850</v>
      </c>
      <c r="D48" s="66" t="s">
        <v>850</v>
      </c>
      <c r="E48" s="66" t="s">
        <v>850</v>
      </c>
      <c r="F48" s="66" t="s">
        <v>850</v>
      </c>
      <c r="G48" s="66" t="s">
        <v>850</v>
      </c>
      <c r="H48" s="66" t="s">
        <v>850</v>
      </c>
      <c r="I48" s="66" t="s">
        <v>850</v>
      </c>
      <c r="J48" s="66" t="s">
        <v>850</v>
      </c>
      <c r="K48" s="66" t="s">
        <v>850</v>
      </c>
      <c r="L48" s="66" t="s">
        <v>850</v>
      </c>
      <c r="M48" s="66" t="s">
        <v>850</v>
      </c>
      <c r="N48" s="66" t="s">
        <v>850</v>
      </c>
      <c r="O48" s="66" t="s">
        <v>850</v>
      </c>
      <c r="P48" s="66" t="s">
        <v>850</v>
      </c>
      <c r="Q48" s="66" t="s">
        <v>850</v>
      </c>
      <c r="R48" s="66" t="s">
        <v>850</v>
      </c>
      <c r="S48" s="66" t="s">
        <v>850</v>
      </c>
      <c r="T48" s="66" t="s">
        <v>850</v>
      </c>
      <c r="U48" s="66" t="s">
        <v>850</v>
      </c>
      <c r="V48" s="66" t="s">
        <v>850</v>
      </c>
      <c r="W48" s="66" t="s">
        <v>850</v>
      </c>
      <c r="X48" s="66" t="s">
        <v>850</v>
      </c>
      <c r="Y48" s="66" t="s">
        <v>850</v>
      </c>
      <c r="Z48" s="66" t="s">
        <v>850</v>
      </c>
      <c r="AA48" s="66" t="s">
        <v>850</v>
      </c>
      <c r="AB48" s="66" t="s">
        <v>850</v>
      </c>
      <c r="AC48" s="66" t="s">
        <v>850</v>
      </c>
      <c r="AD48" s="66" t="s">
        <v>850</v>
      </c>
      <c r="AE48" s="66" t="s">
        <v>850</v>
      </c>
      <c r="AF48" s="66" t="s">
        <v>850</v>
      </c>
      <c r="AG48" s="66" t="s">
        <v>850</v>
      </c>
      <c r="AH48" s="66" t="s">
        <v>850</v>
      </c>
      <c r="AI48" s="66" t="s">
        <v>850</v>
      </c>
      <c r="AJ48" s="66" t="s">
        <v>850</v>
      </c>
      <c r="AK48" s="66" t="s">
        <v>850</v>
      </c>
      <c r="AL48" s="66" t="s">
        <v>850</v>
      </c>
      <c r="AM48" s="66" t="s">
        <v>850</v>
      </c>
      <c r="AN48" s="66" t="s">
        <v>850</v>
      </c>
      <c r="AO48" s="66" t="s">
        <v>850</v>
      </c>
      <c r="AP48" s="66" t="s">
        <v>850</v>
      </c>
      <c r="AQ48" s="66">
        <v>2817.0239984174509</v>
      </c>
      <c r="AR48" s="66">
        <v>2452.8000269440545</v>
      </c>
      <c r="AS48" s="66">
        <v>2619.3296201954922</v>
      </c>
      <c r="AT48" s="66">
        <v>2697.6585515961015</v>
      </c>
      <c r="AU48" s="66">
        <v>2870.1743896752928</v>
      </c>
      <c r="AV48" s="66">
        <v>2923.0042845021021</v>
      </c>
      <c r="AW48" s="66">
        <v>2940.9902065011429</v>
      </c>
      <c r="AX48" s="66">
        <v>3169.9927387513603</v>
      </c>
      <c r="AY48" s="66">
        <v>3176.9478674595807</v>
      </c>
      <c r="AZ48" s="66">
        <v>3501.8936556167641</v>
      </c>
      <c r="BA48" s="66">
        <v>2935.6810900984628</v>
      </c>
      <c r="BB48" s="66">
        <v>3387.6612947870071</v>
      </c>
      <c r="BC48" s="66">
        <v>3277.5581912607117</v>
      </c>
      <c r="BD48" s="66">
        <v>3592.9795915480372</v>
      </c>
      <c r="BE48" s="66">
        <v>3501.5362290181174</v>
      </c>
      <c r="BF48" s="66">
        <v>3821.1010583124989</v>
      </c>
      <c r="BG48" s="66">
        <v>3911.9655467786301</v>
      </c>
      <c r="BH48" s="66">
        <v>4172.2496565284664</v>
      </c>
      <c r="BI48" s="66">
        <v>3918.0581394454412</v>
      </c>
      <c r="BJ48" s="66">
        <v>4140.0502116836869</v>
      </c>
      <c r="BK48" s="66">
        <v>4104.5481869099995</v>
      </c>
      <c r="BL48" s="66">
        <v>4322.9168013100007</v>
      </c>
      <c r="BM48" s="66">
        <v>4136.2631698600007</v>
      </c>
      <c r="BN48" s="66">
        <v>4452.5093535100013</v>
      </c>
      <c r="BO48" s="66">
        <v>4513.6923352399999</v>
      </c>
      <c r="BP48" s="66">
        <v>5099.2204250399991</v>
      </c>
    </row>
    <row r="49" spans="1:68" s="42" customFormat="1" ht="20.100000000000001" customHeight="1" x14ac:dyDescent="0.25">
      <c r="A49" s="40" t="s">
        <v>296</v>
      </c>
      <c r="B49" s="44" t="s">
        <v>441</v>
      </c>
      <c r="C49" s="66">
        <v>530.85787291999998</v>
      </c>
      <c r="D49" s="66">
        <v>597.47500873000001</v>
      </c>
      <c r="E49" s="66">
        <v>699.72925972000007</v>
      </c>
      <c r="F49" s="66">
        <v>690.25477147000004</v>
      </c>
      <c r="G49" s="66">
        <v>618.00580420000006</v>
      </c>
      <c r="H49" s="66">
        <v>603.13064511000005</v>
      </c>
      <c r="I49" s="66">
        <v>684.45945208000001</v>
      </c>
      <c r="J49" s="66">
        <v>734.35201021000012</v>
      </c>
      <c r="K49" s="66">
        <v>636.13549848000002</v>
      </c>
      <c r="L49" s="66">
        <v>761.14211213999999</v>
      </c>
      <c r="M49" s="66">
        <v>829.37671685999999</v>
      </c>
      <c r="N49" s="66">
        <v>854.48826536000001</v>
      </c>
      <c r="O49" s="66">
        <v>805.20176509999999</v>
      </c>
      <c r="P49" s="66">
        <v>884.93477553000002</v>
      </c>
      <c r="Q49" s="66">
        <v>1008.73344825</v>
      </c>
      <c r="R49" s="66">
        <v>938.76789530000008</v>
      </c>
      <c r="S49" s="66">
        <v>931.28789828000004</v>
      </c>
      <c r="T49" s="66">
        <v>829.16661784999997</v>
      </c>
      <c r="U49" s="66">
        <v>838.65998777000004</v>
      </c>
      <c r="V49" s="66">
        <v>879.31903824999995</v>
      </c>
      <c r="W49" s="66">
        <v>915.36190701999999</v>
      </c>
      <c r="X49" s="66">
        <v>837.86507258000006</v>
      </c>
      <c r="Y49" s="66">
        <v>919.47503583000002</v>
      </c>
      <c r="Z49" s="66">
        <v>668.98744078000004</v>
      </c>
      <c r="AA49" s="66">
        <v>773.35628553999993</v>
      </c>
      <c r="AB49" s="66">
        <v>696.88458958000001</v>
      </c>
      <c r="AC49" s="66">
        <v>829.6409291299999</v>
      </c>
      <c r="AD49" s="66">
        <v>786.51376612000001</v>
      </c>
      <c r="AE49" s="66">
        <v>775.64353819000007</v>
      </c>
      <c r="AF49" s="66">
        <v>514.93373145999999</v>
      </c>
      <c r="AG49" s="66">
        <v>953.09285487</v>
      </c>
      <c r="AH49" s="66">
        <v>950.51033548999999</v>
      </c>
      <c r="AI49" s="66">
        <v>836.45809937000001</v>
      </c>
      <c r="AJ49" s="66">
        <v>1070.0804764500001</v>
      </c>
      <c r="AK49" s="66">
        <v>1214.24267577</v>
      </c>
      <c r="AL49" s="66">
        <v>948.38898740000002</v>
      </c>
      <c r="AM49" s="66">
        <v>524.8622312</v>
      </c>
      <c r="AN49" s="66">
        <v>765.69482528000003</v>
      </c>
      <c r="AO49" s="66">
        <v>1159.64992534</v>
      </c>
      <c r="AP49" s="66">
        <v>3695.5627592800001</v>
      </c>
      <c r="AQ49" s="66">
        <v>1658.35296896</v>
      </c>
      <c r="AR49" s="66">
        <v>2131.0812439400001</v>
      </c>
      <c r="AS49" s="66">
        <v>1919.0339302400002</v>
      </c>
      <c r="AT49" s="66">
        <v>2457.4642833400003</v>
      </c>
      <c r="AU49" s="66">
        <v>3437.2347011500001</v>
      </c>
      <c r="AV49" s="66">
        <v>3780.79128223</v>
      </c>
      <c r="AW49" s="66">
        <v>4081.1547701100008</v>
      </c>
      <c r="AX49" s="66">
        <v>5151.1824853500002</v>
      </c>
      <c r="AY49" s="66">
        <v>5009.7281285899999</v>
      </c>
      <c r="AZ49" s="66">
        <v>2070.7013037400002</v>
      </c>
      <c r="BA49" s="66">
        <v>2418.4488903900001</v>
      </c>
      <c r="BB49" s="66">
        <v>2294.54236967</v>
      </c>
      <c r="BC49" s="66">
        <v>2044.0642266499999</v>
      </c>
      <c r="BD49" s="66">
        <v>1729.3297342199999</v>
      </c>
      <c r="BE49" s="66">
        <v>1761.3961516599998</v>
      </c>
      <c r="BF49" s="66">
        <v>1445.3856081399999</v>
      </c>
      <c r="BG49" s="66">
        <v>2037.9939539100001</v>
      </c>
      <c r="BH49" s="66">
        <v>2166.5598571599999</v>
      </c>
      <c r="BI49" s="66">
        <v>2321.74815769</v>
      </c>
      <c r="BJ49" s="66">
        <v>2289.0328419000002</v>
      </c>
      <c r="BK49" s="66">
        <v>2694.9767630800002</v>
      </c>
      <c r="BL49" s="66">
        <v>2578.8538366600001</v>
      </c>
      <c r="BM49" s="66">
        <v>3108.68211402</v>
      </c>
      <c r="BN49" s="66">
        <v>3630.31531412</v>
      </c>
      <c r="BO49" s="66">
        <v>4585.7267049599996</v>
      </c>
      <c r="BP49" s="66">
        <v>2861.8396459400001</v>
      </c>
    </row>
    <row r="50" spans="1:68" ht="20.100000000000001" customHeight="1" x14ac:dyDescent="0.25">
      <c r="A50" s="36">
        <v>1145</v>
      </c>
      <c r="B50" s="37" t="s">
        <v>442</v>
      </c>
      <c r="C50" s="65">
        <v>5618.3705163304367</v>
      </c>
      <c r="D50" s="65">
        <v>3153.6703709159656</v>
      </c>
      <c r="E50" s="65">
        <v>3205.1186578745514</v>
      </c>
      <c r="F50" s="65">
        <v>3189.9006584122221</v>
      </c>
      <c r="G50" s="65">
        <v>6494.8299890089365</v>
      </c>
      <c r="H50" s="65">
        <v>3753.3077226616551</v>
      </c>
      <c r="I50" s="65">
        <v>3665.509461070455</v>
      </c>
      <c r="J50" s="65">
        <v>3698.313980064936</v>
      </c>
      <c r="K50" s="65">
        <v>5999.4743306837572</v>
      </c>
      <c r="L50" s="65">
        <v>5101.9974118526825</v>
      </c>
      <c r="M50" s="65">
        <v>4100.8063983591592</v>
      </c>
      <c r="N50" s="65">
        <v>3897.520569498804</v>
      </c>
      <c r="O50" s="65">
        <v>5901.1756789550618</v>
      </c>
      <c r="P50" s="65">
        <v>5937.105633093036</v>
      </c>
      <c r="Q50" s="65">
        <v>4410.2343079529928</v>
      </c>
      <c r="R50" s="65">
        <v>4211.4834988839384</v>
      </c>
      <c r="S50" s="65">
        <v>8191.4024600016</v>
      </c>
      <c r="T50" s="65">
        <v>4701.1949950542385</v>
      </c>
      <c r="U50" s="65">
        <v>4838.7216964136296</v>
      </c>
      <c r="V50" s="65">
        <v>4599.4719085790139</v>
      </c>
      <c r="W50" s="65">
        <v>8213.6144721675446</v>
      </c>
      <c r="X50" s="65">
        <v>5192.0059646657537</v>
      </c>
      <c r="Y50" s="65">
        <v>5109.2085166984416</v>
      </c>
      <c r="Z50" s="65">
        <v>4748.5527768957336</v>
      </c>
      <c r="AA50" s="65">
        <v>8958.4913675788794</v>
      </c>
      <c r="AB50" s="65">
        <v>5729.4313616634272</v>
      </c>
      <c r="AC50" s="65">
        <v>5595.9514175149598</v>
      </c>
      <c r="AD50" s="65">
        <v>6064.956074424922</v>
      </c>
      <c r="AE50" s="65">
        <v>8087.8418461432739</v>
      </c>
      <c r="AF50" s="65">
        <v>5301.5886329923569</v>
      </c>
      <c r="AG50" s="65">
        <v>5035.0775314849243</v>
      </c>
      <c r="AH50" s="65">
        <v>4798.7229757851983</v>
      </c>
      <c r="AI50" s="65">
        <v>6891.7246792217875</v>
      </c>
      <c r="AJ50" s="65">
        <v>7591.6214904314402</v>
      </c>
      <c r="AK50" s="65">
        <v>8875.4838950747562</v>
      </c>
      <c r="AL50" s="65">
        <v>5439.2374281714783</v>
      </c>
      <c r="AM50" s="65">
        <v>8413.4555144397891</v>
      </c>
      <c r="AN50" s="65">
        <v>8199.834775681511</v>
      </c>
      <c r="AO50" s="65">
        <v>6919.9420041825106</v>
      </c>
      <c r="AP50" s="65">
        <v>6422.4858308514158</v>
      </c>
      <c r="AQ50" s="65">
        <v>7176.3836018796237</v>
      </c>
      <c r="AR50" s="65">
        <v>4410.2553352803579</v>
      </c>
      <c r="AS50" s="65">
        <v>6715.5586339633637</v>
      </c>
      <c r="AT50" s="65">
        <v>6345.4264321398332</v>
      </c>
      <c r="AU50" s="65">
        <v>8671.1070565044702</v>
      </c>
      <c r="AV50" s="65">
        <v>6809.7112543807316</v>
      </c>
      <c r="AW50" s="65">
        <v>7537.0051056444818</v>
      </c>
      <c r="AX50" s="65">
        <v>6980.6206894829093</v>
      </c>
      <c r="AY50" s="65">
        <v>9476.3782887619345</v>
      </c>
      <c r="AZ50" s="65">
        <v>8319.9086997847735</v>
      </c>
      <c r="BA50" s="65">
        <v>8177.13980024589</v>
      </c>
      <c r="BB50" s="65">
        <v>9615.5983511942359</v>
      </c>
      <c r="BC50" s="65">
        <v>11450.392493967887</v>
      </c>
      <c r="BD50" s="65">
        <v>9340.4912941918683</v>
      </c>
      <c r="BE50" s="65">
        <v>9461.9044257402693</v>
      </c>
      <c r="BF50" s="65">
        <v>9727.3680795004038</v>
      </c>
      <c r="BG50" s="65">
        <v>11571.805739410058</v>
      </c>
      <c r="BH50" s="65">
        <v>9648.7301504196148</v>
      </c>
      <c r="BI50" s="65">
        <v>9962.8741398714665</v>
      </c>
      <c r="BJ50" s="65">
        <v>10067.496033485619</v>
      </c>
      <c r="BK50" s="65">
        <v>13322.394838496897</v>
      </c>
      <c r="BL50" s="65">
        <v>12701.030926978665</v>
      </c>
      <c r="BM50" s="65">
        <v>12601.273367352071</v>
      </c>
      <c r="BN50" s="65">
        <v>12524.352353405937</v>
      </c>
      <c r="BO50" s="65">
        <v>14659.359440550003</v>
      </c>
      <c r="BP50" s="65">
        <v>13094.798811570003</v>
      </c>
    </row>
    <row r="51" spans="1:68" ht="20.100000000000001" customHeight="1" x14ac:dyDescent="0.25">
      <c r="A51" s="20">
        <v>11451</v>
      </c>
      <c r="B51" s="21" t="s">
        <v>443</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c r="Z51" s="22">
        <v>0</v>
      </c>
      <c r="AA51" s="22">
        <v>0</v>
      </c>
      <c r="AB51" s="22">
        <v>0</v>
      </c>
      <c r="AC51" s="22">
        <v>0</v>
      </c>
      <c r="AD51" s="22">
        <v>0</v>
      </c>
      <c r="AE51" s="22">
        <v>0</v>
      </c>
      <c r="AF51" s="22">
        <v>0</v>
      </c>
      <c r="AG51" s="22">
        <v>0</v>
      </c>
      <c r="AH51" s="22">
        <v>0</v>
      </c>
      <c r="AI51" s="22">
        <v>0</v>
      </c>
      <c r="AJ51" s="22">
        <v>0</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2">
        <v>0</v>
      </c>
    </row>
    <row r="52" spans="1:68" ht="20.100000000000001" customHeight="1" x14ac:dyDescent="0.25">
      <c r="A52" s="20">
        <v>11452</v>
      </c>
      <c r="B52" s="21" t="s">
        <v>444</v>
      </c>
      <c r="C52" s="22">
        <v>5618.3705163304367</v>
      </c>
      <c r="D52" s="22">
        <v>3153.6703709159656</v>
      </c>
      <c r="E52" s="22">
        <v>3205.1186578745514</v>
      </c>
      <c r="F52" s="22">
        <v>3189.9006584122221</v>
      </c>
      <c r="G52" s="22">
        <v>6494.8299890089365</v>
      </c>
      <c r="H52" s="22">
        <v>3753.3077226616551</v>
      </c>
      <c r="I52" s="22">
        <v>3665.509461070455</v>
      </c>
      <c r="J52" s="22">
        <v>3698.313980064936</v>
      </c>
      <c r="K52" s="22">
        <v>5999.4743306837572</v>
      </c>
      <c r="L52" s="22">
        <v>5101.9974118526825</v>
      </c>
      <c r="M52" s="22">
        <v>4100.8063983591592</v>
      </c>
      <c r="N52" s="22">
        <v>3897.520569498804</v>
      </c>
      <c r="O52" s="22">
        <v>5901.1756789550618</v>
      </c>
      <c r="P52" s="22">
        <v>5937.105633093036</v>
      </c>
      <c r="Q52" s="22">
        <v>4410.2343079529928</v>
      </c>
      <c r="R52" s="22">
        <v>4211.4834988839384</v>
      </c>
      <c r="S52" s="22">
        <v>8191.4024600016</v>
      </c>
      <c r="T52" s="22">
        <v>4701.1949950542385</v>
      </c>
      <c r="U52" s="22">
        <v>4838.7216964136296</v>
      </c>
      <c r="V52" s="22">
        <v>4599.4719085790139</v>
      </c>
      <c r="W52" s="22">
        <v>8213.6144721675446</v>
      </c>
      <c r="X52" s="22">
        <v>5192.0059646657537</v>
      </c>
      <c r="Y52" s="22">
        <v>5109.2085166984416</v>
      </c>
      <c r="Z52" s="22">
        <v>4748.5527768957336</v>
      </c>
      <c r="AA52" s="22">
        <v>8958.4913675788794</v>
      </c>
      <c r="AB52" s="22">
        <v>5729.4313616634272</v>
      </c>
      <c r="AC52" s="22">
        <v>5595.9514175149598</v>
      </c>
      <c r="AD52" s="22">
        <v>6064.956074424922</v>
      </c>
      <c r="AE52" s="22">
        <v>8087.8418461432739</v>
      </c>
      <c r="AF52" s="22">
        <v>5301.5886329923569</v>
      </c>
      <c r="AG52" s="22">
        <v>5035.0775314849243</v>
      </c>
      <c r="AH52" s="22">
        <v>4798.7229757851983</v>
      </c>
      <c r="AI52" s="22">
        <v>6891.7246792217875</v>
      </c>
      <c r="AJ52" s="22">
        <v>7591.6214904314402</v>
      </c>
      <c r="AK52" s="22">
        <v>8875.4838950747562</v>
      </c>
      <c r="AL52" s="22">
        <v>5439.2374281714783</v>
      </c>
      <c r="AM52" s="22">
        <v>8413.4555144397891</v>
      </c>
      <c r="AN52" s="22">
        <v>8199.834775681511</v>
      </c>
      <c r="AO52" s="22">
        <v>6919.9420041825106</v>
      </c>
      <c r="AP52" s="22">
        <v>6422.4858308514158</v>
      </c>
      <c r="AQ52" s="22">
        <v>7176.3836018796237</v>
      </c>
      <c r="AR52" s="22">
        <v>4410.2553352803579</v>
      </c>
      <c r="AS52" s="22">
        <v>6715.5586339633637</v>
      </c>
      <c r="AT52" s="22">
        <v>6345.4264321398332</v>
      </c>
      <c r="AU52" s="22">
        <v>8671.1070565044702</v>
      </c>
      <c r="AV52" s="22">
        <v>6809.7112543807316</v>
      </c>
      <c r="AW52" s="22">
        <v>7537.0051056444818</v>
      </c>
      <c r="AX52" s="22">
        <v>6980.6206894829093</v>
      </c>
      <c r="AY52" s="22">
        <v>9476.3782887619345</v>
      </c>
      <c r="AZ52" s="22">
        <v>8319.9086997847735</v>
      </c>
      <c r="BA52" s="22">
        <v>8177.13980024589</v>
      </c>
      <c r="BB52" s="22">
        <v>9615.5983511942359</v>
      </c>
      <c r="BC52" s="22">
        <v>11450.392493967887</v>
      </c>
      <c r="BD52" s="22">
        <v>9340.4912941918683</v>
      </c>
      <c r="BE52" s="22">
        <v>9461.9044257402693</v>
      </c>
      <c r="BF52" s="22">
        <v>9727.3680795004038</v>
      </c>
      <c r="BG52" s="22">
        <v>11571.805739410058</v>
      </c>
      <c r="BH52" s="22">
        <v>9648.7301504196148</v>
      </c>
      <c r="BI52" s="22">
        <v>9962.8741398714665</v>
      </c>
      <c r="BJ52" s="22">
        <v>10067.496033485619</v>
      </c>
      <c r="BK52" s="22">
        <v>13322.394838496897</v>
      </c>
      <c r="BL52" s="22">
        <v>12701.030926978665</v>
      </c>
      <c r="BM52" s="22">
        <v>12601.273367352071</v>
      </c>
      <c r="BN52" s="22">
        <v>12524.352353405937</v>
      </c>
      <c r="BO52" s="22">
        <v>14659.359440550003</v>
      </c>
      <c r="BP52" s="22">
        <v>13094.798811570003</v>
      </c>
    </row>
    <row r="53" spans="1:68" s="39" customFormat="1" ht="20.100000000000001" customHeight="1" x14ac:dyDescent="0.25">
      <c r="A53" s="36">
        <v>1146</v>
      </c>
      <c r="B53" s="37" t="s">
        <v>445</v>
      </c>
      <c r="C53" s="65">
        <v>9.4745127499999988</v>
      </c>
      <c r="D53" s="65">
        <v>14.52115817</v>
      </c>
      <c r="E53" s="65">
        <v>15.65657959</v>
      </c>
      <c r="F53" s="65">
        <v>12.48895126</v>
      </c>
      <c r="G53" s="65">
        <v>9.8503198300000001</v>
      </c>
      <c r="H53" s="65">
        <v>13.178412310000001</v>
      </c>
      <c r="I53" s="65">
        <v>16.314797769999998</v>
      </c>
      <c r="J53" s="65">
        <v>16.15064396</v>
      </c>
      <c r="K53" s="65">
        <v>814.1070850399999</v>
      </c>
      <c r="L53" s="65">
        <v>40.19922631</v>
      </c>
      <c r="M53" s="65">
        <v>25.005958159999999</v>
      </c>
      <c r="N53" s="65">
        <v>29.317944689999997</v>
      </c>
      <c r="O53" s="65">
        <v>492.03973073000003</v>
      </c>
      <c r="P53" s="65">
        <v>474.70725093999999</v>
      </c>
      <c r="Q53" s="65">
        <v>36.695201830000002</v>
      </c>
      <c r="R53" s="65">
        <v>33.42792833</v>
      </c>
      <c r="S53" s="65">
        <v>903.24603101000002</v>
      </c>
      <c r="T53" s="65">
        <v>33.659459640000001</v>
      </c>
      <c r="U53" s="65">
        <v>31.720275439999998</v>
      </c>
      <c r="V53" s="65">
        <v>29.654493369999997</v>
      </c>
      <c r="W53" s="65">
        <v>951.57221861999994</v>
      </c>
      <c r="X53" s="65">
        <v>47.674248040000002</v>
      </c>
      <c r="Y53" s="65">
        <v>31.159959279999999</v>
      </c>
      <c r="Z53" s="65">
        <v>31.567009129999999</v>
      </c>
      <c r="AA53" s="65">
        <v>1127.0390997499999</v>
      </c>
      <c r="AB53" s="65">
        <v>37.163939190000001</v>
      </c>
      <c r="AC53" s="65">
        <v>35.155059909999999</v>
      </c>
      <c r="AD53" s="65">
        <v>25.613537399999998</v>
      </c>
      <c r="AE53" s="65">
        <v>1045.80982496</v>
      </c>
      <c r="AF53" s="65">
        <v>35.450948220000001</v>
      </c>
      <c r="AG53" s="65">
        <v>29.0200651</v>
      </c>
      <c r="AH53" s="65">
        <v>23.067318100000001</v>
      </c>
      <c r="AI53" s="65">
        <v>573.71533346000001</v>
      </c>
      <c r="AJ53" s="65">
        <v>455.74349418000003</v>
      </c>
      <c r="AK53" s="65">
        <v>30.615157180000001</v>
      </c>
      <c r="AL53" s="65">
        <v>24.059087850000001</v>
      </c>
      <c r="AM53" s="65">
        <v>565.29815467999993</v>
      </c>
      <c r="AN53" s="65">
        <v>433.06335413000005</v>
      </c>
      <c r="AO53" s="65">
        <v>38.256815339999996</v>
      </c>
      <c r="AP53" s="65">
        <v>24.716993319999997</v>
      </c>
      <c r="AQ53" s="65">
        <v>30.418332240000002</v>
      </c>
      <c r="AR53" s="65">
        <v>21.298637060000001</v>
      </c>
      <c r="AS53" s="65">
        <v>796.63394875999995</v>
      </c>
      <c r="AT53" s="65">
        <v>36.792325750000003</v>
      </c>
      <c r="AU53" s="65">
        <v>614.79567168000005</v>
      </c>
      <c r="AV53" s="65">
        <v>269.71168684999998</v>
      </c>
      <c r="AW53" s="65">
        <v>39.476053620000002</v>
      </c>
      <c r="AX53" s="65">
        <v>50.284578060000001</v>
      </c>
      <c r="AY53" s="65">
        <v>866.23955851000005</v>
      </c>
      <c r="AZ53" s="65">
        <v>213.71086960000002</v>
      </c>
      <c r="BA53" s="65">
        <v>28.03205496</v>
      </c>
      <c r="BB53" s="65">
        <v>36.83730044</v>
      </c>
      <c r="BC53" s="65">
        <v>1067.4873015599999</v>
      </c>
      <c r="BD53" s="65">
        <v>37.11606802</v>
      </c>
      <c r="BE53" s="65">
        <v>34.175548820000003</v>
      </c>
      <c r="BF53" s="65">
        <v>30.526745299999998</v>
      </c>
      <c r="BG53" s="65">
        <v>1061.1896668300001</v>
      </c>
      <c r="BH53" s="65">
        <v>41.980199880000001</v>
      </c>
      <c r="BI53" s="65">
        <v>73.706527570000006</v>
      </c>
      <c r="BJ53" s="65">
        <v>32.896963380000003</v>
      </c>
      <c r="BK53" s="65">
        <v>1049.5875191499999</v>
      </c>
      <c r="BL53" s="65">
        <v>31.80506407</v>
      </c>
      <c r="BM53" s="65">
        <v>51.033827479999999</v>
      </c>
      <c r="BN53" s="65">
        <v>37.304666539999999</v>
      </c>
      <c r="BO53" s="65">
        <v>1069.95462408</v>
      </c>
      <c r="BP53" s="65">
        <v>51.610205010000001</v>
      </c>
    </row>
    <row r="54" spans="1:68" ht="20.100000000000001" customHeight="1" x14ac:dyDescent="0.25">
      <c r="A54" s="33">
        <v>115</v>
      </c>
      <c r="B54" s="34" t="s">
        <v>446</v>
      </c>
      <c r="C54" s="64">
        <v>4551.8876155299995</v>
      </c>
      <c r="D54" s="64">
        <v>4899.0497214999996</v>
      </c>
      <c r="E54" s="64">
        <v>5729.7133750600005</v>
      </c>
      <c r="F54" s="64">
        <v>5902.3413927900001</v>
      </c>
      <c r="G54" s="64">
        <v>5878.7545549999995</v>
      </c>
      <c r="H54" s="64">
        <v>6109.6272177999999</v>
      </c>
      <c r="I54" s="64">
        <v>7009.5064577600006</v>
      </c>
      <c r="J54" s="64">
        <v>7655.1381231799996</v>
      </c>
      <c r="K54" s="64">
        <v>6927.67598258</v>
      </c>
      <c r="L54" s="64">
        <v>7472.95235082</v>
      </c>
      <c r="M54" s="64">
        <v>8279.6498375499996</v>
      </c>
      <c r="N54" s="64">
        <v>8448.6579817999991</v>
      </c>
      <c r="O54" s="64">
        <v>8181.5663383600004</v>
      </c>
      <c r="P54" s="64">
        <v>8703.4779683500001</v>
      </c>
      <c r="Q54" s="64">
        <v>10082.0974219</v>
      </c>
      <c r="R54" s="64">
        <v>10011.25210686</v>
      </c>
      <c r="S54" s="64">
        <v>9722.5318579200011</v>
      </c>
      <c r="T54" s="64">
        <v>8616.1261037099994</v>
      </c>
      <c r="U54" s="64">
        <v>9016.0789328200008</v>
      </c>
      <c r="V54" s="64">
        <v>9418.3047556700003</v>
      </c>
      <c r="W54" s="64">
        <v>10175.539842849999</v>
      </c>
      <c r="X54" s="64">
        <v>9340.756394439999</v>
      </c>
      <c r="Y54" s="64">
        <v>10391.42807661</v>
      </c>
      <c r="Z54" s="64">
        <v>9061.6348193699996</v>
      </c>
      <c r="AA54" s="64">
        <v>8502.5340561599987</v>
      </c>
      <c r="AB54" s="64">
        <v>7392.5659547599998</v>
      </c>
      <c r="AC54" s="64">
        <v>7755.7776326699986</v>
      </c>
      <c r="AD54" s="64">
        <v>7796.7366385300002</v>
      </c>
      <c r="AE54" s="64">
        <v>7314.6281163900003</v>
      </c>
      <c r="AF54" s="64">
        <v>7605.8171436500006</v>
      </c>
      <c r="AG54" s="64">
        <v>8645.7876653200001</v>
      </c>
      <c r="AH54" s="64">
        <v>8783.9259301900001</v>
      </c>
      <c r="AI54" s="64">
        <v>9257.4397767299997</v>
      </c>
      <c r="AJ54" s="64">
        <v>9971.7194741399999</v>
      </c>
      <c r="AK54" s="64">
        <v>11292.43054354</v>
      </c>
      <c r="AL54" s="64">
        <v>10182.50624748</v>
      </c>
      <c r="AM54" s="64">
        <v>10162.794042609999</v>
      </c>
      <c r="AN54" s="64">
        <v>10294.98964632</v>
      </c>
      <c r="AO54" s="64">
        <v>11326.02350336</v>
      </c>
      <c r="AP54" s="64">
        <v>11148.985827840001</v>
      </c>
      <c r="AQ54" s="64">
        <v>11251.09501447</v>
      </c>
      <c r="AR54" s="64">
        <v>9329.0012784700011</v>
      </c>
      <c r="AS54" s="64">
        <v>11007.274365219999</v>
      </c>
      <c r="AT54" s="64">
        <v>14134.52749515</v>
      </c>
      <c r="AU54" s="64">
        <v>15877.656899879999</v>
      </c>
      <c r="AV54" s="64">
        <v>14749.84613745</v>
      </c>
      <c r="AW54" s="64">
        <v>15127.129016110001</v>
      </c>
      <c r="AX54" s="64">
        <v>16281.493947939998</v>
      </c>
      <c r="AY54" s="64">
        <v>15078.591627539998</v>
      </c>
      <c r="AZ54" s="64">
        <v>13061.798671050001</v>
      </c>
      <c r="BA54" s="64">
        <v>15759.624731700002</v>
      </c>
      <c r="BB54" s="64">
        <v>15134.260371189999</v>
      </c>
      <c r="BC54" s="64">
        <v>13441.213548920001</v>
      </c>
      <c r="BD54" s="64">
        <v>15756.532459650001</v>
      </c>
      <c r="BE54" s="64">
        <v>15729.762965639999</v>
      </c>
      <c r="BF54" s="64">
        <v>13586.045593179999</v>
      </c>
      <c r="BG54" s="64">
        <v>15426.243624720002</v>
      </c>
      <c r="BH54" s="64">
        <v>17951.856531230002</v>
      </c>
      <c r="BI54" s="64">
        <v>20722.758120760001</v>
      </c>
      <c r="BJ54" s="64">
        <v>23399.252982770002</v>
      </c>
      <c r="BK54" s="64">
        <v>22655.52733551</v>
      </c>
      <c r="BL54" s="64">
        <v>22667.1464777</v>
      </c>
      <c r="BM54" s="64">
        <v>21951.243652340003</v>
      </c>
      <c r="BN54" s="64">
        <v>22947.798415379999</v>
      </c>
      <c r="BO54" s="64">
        <v>24290.601441710001</v>
      </c>
      <c r="BP54" s="64">
        <v>32971.257222569999</v>
      </c>
    </row>
    <row r="55" spans="1:68" ht="20.100000000000001" customHeight="1" x14ac:dyDescent="0.25">
      <c r="A55" s="20">
        <v>1151</v>
      </c>
      <c r="B55" s="21" t="s">
        <v>447</v>
      </c>
      <c r="C55" s="22">
        <v>4544.1147060399999</v>
      </c>
      <c r="D55" s="22">
        <v>4880.2997409899999</v>
      </c>
      <c r="E55" s="22">
        <v>5723.7977689300005</v>
      </c>
      <c r="F55" s="22">
        <v>5890.9074597099998</v>
      </c>
      <c r="G55" s="22">
        <v>5866.53605754</v>
      </c>
      <c r="H55" s="22">
        <v>6099.2875132400004</v>
      </c>
      <c r="I55" s="22">
        <v>7001.2024676100009</v>
      </c>
      <c r="J55" s="22">
        <v>7644.2220775599999</v>
      </c>
      <c r="K55" s="22">
        <v>6900.15094675</v>
      </c>
      <c r="L55" s="22">
        <v>7454.9459148700007</v>
      </c>
      <c r="M55" s="22">
        <v>8255.1059228499998</v>
      </c>
      <c r="N55" s="22">
        <v>8425.1509438499997</v>
      </c>
      <c r="O55" s="22">
        <v>8155.1019004299997</v>
      </c>
      <c r="P55" s="22">
        <v>8669.8278336900003</v>
      </c>
      <c r="Q55" s="22">
        <v>10037.08235164</v>
      </c>
      <c r="R55" s="22">
        <v>9970.2828232700012</v>
      </c>
      <c r="S55" s="22">
        <v>9679.5707208399981</v>
      </c>
      <c r="T55" s="22">
        <v>8546.1492928400003</v>
      </c>
      <c r="U55" s="22">
        <v>8992.0868057400003</v>
      </c>
      <c r="V55" s="22">
        <v>9393.1106642300001</v>
      </c>
      <c r="W55" s="22">
        <v>10153.11693697</v>
      </c>
      <c r="X55" s="22">
        <v>9323.7447078100013</v>
      </c>
      <c r="Y55" s="22">
        <v>10362.007939249999</v>
      </c>
      <c r="Z55" s="22">
        <v>9031.149454129998</v>
      </c>
      <c r="AA55" s="22">
        <v>8465.4404573300017</v>
      </c>
      <c r="AB55" s="22">
        <v>7356.9170373800007</v>
      </c>
      <c r="AC55" s="22">
        <v>7732.3914253900002</v>
      </c>
      <c r="AD55" s="22">
        <v>7753.59637776</v>
      </c>
      <c r="AE55" s="22">
        <v>7327.3379179300009</v>
      </c>
      <c r="AF55" s="22">
        <v>7572.6339459800001</v>
      </c>
      <c r="AG55" s="22">
        <v>8613.9259976800004</v>
      </c>
      <c r="AH55" s="22">
        <v>8770.4518529500001</v>
      </c>
      <c r="AI55" s="22">
        <v>9224.5308012700007</v>
      </c>
      <c r="AJ55" s="22">
        <v>9939.6841015800001</v>
      </c>
      <c r="AK55" s="22">
        <v>11277.445557980001</v>
      </c>
      <c r="AL55" s="22">
        <v>10133.63833005</v>
      </c>
      <c r="AM55" s="22">
        <v>10150.373545909999</v>
      </c>
      <c r="AN55" s="22">
        <v>10263.98732738</v>
      </c>
      <c r="AO55" s="22">
        <v>11306.17840377</v>
      </c>
      <c r="AP55" s="22">
        <v>11121.331848399999</v>
      </c>
      <c r="AQ55" s="22">
        <v>11237.55878082</v>
      </c>
      <c r="AR55" s="22">
        <v>9316.7897766099995</v>
      </c>
      <c r="AS55" s="22">
        <v>10997.76612158</v>
      </c>
      <c r="AT55" s="22">
        <v>14119.219665879999</v>
      </c>
      <c r="AU55" s="22">
        <v>15862.649769229998</v>
      </c>
      <c r="AV55" s="22">
        <v>14692.769263480001</v>
      </c>
      <c r="AW55" s="22">
        <v>15089.419937950001</v>
      </c>
      <c r="AX55" s="22">
        <v>16231.42275713</v>
      </c>
      <c r="AY55" s="22">
        <v>15055.684172149999</v>
      </c>
      <c r="AZ55" s="22">
        <v>13046.56050514</v>
      </c>
      <c r="BA55" s="22">
        <v>15758.842260460002</v>
      </c>
      <c r="BB55" s="22">
        <v>15120.252226460001</v>
      </c>
      <c r="BC55" s="22">
        <v>13419.482530860001</v>
      </c>
      <c r="BD55" s="22">
        <v>13280.591696970001</v>
      </c>
      <c r="BE55" s="22">
        <v>13788.553432230001</v>
      </c>
      <c r="BF55" s="22">
        <v>13585.086525369999</v>
      </c>
      <c r="BG55" s="22">
        <v>15425.629269360001</v>
      </c>
      <c r="BH55" s="22">
        <v>17950.642242540001</v>
      </c>
      <c r="BI55" s="22">
        <v>20720.409774009997</v>
      </c>
      <c r="BJ55" s="22">
        <v>23397.592821220001</v>
      </c>
      <c r="BK55" s="22">
        <v>22660.74651673</v>
      </c>
      <c r="BL55" s="22">
        <v>22661.741841470001</v>
      </c>
      <c r="BM55" s="22">
        <v>21952.448148290001</v>
      </c>
      <c r="BN55" s="22">
        <v>22948.520680850001</v>
      </c>
      <c r="BO55" s="22">
        <v>24279.033221090001</v>
      </c>
      <c r="BP55" s="22">
        <v>28138.153155599997</v>
      </c>
    </row>
    <row r="56" spans="1:68" ht="20.100000000000001" customHeight="1" x14ac:dyDescent="0.25">
      <c r="A56" s="20">
        <v>1152</v>
      </c>
      <c r="B56" s="21" t="s">
        <v>448</v>
      </c>
      <c r="C56" s="22">
        <v>7.77290949</v>
      </c>
      <c r="D56" s="22">
        <v>18.74998051</v>
      </c>
      <c r="E56" s="22">
        <v>5.9156061300000005</v>
      </c>
      <c r="F56" s="22">
        <v>11.433933079999999</v>
      </c>
      <c r="G56" s="22">
        <v>12.218497459999998</v>
      </c>
      <c r="H56" s="22">
        <v>10.339704559999999</v>
      </c>
      <c r="I56" s="22">
        <v>8.3039901499999988</v>
      </c>
      <c r="J56" s="22">
        <v>10.91604562</v>
      </c>
      <c r="K56" s="22">
        <v>27.52503583</v>
      </c>
      <c r="L56" s="22">
        <v>18.00643595</v>
      </c>
      <c r="M56" s="22">
        <v>24.543914699999998</v>
      </c>
      <c r="N56" s="22">
        <v>23.507037949999997</v>
      </c>
      <c r="O56" s="22">
        <v>26.464437929999995</v>
      </c>
      <c r="P56" s="22">
        <v>33.650134659999999</v>
      </c>
      <c r="Q56" s="22">
        <v>45.015070260000002</v>
      </c>
      <c r="R56" s="22">
        <v>40.969283590000003</v>
      </c>
      <c r="S56" s="22">
        <v>42.96113708</v>
      </c>
      <c r="T56" s="22">
        <v>69.976810870000008</v>
      </c>
      <c r="U56" s="22">
        <v>23.992127079999999</v>
      </c>
      <c r="V56" s="22">
        <v>25.194091440000001</v>
      </c>
      <c r="W56" s="22">
        <v>22.422905879999998</v>
      </c>
      <c r="X56" s="22">
        <v>17.01168663</v>
      </c>
      <c r="Y56" s="22">
        <v>29.420137360000002</v>
      </c>
      <c r="Z56" s="22">
        <v>30.48536524</v>
      </c>
      <c r="AA56" s="22">
        <v>37.093598830000005</v>
      </c>
      <c r="AB56" s="22">
        <v>35.64891738</v>
      </c>
      <c r="AC56" s="22">
        <v>23.386207280000001</v>
      </c>
      <c r="AD56" s="22">
        <v>43.140260769999998</v>
      </c>
      <c r="AE56" s="22">
        <v>-12.709801540000003</v>
      </c>
      <c r="AF56" s="22">
        <v>33.183197669999998</v>
      </c>
      <c r="AG56" s="22">
        <v>31.86166764</v>
      </c>
      <c r="AH56" s="22">
        <v>13.47407724</v>
      </c>
      <c r="AI56" s="22">
        <v>32.908975460000001</v>
      </c>
      <c r="AJ56" s="22">
        <v>32.035372559999999</v>
      </c>
      <c r="AK56" s="22">
        <v>14.984985560000002</v>
      </c>
      <c r="AL56" s="22">
        <v>48.867917429999999</v>
      </c>
      <c r="AM56" s="22">
        <v>12.420496699999999</v>
      </c>
      <c r="AN56" s="22">
        <v>31.002318939999999</v>
      </c>
      <c r="AO56" s="22">
        <v>19.84509959</v>
      </c>
      <c r="AP56" s="22">
        <v>27.653979439999997</v>
      </c>
      <c r="AQ56" s="22">
        <v>13.53623365</v>
      </c>
      <c r="AR56" s="22">
        <v>12.211501859999998</v>
      </c>
      <c r="AS56" s="22">
        <v>9.5082436399999999</v>
      </c>
      <c r="AT56" s="22">
        <v>15.307829269999999</v>
      </c>
      <c r="AU56" s="22">
        <v>15.007130650000001</v>
      </c>
      <c r="AV56" s="22">
        <v>57.076873969999994</v>
      </c>
      <c r="AW56" s="22">
        <v>37.709078159999997</v>
      </c>
      <c r="AX56" s="22">
        <v>50.071190809999997</v>
      </c>
      <c r="AY56" s="22">
        <v>22.907455389999999</v>
      </c>
      <c r="AZ56" s="22">
        <v>15.238165909999999</v>
      </c>
      <c r="BA56" s="22">
        <v>0.7824712399999999</v>
      </c>
      <c r="BB56" s="22">
        <v>14.00814473</v>
      </c>
      <c r="BC56" s="22">
        <v>21.73101806</v>
      </c>
      <c r="BD56" s="22">
        <v>2475.9407626799998</v>
      </c>
      <c r="BE56" s="22">
        <v>1941.2095334099999</v>
      </c>
      <c r="BF56" s="22">
        <v>0.95906781000000008</v>
      </c>
      <c r="BG56" s="22">
        <v>0.61435536000000002</v>
      </c>
      <c r="BH56" s="22">
        <v>1.2142886900000001</v>
      </c>
      <c r="BI56" s="22">
        <v>2.3483467500000001</v>
      </c>
      <c r="BJ56" s="22">
        <v>1.6601615499999998</v>
      </c>
      <c r="BK56" s="22">
        <v>-5.2191812200000003</v>
      </c>
      <c r="BL56" s="22">
        <v>5.4046362299999995</v>
      </c>
      <c r="BM56" s="22">
        <v>-1.2044959500000001</v>
      </c>
      <c r="BN56" s="22">
        <v>-0.72226547000000008</v>
      </c>
      <c r="BO56" s="22">
        <v>11.56822062</v>
      </c>
      <c r="BP56" s="22">
        <v>4833.1040669699996</v>
      </c>
    </row>
    <row r="57" spans="1:68" ht="20.100000000000001" customHeight="1" x14ac:dyDescent="0.25">
      <c r="A57" s="20">
        <v>1153</v>
      </c>
      <c r="B57" s="21" t="s">
        <v>449</v>
      </c>
      <c r="C57" s="22">
        <v>0</v>
      </c>
      <c r="D57" s="22">
        <v>0</v>
      </c>
      <c r="E57" s="22">
        <v>0</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22">
        <v>0</v>
      </c>
      <c r="AD57" s="22">
        <v>0</v>
      </c>
      <c r="AE57" s="22">
        <v>0</v>
      </c>
      <c r="AF57" s="22">
        <v>0</v>
      </c>
      <c r="AG57" s="22">
        <v>0</v>
      </c>
      <c r="AH57" s="22">
        <v>0</v>
      </c>
      <c r="AI57" s="22">
        <v>0</v>
      </c>
      <c r="AJ57" s="22">
        <v>0</v>
      </c>
      <c r="AK57" s="22">
        <v>0</v>
      </c>
      <c r="AL57" s="22">
        <v>0</v>
      </c>
      <c r="AM57" s="22">
        <v>0</v>
      </c>
      <c r="AN57" s="22">
        <v>0</v>
      </c>
      <c r="AO57" s="22">
        <v>0</v>
      </c>
      <c r="AP57" s="22">
        <v>0</v>
      </c>
      <c r="AQ57" s="22">
        <v>0</v>
      </c>
      <c r="AR57" s="22">
        <v>0</v>
      </c>
      <c r="AS57" s="22">
        <v>0</v>
      </c>
      <c r="AT57" s="22">
        <v>0</v>
      </c>
      <c r="AU57" s="22">
        <v>0</v>
      </c>
      <c r="AV57" s="22">
        <v>0</v>
      </c>
      <c r="AW57" s="22">
        <v>0</v>
      </c>
      <c r="AX57" s="22">
        <v>0</v>
      </c>
      <c r="AY57" s="22">
        <v>0</v>
      </c>
      <c r="AZ57" s="22">
        <v>0</v>
      </c>
      <c r="BA57" s="22">
        <v>0</v>
      </c>
      <c r="BB57" s="22">
        <v>0</v>
      </c>
      <c r="BC57" s="22">
        <v>0</v>
      </c>
      <c r="BD57" s="22">
        <v>0</v>
      </c>
      <c r="BE57" s="22">
        <v>0</v>
      </c>
      <c r="BF57" s="22">
        <v>0</v>
      </c>
      <c r="BG57" s="22">
        <v>0</v>
      </c>
      <c r="BH57" s="22">
        <v>0</v>
      </c>
      <c r="BI57" s="22">
        <v>0</v>
      </c>
      <c r="BJ57" s="22">
        <v>0</v>
      </c>
      <c r="BK57" s="22">
        <v>0</v>
      </c>
      <c r="BL57" s="22">
        <v>0</v>
      </c>
      <c r="BM57" s="22">
        <v>0</v>
      </c>
      <c r="BN57" s="22">
        <v>0</v>
      </c>
      <c r="BO57" s="22">
        <v>0</v>
      </c>
      <c r="BP57" s="22">
        <v>0</v>
      </c>
    </row>
    <row r="58" spans="1:68" ht="20.100000000000001" customHeight="1" x14ac:dyDescent="0.25">
      <c r="A58" s="20">
        <v>1154</v>
      </c>
      <c r="B58" s="21" t="s">
        <v>450</v>
      </c>
      <c r="C58" s="22">
        <v>0</v>
      </c>
      <c r="D58" s="22">
        <v>0</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2">
        <v>0</v>
      </c>
      <c r="X58" s="22">
        <v>0</v>
      </c>
      <c r="Y58" s="22">
        <v>0</v>
      </c>
      <c r="Z58" s="22">
        <v>0</v>
      </c>
      <c r="AA58" s="22">
        <v>0</v>
      </c>
      <c r="AB58" s="22">
        <v>0</v>
      </c>
      <c r="AC58" s="22">
        <v>0</v>
      </c>
      <c r="AD58" s="22">
        <v>0</v>
      </c>
      <c r="AE58" s="22">
        <v>0</v>
      </c>
      <c r="AF58" s="22">
        <v>0</v>
      </c>
      <c r="AG58" s="22">
        <v>0</v>
      </c>
      <c r="AH58" s="22">
        <v>0</v>
      </c>
      <c r="AI58" s="22">
        <v>0</v>
      </c>
      <c r="AJ58" s="22">
        <v>0</v>
      </c>
      <c r="AK58" s="22">
        <v>0</v>
      </c>
      <c r="AL58" s="22">
        <v>0</v>
      </c>
      <c r="AM58" s="22">
        <v>0</v>
      </c>
      <c r="AN58" s="22">
        <v>0</v>
      </c>
      <c r="AO58" s="22">
        <v>0</v>
      </c>
      <c r="AP58" s="22">
        <v>0</v>
      </c>
      <c r="AQ58" s="22">
        <v>0</v>
      </c>
      <c r="AR58" s="22">
        <v>0</v>
      </c>
      <c r="AS58" s="22">
        <v>0</v>
      </c>
      <c r="AT58" s="22">
        <v>0</v>
      </c>
      <c r="AU58" s="22">
        <v>0</v>
      </c>
      <c r="AV58" s="22">
        <v>0</v>
      </c>
      <c r="AW58" s="22">
        <v>0</v>
      </c>
      <c r="AX58" s="22">
        <v>0</v>
      </c>
      <c r="AY58" s="22">
        <v>0</v>
      </c>
      <c r="AZ58" s="22">
        <v>0</v>
      </c>
      <c r="BA58" s="22">
        <v>0</v>
      </c>
      <c r="BB58" s="22">
        <v>0</v>
      </c>
      <c r="BC58" s="22">
        <v>0</v>
      </c>
      <c r="BD58" s="22">
        <v>0</v>
      </c>
      <c r="BE58" s="22">
        <v>0</v>
      </c>
      <c r="BF58" s="22">
        <v>0</v>
      </c>
      <c r="BG58" s="22">
        <v>0</v>
      </c>
      <c r="BH58" s="22">
        <v>0</v>
      </c>
      <c r="BI58" s="22">
        <v>0</v>
      </c>
      <c r="BJ58" s="22">
        <v>0</v>
      </c>
      <c r="BK58" s="22">
        <v>0</v>
      </c>
      <c r="BL58" s="22">
        <v>0</v>
      </c>
      <c r="BM58" s="22">
        <v>0</v>
      </c>
      <c r="BN58" s="22">
        <v>0</v>
      </c>
      <c r="BO58" s="22">
        <v>0</v>
      </c>
      <c r="BP58" s="22">
        <v>0</v>
      </c>
    </row>
    <row r="59" spans="1:68" ht="20.100000000000001" customHeight="1" x14ac:dyDescent="0.25">
      <c r="A59" s="20">
        <v>1155</v>
      </c>
      <c r="B59" s="21" t="s">
        <v>451</v>
      </c>
      <c r="C59" s="22">
        <v>0</v>
      </c>
      <c r="D59" s="22">
        <v>0</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c r="AE59" s="22">
        <v>0</v>
      </c>
      <c r="AF59" s="22">
        <v>0</v>
      </c>
      <c r="AG59" s="22">
        <v>0</v>
      </c>
      <c r="AH59" s="22">
        <v>0</v>
      </c>
      <c r="AI59" s="22">
        <v>0</v>
      </c>
      <c r="AJ59" s="22">
        <v>0</v>
      </c>
      <c r="AK59" s="22">
        <v>0</v>
      </c>
      <c r="AL59" s="22">
        <v>0</v>
      </c>
      <c r="AM59" s="22">
        <v>0</v>
      </c>
      <c r="AN59" s="22">
        <v>0</v>
      </c>
      <c r="AO59" s="22">
        <v>0</v>
      </c>
      <c r="AP59" s="22">
        <v>0</v>
      </c>
      <c r="AQ59" s="22">
        <v>0</v>
      </c>
      <c r="AR59" s="22">
        <v>0</v>
      </c>
      <c r="AS59" s="22">
        <v>0</v>
      </c>
      <c r="AT59" s="22">
        <v>0</v>
      </c>
      <c r="AU59" s="22">
        <v>0</v>
      </c>
      <c r="AV59" s="22">
        <v>0</v>
      </c>
      <c r="AW59" s="22">
        <v>0</v>
      </c>
      <c r="AX59" s="22">
        <v>0</v>
      </c>
      <c r="AY59" s="22">
        <v>0</v>
      </c>
      <c r="AZ59" s="22">
        <v>0</v>
      </c>
      <c r="BA59" s="22">
        <v>0</v>
      </c>
      <c r="BB59" s="22">
        <v>0</v>
      </c>
      <c r="BC59" s="22">
        <v>0</v>
      </c>
      <c r="BD59" s="22">
        <v>0</v>
      </c>
      <c r="BE59" s="22">
        <v>0</v>
      </c>
      <c r="BF59" s="22">
        <v>0</v>
      </c>
      <c r="BG59" s="22">
        <v>0</v>
      </c>
      <c r="BH59" s="22">
        <v>0</v>
      </c>
      <c r="BI59" s="22">
        <v>0</v>
      </c>
      <c r="BJ59" s="22">
        <v>0</v>
      </c>
      <c r="BK59" s="22">
        <v>0</v>
      </c>
      <c r="BL59" s="22">
        <v>0</v>
      </c>
      <c r="BM59" s="22">
        <v>0</v>
      </c>
      <c r="BN59" s="22">
        <v>0</v>
      </c>
      <c r="BO59" s="22">
        <v>0</v>
      </c>
      <c r="BP59" s="22">
        <v>0</v>
      </c>
    </row>
    <row r="60" spans="1:68" ht="20.100000000000001" customHeight="1" x14ac:dyDescent="0.25">
      <c r="A60" s="20">
        <v>1156</v>
      </c>
      <c r="B60" s="21" t="s">
        <v>452</v>
      </c>
      <c r="C60" s="22">
        <v>0</v>
      </c>
      <c r="D60" s="22">
        <v>0</v>
      </c>
      <c r="E60" s="22">
        <v>0</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0</v>
      </c>
      <c r="AE60" s="22">
        <v>0</v>
      </c>
      <c r="AF60" s="22">
        <v>0</v>
      </c>
      <c r="AG60" s="22">
        <v>0</v>
      </c>
      <c r="AH60" s="22">
        <v>0</v>
      </c>
      <c r="AI60" s="22">
        <v>0</v>
      </c>
      <c r="AJ60" s="22">
        <v>0</v>
      </c>
      <c r="AK60" s="22">
        <v>0</v>
      </c>
      <c r="AL60" s="22">
        <v>0</v>
      </c>
      <c r="AM60" s="22">
        <v>0</v>
      </c>
      <c r="AN60" s="22">
        <v>0</v>
      </c>
      <c r="AO60" s="22">
        <v>0</v>
      </c>
      <c r="AP60" s="22">
        <v>0</v>
      </c>
      <c r="AQ60" s="22">
        <v>0</v>
      </c>
      <c r="AR60" s="22">
        <v>0</v>
      </c>
      <c r="AS60" s="22">
        <v>0</v>
      </c>
      <c r="AT60" s="22">
        <v>0</v>
      </c>
      <c r="AU60" s="22">
        <v>0</v>
      </c>
      <c r="AV60" s="22">
        <v>0</v>
      </c>
      <c r="AW60" s="22">
        <v>0</v>
      </c>
      <c r="AX60" s="22">
        <v>0</v>
      </c>
      <c r="AY60" s="22">
        <v>0</v>
      </c>
      <c r="AZ60" s="22">
        <v>0</v>
      </c>
      <c r="BA60" s="22">
        <v>0</v>
      </c>
      <c r="BB60" s="22">
        <v>0</v>
      </c>
      <c r="BC60" s="22">
        <v>0</v>
      </c>
      <c r="BD60" s="22">
        <v>0</v>
      </c>
      <c r="BE60" s="22">
        <v>0</v>
      </c>
      <c r="BF60" s="22">
        <v>0</v>
      </c>
      <c r="BG60" s="22">
        <v>0</v>
      </c>
      <c r="BH60" s="22">
        <v>0</v>
      </c>
      <c r="BI60" s="22">
        <v>0</v>
      </c>
      <c r="BJ60" s="22">
        <v>0</v>
      </c>
      <c r="BK60" s="22">
        <v>0</v>
      </c>
      <c r="BL60" s="22">
        <v>0</v>
      </c>
      <c r="BM60" s="22">
        <v>0</v>
      </c>
      <c r="BN60" s="22">
        <v>0</v>
      </c>
      <c r="BO60" s="22">
        <v>0</v>
      </c>
      <c r="BP60" s="22">
        <v>0</v>
      </c>
    </row>
    <row r="61" spans="1:68" ht="20.100000000000001" customHeight="1" x14ac:dyDescent="0.25">
      <c r="A61" s="33">
        <v>116</v>
      </c>
      <c r="B61" s="34" t="s">
        <v>352</v>
      </c>
      <c r="C61" s="64">
        <v>-52.713190119999993</v>
      </c>
      <c r="D61" s="64">
        <v>99.818262489999995</v>
      </c>
      <c r="E61" s="64">
        <v>405.51942479000002</v>
      </c>
      <c r="F61" s="64">
        <v>-268.23946329</v>
      </c>
      <c r="G61" s="64">
        <v>261.01043185999998</v>
      </c>
      <c r="H61" s="64">
        <v>128.52282774</v>
      </c>
      <c r="I61" s="64">
        <v>259.63685509999993</v>
      </c>
      <c r="J61" s="64">
        <v>-324.39979809000005</v>
      </c>
      <c r="K61" s="64">
        <v>-739.08335815000009</v>
      </c>
      <c r="L61" s="64">
        <v>-188.57671721000003</v>
      </c>
      <c r="M61" s="64">
        <v>-125.20342947</v>
      </c>
      <c r="N61" s="64">
        <v>572.54418792000001</v>
      </c>
      <c r="O61" s="64">
        <v>-546.03839868</v>
      </c>
      <c r="P61" s="64">
        <v>173.52765539000001</v>
      </c>
      <c r="Q61" s="64">
        <v>222.11085571000001</v>
      </c>
      <c r="R61" s="64">
        <v>729.59073648000003</v>
      </c>
      <c r="S61" s="64">
        <v>155.7719194</v>
      </c>
      <c r="T61" s="64">
        <v>-133.74334214000001</v>
      </c>
      <c r="U61" s="64">
        <v>174.85307496000001</v>
      </c>
      <c r="V61" s="64">
        <v>-237.86830504000002</v>
      </c>
      <c r="W61" s="64">
        <v>-539.8562809</v>
      </c>
      <c r="X61" s="64">
        <v>180.42962437</v>
      </c>
      <c r="Y61" s="64">
        <v>-0.72956565999998801</v>
      </c>
      <c r="Z61" s="64">
        <v>-130.24504114999999</v>
      </c>
      <c r="AA61" s="64">
        <v>3.9897600000000002E-3</v>
      </c>
      <c r="AB61" s="64">
        <v>0.90418353000000007</v>
      </c>
      <c r="AC61" s="64">
        <v>2.7858599999999994E-3</v>
      </c>
      <c r="AD61" s="64">
        <v>1.9711949999999999E-2</v>
      </c>
      <c r="AE61" s="64">
        <v>-4.649292E-2</v>
      </c>
      <c r="AF61" s="64">
        <v>1.5549209999999999E-2</v>
      </c>
      <c r="AG61" s="64">
        <v>6.5864499999999998E-3</v>
      </c>
      <c r="AH61" s="64">
        <v>2.4430380000000002E-2</v>
      </c>
      <c r="AI61" s="64">
        <v>8.4558679999999997E-2</v>
      </c>
      <c r="AJ61" s="64">
        <v>-9.6363629999999992E-2</v>
      </c>
      <c r="AK61" s="64">
        <v>0.35514443000000001</v>
      </c>
      <c r="AL61" s="64">
        <v>3.3187149999999999E-2</v>
      </c>
      <c r="AM61" s="64">
        <v>-2.6355900000000005E-2</v>
      </c>
      <c r="AN61" s="64">
        <v>7.1950939999999991E-2</v>
      </c>
      <c r="AO61" s="64">
        <v>2.2809330000000003E-2</v>
      </c>
      <c r="AP61" s="64">
        <v>-1.7952739999999995E-2</v>
      </c>
      <c r="AQ61" s="64">
        <v>1.302911E-2</v>
      </c>
      <c r="AR61" s="64">
        <v>4.3392060000000003E-2</v>
      </c>
      <c r="AS61" s="64">
        <v>-8.0848112099999998</v>
      </c>
      <c r="AT61" s="64">
        <v>4.3064730000000002E-2</v>
      </c>
      <c r="AU61" s="64">
        <v>1.8950349999999998E-2</v>
      </c>
      <c r="AV61" s="64">
        <v>6.0195419999999999E-2</v>
      </c>
      <c r="AW61" s="64">
        <v>-8.41569E-3</v>
      </c>
      <c r="AX61" s="64">
        <v>0.20180290000000001</v>
      </c>
      <c r="AY61" s="64">
        <v>3.9306689999999998E-2</v>
      </c>
      <c r="AZ61" s="64">
        <v>0.37278011</v>
      </c>
      <c r="BA61" s="64">
        <v>0.14330666999999997</v>
      </c>
      <c r="BB61" s="64">
        <v>-0.12342846000000002</v>
      </c>
      <c r="BC61" s="64">
        <v>-9.3737509999999982E-2</v>
      </c>
      <c r="BD61" s="64">
        <v>2.3471540000000003E-2</v>
      </c>
      <c r="BE61" s="64">
        <v>-0.15220448</v>
      </c>
      <c r="BF61" s="64">
        <v>6.6935309999999998E-2</v>
      </c>
      <c r="BG61" s="64">
        <v>-7.6434099999999998E-3</v>
      </c>
      <c r="BH61" s="64">
        <v>-1.65603E-2</v>
      </c>
      <c r="BI61" s="64">
        <v>5.6619599999999999E-2</v>
      </c>
      <c r="BJ61" s="64">
        <v>7.9780200000000006E-3</v>
      </c>
      <c r="BK61" s="64">
        <v>1.7587499999999999E-3</v>
      </c>
      <c r="BL61" s="64">
        <v>-9.2581899999999995E-3</v>
      </c>
      <c r="BM61" s="64">
        <v>2.3736009999999995E-2</v>
      </c>
      <c r="BN61" s="64">
        <v>-0.15823844000000001</v>
      </c>
      <c r="BO61" s="64">
        <v>1.384707E-2</v>
      </c>
      <c r="BP61" s="64">
        <v>5.0502720000000001E-2</v>
      </c>
    </row>
    <row r="62" spans="1:68" ht="20.100000000000001" customHeight="1" x14ac:dyDescent="0.25">
      <c r="A62" s="30">
        <v>12</v>
      </c>
      <c r="B62" s="31" t="s">
        <v>453</v>
      </c>
      <c r="C62" s="63">
        <v>62894.352604184547</v>
      </c>
      <c r="D62" s="63">
        <v>66332.216358589241</v>
      </c>
      <c r="E62" s="63">
        <v>69646.268024346107</v>
      </c>
      <c r="F62" s="63">
        <v>88258.848712655294</v>
      </c>
      <c r="G62" s="63">
        <v>72915.905730028404</v>
      </c>
      <c r="H62" s="63">
        <v>77817.943636860087</v>
      </c>
      <c r="I62" s="63">
        <v>80808.280112146385</v>
      </c>
      <c r="J62" s="63">
        <v>99950.247216017233</v>
      </c>
      <c r="K62" s="63">
        <v>84416.20756719679</v>
      </c>
      <c r="L62" s="63">
        <v>86828.512559837574</v>
      </c>
      <c r="M62" s="63">
        <v>88053.70149826628</v>
      </c>
      <c r="N62" s="63">
        <v>109614.71459321846</v>
      </c>
      <c r="O62" s="63">
        <v>91752.218474150053</v>
      </c>
      <c r="P62" s="63">
        <v>95363.544396940939</v>
      </c>
      <c r="Q62" s="63">
        <v>97576.84390874175</v>
      </c>
      <c r="R62" s="63">
        <v>119874.24816411447</v>
      </c>
      <c r="S62" s="63">
        <v>103148.91373703639</v>
      </c>
      <c r="T62" s="63">
        <v>102357.66539071384</v>
      </c>
      <c r="U62" s="63">
        <v>106464.26163712608</v>
      </c>
      <c r="V62" s="63">
        <v>127847.47705913376</v>
      </c>
      <c r="W62" s="63">
        <v>107427.7329693491</v>
      </c>
      <c r="X62" s="63">
        <v>108837.10525059109</v>
      </c>
      <c r="Y62" s="63">
        <v>107938.11684587353</v>
      </c>
      <c r="Z62" s="63">
        <v>130413.55977535428</v>
      </c>
      <c r="AA62" s="63">
        <v>111470.77046908112</v>
      </c>
      <c r="AB62" s="63">
        <v>113820.04336964052</v>
      </c>
      <c r="AC62" s="63">
        <v>112986.32855994944</v>
      </c>
      <c r="AD62" s="63">
        <v>139607.8517967175</v>
      </c>
      <c r="AE62" s="63">
        <v>114651.32471821616</v>
      </c>
      <c r="AF62" s="63">
        <v>119500.13499239789</v>
      </c>
      <c r="AG62" s="63">
        <v>122414.68662904392</v>
      </c>
      <c r="AH62" s="63">
        <v>150867.96317622485</v>
      </c>
      <c r="AI62" s="63">
        <v>121439.58027614845</v>
      </c>
      <c r="AJ62" s="63">
        <v>125930.75879486788</v>
      </c>
      <c r="AK62" s="63">
        <v>128625.79696332425</v>
      </c>
      <c r="AL62" s="63">
        <v>159652.41140490066</v>
      </c>
      <c r="AM62" s="63">
        <v>129273.66253536449</v>
      </c>
      <c r="AN62" s="63">
        <v>134469.30433171956</v>
      </c>
      <c r="AO62" s="63">
        <v>137667.04965418021</v>
      </c>
      <c r="AP62" s="63">
        <v>170210.42668753571</v>
      </c>
      <c r="AQ62" s="63">
        <v>135359.57933848567</v>
      </c>
      <c r="AR62" s="63">
        <v>101610.36643306246</v>
      </c>
      <c r="AS62" s="63">
        <v>145227.89436564458</v>
      </c>
      <c r="AT62" s="63">
        <v>190340.37163373706</v>
      </c>
      <c r="AU62" s="63">
        <v>147450.86372743399</v>
      </c>
      <c r="AV62" s="63">
        <v>147538.56693352057</v>
      </c>
      <c r="AW62" s="63">
        <v>161681.43504605451</v>
      </c>
      <c r="AX62" s="63">
        <v>200197.51401065337</v>
      </c>
      <c r="AY62" s="63">
        <v>168994.96632562287</v>
      </c>
      <c r="AZ62" s="63">
        <v>178164.07919821894</v>
      </c>
      <c r="BA62" s="63">
        <v>183682.89393871641</v>
      </c>
      <c r="BB62" s="63">
        <v>223860.85779193442</v>
      </c>
      <c r="BC62" s="63">
        <v>185023.46178101952</v>
      </c>
      <c r="BD62" s="63">
        <v>191333.00254091673</v>
      </c>
      <c r="BE62" s="63">
        <v>195278.62157005537</v>
      </c>
      <c r="BF62" s="63">
        <v>239702.94286979747</v>
      </c>
      <c r="BG62" s="63">
        <v>204551.95649056436</v>
      </c>
      <c r="BH62" s="63">
        <v>205327.2127676135</v>
      </c>
      <c r="BI62" s="63">
        <v>210904.18202878122</v>
      </c>
      <c r="BJ62" s="63">
        <v>257508.84397319247</v>
      </c>
      <c r="BK62" s="63">
        <v>220962.01847678798</v>
      </c>
      <c r="BL62" s="63">
        <v>227164.00334333532</v>
      </c>
      <c r="BM62" s="63">
        <v>233145.87369840709</v>
      </c>
      <c r="BN62" s="63">
        <v>283424.60104466963</v>
      </c>
      <c r="BO62" s="63">
        <v>242481.37442983998</v>
      </c>
      <c r="BP62" s="63">
        <v>249507.64847731002</v>
      </c>
    </row>
    <row r="63" spans="1:68" ht="20.100000000000001" customHeight="1" x14ac:dyDescent="0.25">
      <c r="A63" s="33">
        <v>121</v>
      </c>
      <c r="B63" s="34" t="s">
        <v>454</v>
      </c>
      <c r="C63" s="64">
        <v>46258.368196619995</v>
      </c>
      <c r="D63" s="64">
        <v>48691.997641080001</v>
      </c>
      <c r="E63" s="64">
        <v>51739.575281590005</v>
      </c>
      <c r="F63" s="64">
        <v>64034.043075069989</v>
      </c>
      <c r="G63" s="64">
        <v>53073.95056908</v>
      </c>
      <c r="H63" s="64">
        <v>57288.003472609998</v>
      </c>
      <c r="I63" s="64">
        <v>59565.109432509998</v>
      </c>
      <c r="J63" s="64">
        <v>73746.319198749989</v>
      </c>
      <c r="K63" s="64">
        <v>62444.279230829998</v>
      </c>
      <c r="L63" s="64">
        <v>64511.844930250008</v>
      </c>
      <c r="M63" s="64">
        <v>65652.73280120999</v>
      </c>
      <c r="N63" s="64">
        <v>79114.549644890008</v>
      </c>
      <c r="O63" s="64">
        <v>67488.82658405001</v>
      </c>
      <c r="P63" s="64">
        <v>69434.758723319988</v>
      </c>
      <c r="Q63" s="64">
        <v>71067.781134770004</v>
      </c>
      <c r="R63" s="64">
        <v>87187.945253209997</v>
      </c>
      <c r="S63" s="64">
        <v>73101.197177630005</v>
      </c>
      <c r="T63" s="64">
        <v>74168.710206640011</v>
      </c>
      <c r="U63" s="64">
        <v>76495.298225700011</v>
      </c>
      <c r="V63" s="64">
        <v>91681.22818209001</v>
      </c>
      <c r="W63" s="64">
        <v>75915.90799218</v>
      </c>
      <c r="X63" s="64">
        <v>76941.092089040001</v>
      </c>
      <c r="Y63" s="64">
        <v>76485.318227470008</v>
      </c>
      <c r="Z63" s="64">
        <v>91104.840103640003</v>
      </c>
      <c r="AA63" s="64">
        <v>78807.250490220002</v>
      </c>
      <c r="AB63" s="64">
        <v>80310.679531379996</v>
      </c>
      <c r="AC63" s="64">
        <v>79241.685721839996</v>
      </c>
      <c r="AD63" s="64">
        <v>96672.780521279987</v>
      </c>
      <c r="AE63" s="64">
        <v>79009.444651379992</v>
      </c>
      <c r="AF63" s="64">
        <v>82889.463755489996</v>
      </c>
      <c r="AG63" s="64">
        <v>85568.772307570005</v>
      </c>
      <c r="AH63" s="64">
        <v>105699.02315898</v>
      </c>
      <c r="AI63" s="64">
        <v>83508.733322100001</v>
      </c>
      <c r="AJ63" s="64">
        <v>87603.902342779998</v>
      </c>
      <c r="AK63" s="64">
        <v>90441.049686459999</v>
      </c>
      <c r="AL63" s="64">
        <v>111746.03687436</v>
      </c>
      <c r="AM63" s="64">
        <v>88510.265991580003</v>
      </c>
      <c r="AN63" s="64">
        <v>92850.886084730009</v>
      </c>
      <c r="AO63" s="64">
        <v>95857.77820511999</v>
      </c>
      <c r="AP63" s="64">
        <v>118437.80011546001</v>
      </c>
      <c r="AQ63" s="64">
        <v>94750.045492139994</v>
      </c>
      <c r="AR63" s="64">
        <v>60778.200753160003</v>
      </c>
      <c r="AS63" s="64">
        <v>99587.513436180001</v>
      </c>
      <c r="AT63" s="64">
        <v>132289.73855849999</v>
      </c>
      <c r="AU63" s="64">
        <v>100731.36376471</v>
      </c>
      <c r="AV63" s="64">
        <v>99445.257466030002</v>
      </c>
      <c r="AW63" s="64">
        <v>112584.6648769</v>
      </c>
      <c r="AX63" s="64">
        <v>138048.18308849001</v>
      </c>
      <c r="AY63" s="64">
        <v>117909.48000725001</v>
      </c>
      <c r="AZ63" s="64">
        <v>121428.15330426002</v>
      </c>
      <c r="BA63" s="64">
        <v>126679.30025671999</v>
      </c>
      <c r="BB63" s="64">
        <v>152953.20104069999</v>
      </c>
      <c r="BC63" s="64">
        <v>131955.02034582</v>
      </c>
      <c r="BD63" s="64">
        <v>134587.93557618</v>
      </c>
      <c r="BE63" s="64">
        <v>138528.95336982</v>
      </c>
      <c r="BF63" s="64">
        <v>167413.35913584998</v>
      </c>
      <c r="BG63" s="64">
        <v>146278.21043059003</v>
      </c>
      <c r="BH63" s="64">
        <v>144266.011531</v>
      </c>
      <c r="BI63" s="64">
        <v>149914.50151440001</v>
      </c>
      <c r="BJ63" s="64">
        <v>181287.83381146999</v>
      </c>
      <c r="BK63" s="64">
        <v>158816.76327639</v>
      </c>
      <c r="BL63" s="64">
        <v>160537.27978879001</v>
      </c>
      <c r="BM63" s="64">
        <v>167032.19833142997</v>
      </c>
      <c r="BN63" s="64">
        <v>201030.13170697002</v>
      </c>
      <c r="BO63" s="64">
        <v>174456.19021405</v>
      </c>
      <c r="BP63" s="64">
        <v>179019.67161691998</v>
      </c>
    </row>
    <row r="64" spans="1:68" ht="20.100000000000001" customHeight="1" x14ac:dyDescent="0.25">
      <c r="A64" s="20">
        <v>1211</v>
      </c>
      <c r="B64" s="21" t="s">
        <v>455</v>
      </c>
      <c r="C64" s="22">
        <v>9288.2992221200002</v>
      </c>
      <c r="D64" s="22">
        <v>9733.7642571199995</v>
      </c>
      <c r="E64" s="22">
        <v>10311.60362029</v>
      </c>
      <c r="F64" s="22">
        <v>13071.733675629999</v>
      </c>
      <c r="G64" s="22">
        <v>10614.32741229</v>
      </c>
      <c r="H64" s="22">
        <v>10992.82709965</v>
      </c>
      <c r="I64" s="22">
        <v>11612.345796109999</v>
      </c>
      <c r="J64" s="22">
        <v>14841.89677159</v>
      </c>
      <c r="K64" s="22">
        <v>12129.09900355</v>
      </c>
      <c r="L64" s="22">
        <v>12458.510883809999</v>
      </c>
      <c r="M64" s="22">
        <v>12795.99981506</v>
      </c>
      <c r="N64" s="22">
        <v>16051.26498686</v>
      </c>
      <c r="O64" s="22">
        <v>12913.80689851</v>
      </c>
      <c r="P64" s="22">
        <v>12821.3488779</v>
      </c>
      <c r="Q64" s="22">
        <v>13355.010138770002</v>
      </c>
      <c r="R64" s="22">
        <v>16871.228208619999</v>
      </c>
      <c r="S64" s="22">
        <v>13506.87002486</v>
      </c>
      <c r="T64" s="22">
        <v>13465.77390471</v>
      </c>
      <c r="U64" s="22">
        <v>13905.451903860001</v>
      </c>
      <c r="V64" s="22">
        <v>20025.523252799998</v>
      </c>
      <c r="W64" s="22">
        <v>14186.862953920001</v>
      </c>
      <c r="X64" s="22">
        <v>14248.990284790001</v>
      </c>
      <c r="Y64" s="22">
        <v>14382.574274800001</v>
      </c>
      <c r="Z64" s="22">
        <v>17494.587690870001</v>
      </c>
      <c r="AA64" s="22">
        <v>14928.9562114</v>
      </c>
      <c r="AB64" s="22">
        <v>15194.541160019999</v>
      </c>
      <c r="AC64" s="22">
        <v>14990.19551039</v>
      </c>
      <c r="AD64" s="22">
        <v>18364.814888189998</v>
      </c>
      <c r="AE64" s="22">
        <v>14711.419227750001</v>
      </c>
      <c r="AF64" s="22">
        <v>15347.398971000001</v>
      </c>
      <c r="AG64" s="22">
        <v>15991.173542659999</v>
      </c>
      <c r="AH64" s="22">
        <v>20710.476729539998</v>
      </c>
      <c r="AI64" s="22">
        <v>15496.551224309998</v>
      </c>
      <c r="AJ64" s="22">
        <v>16166.47249541</v>
      </c>
      <c r="AK64" s="22">
        <v>16844.604596229998</v>
      </c>
      <c r="AL64" s="22">
        <v>21815.771717919997</v>
      </c>
      <c r="AM64" s="22">
        <v>16425.860759299998</v>
      </c>
      <c r="AN64" s="22">
        <v>17135.95640314</v>
      </c>
      <c r="AO64" s="22">
        <v>17854.75527025</v>
      </c>
      <c r="AP64" s="22">
        <v>23124.037304049998</v>
      </c>
      <c r="AQ64" s="22">
        <v>17849.317752349998</v>
      </c>
      <c r="AR64" s="22">
        <v>11449.59257828</v>
      </c>
      <c r="AS64" s="22">
        <v>18760.615493700003</v>
      </c>
      <c r="AT64" s="22">
        <v>24921.188480389999</v>
      </c>
      <c r="AU64" s="22">
        <v>18783.827650569998</v>
      </c>
      <c r="AV64" s="22">
        <v>18480.84693367</v>
      </c>
      <c r="AW64" s="22">
        <v>20904.876157800001</v>
      </c>
      <c r="AX64" s="22">
        <v>25654.976809699998</v>
      </c>
      <c r="AY64" s="22">
        <v>29476.305695909999</v>
      </c>
      <c r="AZ64" s="22">
        <v>30473.638461530005</v>
      </c>
      <c r="BA64" s="22">
        <v>32307.067071050002</v>
      </c>
      <c r="BB64" s="22">
        <v>40256.734888430001</v>
      </c>
      <c r="BC64" s="22">
        <v>33054.965609320003</v>
      </c>
      <c r="BD64" s="22">
        <v>33794.489313409998</v>
      </c>
      <c r="BE64" s="22">
        <v>34567.673015619999</v>
      </c>
      <c r="BF64" s="22">
        <v>44636.546352970006</v>
      </c>
      <c r="BG64" s="22">
        <v>36120.946168889997</v>
      </c>
      <c r="BH64" s="22">
        <v>36362.869602129998</v>
      </c>
      <c r="BI64" s="22">
        <v>37700.490619789998</v>
      </c>
      <c r="BJ64" s="22">
        <v>49245.257528779999</v>
      </c>
      <c r="BK64" s="22">
        <v>39598.417887440002</v>
      </c>
      <c r="BL64" s="22">
        <v>40983.508784929996</v>
      </c>
      <c r="BM64" s="22">
        <v>40801.603215950003</v>
      </c>
      <c r="BN64" s="22">
        <v>52539.692478249999</v>
      </c>
      <c r="BO64" s="22">
        <v>42814.99622162</v>
      </c>
      <c r="BP64" s="22">
        <v>43280.442969379998</v>
      </c>
    </row>
    <row r="65" spans="1:68" ht="20.100000000000001" customHeight="1" x14ac:dyDescent="0.25">
      <c r="A65" s="20">
        <v>1212</v>
      </c>
      <c r="B65" s="21" t="s">
        <v>456</v>
      </c>
      <c r="C65" s="22">
        <v>35730.687043090002</v>
      </c>
      <c r="D65" s="22">
        <v>37636.036515059997</v>
      </c>
      <c r="E65" s="22">
        <v>40040.462254749997</v>
      </c>
      <c r="F65" s="22">
        <v>49287.005200159998</v>
      </c>
      <c r="G65" s="22">
        <v>40775.113884489998</v>
      </c>
      <c r="H65" s="22">
        <v>44383.61726259</v>
      </c>
      <c r="I65" s="22">
        <v>45954.07584338</v>
      </c>
      <c r="J65" s="22">
        <v>56934.869233270001</v>
      </c>
      <c r="K65" s="22">
        <v>48349.474813220004</v>
      </c>
      <c r="L65" s="22">
        <v>49777.865937519993</v>
      </c>
      <c r="M65" s="22">
        <v>50634.193599940001</v>
      </c>
      <c r="N65" s="22">
        <v>60651.165125700005</v>
      </c>
      <c r="O65" s="22">
        <v>52271.477283069995</v>
      </c>
      <c r="P65" s="22">
        <v>54054.387250710002</v>
      </c>
      <c r="Q65" s="22">
        <v>55101.748393240006</v>
      </c>
      <c r="R65" s="22">
        <v>67344.692257329996</v>
      </c>
      <c r="S65" s="22">
        <v>57124.09780679</v>
      </c>
      <c r="T65" s="22">
        <v>57986.646845890005</v>
      </c>
      <c r="U65" s="22">
        <v>59700.703921289998</v>
      </c>
      <c r="V65" s="22">
        <v>68723.381215320012</v>
      </c>
      <c r="W65" s="22">
        <v>59517.88633999</v>
      </c>
      <c r="X65" s="22">
        <v>58976.456508670002</v>
      </c>
      <c r="Y65" s="22">
        <v>59159.310617709998</v>
      </c>
      <c r="Z65" s="22">
        <v>70798.229155430003</v>
      </c>
      <c r="AA65" s="22">
        <v>61466.544090080002</v>
      </c>
      <c r="AB65" s="22">
        <v>62560.029041330003</v>
      </c>
      <c r="AC65" s="22">
        <v>61718.68282093</v>
      </c>
      <c r="AD65" s="22">
        <v>75612.902070820011</v>
      </c>
      <c r="AE65" s="22">
        <v>62081.295169399993</v>
      </c>
      <c r="AF65" s="22">
        <v>64898.917929450006</v>
      </c>
      <c r="AG65" s="22">
        <v>66935.321285790007</v>
      </c>
      <c r="AH65" s="22">
        <v>82239.127496339992</v>
      </c>
      <c r="AI65" s="22">
        <v>65834.665965079999</v>
      </c>
      <c r="AJ65" s="22">
        <v>68822.639278410003</v>
      </c>
      <c r="AK65" s="22">
        <v>70982.161472159991</v>
      </c>
      <c r="AL65" s="22">
        <v>87211.219952899992</v>
      </c>
      <c r="AM65" s="22">
        <v>69771.049380910001</v>
      </c>
      <c r="AN65" s="22">
        <v>72937.679461549997</v>
      </c>
      <c r="AO65" s="22">
        <v>75226.323710149998</v>
      </c>
      <c r="AP65" s="22">
        <v>92425.749332920008</v>
      </c>
      <c r="AQ65" s="22">
        <v>74170.126032820001</v>
      </c>
      <c r="AR65" s="22">
        <v>47577.041113769999</v>
      </c>
      <c r="AS65" s="22">
        <v>77965.444890290004</v>
      </c>
      <c r="AT65" s="22">
        <v>104289.3950742</v>
      </c>
      <c r="AU65" s="22">
        <v>79073.972398280006</v>
      </c>
      <c r="AV65" s="22">
        <v>78137.197028549999</v>
      </c>
      <c r="AW65" s="22">
        <v>88491.283432199998</v>
      </c>
      <c r="AX65" s="22">
        <v>108480.19437785001</v>
      </c>
      <c r="AY65" s="22">
        <v>84166.267758269998</v>
      </c>
      <c r="AZ65" s="22">
        <v>86402.07514321999</v>
      </c>
      <c r="BA65" s="22">
        <v>89747.31729544999</v>
      </c>
      <c r="BB65" s="22">
        <v>108035.54559436999</v>
      </c>
      <c r="BC65" s="22">
        <v>94187.89817498</v>
      </c>
      <c r="BD65" s="22">
        <v>95815.586232810005</v>
      </c>
      <c r="BE65" s="22">
        <v>98939.25776179001</v>
      </c>
      <c r="BF65" s="22">
        <v>117723.68560286</v>
      </c>
      <c r="BG65" s="22">
        <v>101643.64866236001</v>
      </c>
      <c r="BH65" s="22">
        <v>102351.42040439</v>
      </c>
      <c r="BI65" s="22">
        <v>108897.44858543001</v>
      </c>
      <c r="BJ65" s="22">
        <v>127218.06930251999</v>
      </c>
      <c r="BK65" s="22">
        <v>113879.32462745</v>
      </c>
      <c r="BL65" s="22">
        <v>114499.11908942</v>
      </c>
      <c r="BM65" s="22">
        <v>120949.39806374999</v>
      </c>
      <c r="BN65" s="22">
        <v>142766.88603538001</v>
      </c>
      <c r="BO65" s="22">
        <v>126463.17071525002</v>
      </c>
      <c r="BP65" s="22">
        <v>129920.41019376999</v>
      </c>
    </row>
    <row r="66" spans="1:68" ht="20.100000000000001" customHeight="1" x14ac:dyDescent="0.25">
      <c r="A66" s="20">
        <v>1213</v>
      </c>
      <c r="B66" s="21" t="s">
        <v>457</v>
      </c>
      <c r="C66" s="22">
        <v>873.05275821999999</v>
      </c>
      <c r="D66" s="22">
        <v>914.00162064000006</v>
      </c>
      <c r="E66" s="22">
        <v>926.83995530000004</v>
      </c>
      <c r="F66" s="22">
        <v>1173.07738862</v>
      </c>
      <c r="G66" s="22">
        <v>1293.98551421</v>
      </c>
      <c r="H66" s="22">
        <v>1394.6588177799999</v>
      </c>
      <c r="I66" s="22">
        <v>1432.8509579900001</v>
      </c>
      <c r="J66" s="22">
        <v>1442.6822121300002</v>
      </c>
      <c r="K66" s="22">
        <v>1492.45638925</v>
      </c>
      <c r="L66" s="22">
        <v>1632.8475438299999</v>
      </c>
      <c r="M66" s="22">
        <v>1572.7312174600002</v>
      </c>
      <c r="N66" s="22">
        <v>1731.7880344599998</v>
      </c>
      <c r="O66" s="22">
        <v>1803.4472901499998</v>
      </c>
      <c r="P66" s="22">
        <v>1895.6335203600001</v>
      </c>
      <c r="Q66" s="22">
        <v>1944.4411702100001</v>
      </c>
      <c r="R66" s="22">
        <v>1971.07679547</v>
      </c>
      <c r="S66" s="22">
        <v>2016.18705037</v>
      </c>
      <c r="T66" s="22">
        <v>2118.9407323599999</v>
      </c>
      <c r="U66" s="22">
        <v>2180.65228256</v>
      </c>
      <c r="V66" s="22">
        <v>2216.7628391100002</v>
      </c>
      <c r="W66" s="22">
        <v>2260.2013460600001</v>
      </c>
      <c r="X66" s="22">
        <v>2372.7865500400003</v>
      </c>
      <c r="Y66" s="22">
        <v>2214.3581802099998</v>
      </c>
      <c r="Z66" s="22">
        <v>2288.47289155</v>
      </c>
      <c r="AA66" s="22">
        <v>1766.39240004</v>
      </c>
      <c r="AB66" s="22">
        <v>1898.4686263100002</v>
      </c>
      <c r="AC66" s="22">
        <v>1883.9550176299999</v>
      </c>
      <c r="AD66" s="22">
        <v>1903.3372686499999</v>
      </c>
      <c r="AE66" s="22">
        <v>1720.5199588699998</v>
      </c>
      <c r="AF66" s="22">
        <v>1850.4944977500002</v>
      </c>
      <c r="AG66" s="22">
        <v>1846.0290708</v>
      </c>
      <c r="AH66" s="22">
        <v>1934.47947449</v>
      </c>
      <c r="AI66" s="22">
        <v>1654.8236486599999</v>
      </c>
      <c r="AJ66" s="22">
        <v>1779.83524156</v>
      </c>
      <c r="AK66" s="22">
        <v>1775.5403224200002</v>
      </c>
      <c r="AL66" s="22">
        <v>1860.61333713</v>
      </c>
      <c r="AM66" s="22">
        <v>1759.3181278299999</v>
      </c>
      <c r="AN66" s="22">
        <v>1892.22362608</v>
      </c>
      <c r="AO66" s="22">
        <v>1887.6575026100002</v>
      </c>
      <c r="AP66" s="22">
        <v>1978.1024857299999</v>
      </c>
      <c r="AQ66" s="22">
        <v>1955.2338222399999</v>
      </c>
      <c r="AR66" s="22">
        <v>1254.20091516</v>
      </c>
      <c r="AS66" s="22">
        <v>2046.4987243299997</v>
      </c>
      <c r="AT66" s="22">
        <v>1996.5876214999998</v>
      </c>
      <c r="AU66" s="22">
        <v>2057.60106034</v>
      </c>
      <c r="AV66" s="22">
        <v>2024.41222066</v>
      </c>
      <c r="AW66" s="22">
        <v>2280.4050540600001</v>
      </c>
      <c r="AX66" s="22">
        <v>2798.5690198299999</v>
      </c>
      <c r="AY66" s="22">
        <v>3767.63905019</v>
      </c>
      <c r="AZ66" s="22">
        <v>4038.6821029799999</v>
      </c>
      <c r="BA66" s="22">
        <v>4074.5436530699999</v>
      </c>
      <c r="BB66" s="22">
        <v>4105.3705591600001</v>
      </c>
      <c r="BC66" s="22">
        <v>4222.2206455799997</v>
      </c>
      <c r="BD66" s="22">
        <v>4475.8106373499995</v>
      </c>
      <c r="BE66" s="22">
        <v>4359.3463041200002</v>
      </c>
      <c r="BF66" s="22">
        <v>4543.7969426400005</v>
      </c>
      <c r="BG66" s="22">
        <v>4610.19728639</v>
      </c>
      <c r="BH66" s="22">
        <v>4816.6306623399996</v>
      </c>
      <c r="BI66" s="22">
        <v>4757.0676942299997</v>
      </c>
      <c r="BJ66" s="22">
        <v>5001.2014791499996</v>
      </c>
      <c r="BK66" s="22">
        <v>5055.9323495899998</v>
      </c>
      <c r="BL66" s="22">
        <v>5435.1678135399998</v>
      </c>
      <c r="BM66" s="22">
        <v>5145.21694441</v>
      </c>
      <c r="BN66" s="22">
        <v>5323.55041626</v>
      </c>
      <c r="BO66" s="22">
        <v>5463.05889329</v>
      </c>
      <c r="BP66" s="22">
        <v>5735.50936654</v>
      </c>
    </row>
    <row r="67" spans="1:68" ht="20.100000000000001" customHeight="1" x14ac:dyDescent="0.25">
      <c r="A67" s="20">
        <v>1214</v>
      </c>
      <c r="B67" s="21" t="s">
        <v>458</v>
      </c>
      <c r="C67" s="22">
        <v>366.32917319000001</v>
      </c>
      <c r="D67" s="22">
        <v>408.19524825999997</v>
      </c>
      <c r="E67" s="22">
        <v>460.66945124999995</v>
      </c>
      <c r="F67" s="22">
        <v>502.22681065999996</v>
      </c>
      <c r="G67" s="22">
        <v>390.52375809</v>
      </c>
      <c r="H67" s="22">
        <v>516.90029259000005</v>
      </c>
      <c r="I67" s="22">
        <v>565.83683502999997</v>
      </c>
      <c r="J67" s="22">
        <v>526.87098176000006</v>
      </c>
      <c r="K67" s="22">
        <v>473.24902481000004</v>
      </c>
      <c r="L67" s="22">
        <v>642.62056509000001</v>
      </c>
      <c r="M67" s="22">
        <v>649.80816874999994</v>
      </c>
      <c r="N67" s="22">
        <v>680.33149787000002</v>
      </c>
      <c r="O67" s="22">
        <v>500.09511232</v>
      </c>
      <c r="P67" s="22">
        <v>663.38907434999999</v>
      </c>
      <c r="Q67" s="22">
        <v>666.58143255000005</v>
      </c>
      <c r="R67" s="22">
        <v>1000.9479917900001</v>
      </c>
      <c r="S67" s="22">
        <v>454.04229561000011</v>
      </c>
      <c r="T67" s="22">
        <v>597.34872368000003</v>
      </c>
      <c r="U67" s="22">
        <v>708.49011799000004</v>
      </c>
      <c r="V67" s="22">
        <v>715.56087486000001</v>
      </c>
      <c r="W67" s="22">
        <v>-49.042647789999933</v>
      </c>
      <c r="X67" s="22">
        <v>1342.85874554</v>
      </c>
      <c r="Y67" s="22">
        <v>729.07515475000002</v>
      </c>
      <c r="Z67" s="22">
        <v>523.55036579</v>
      </c>
      <c r="AA67" s="22">
        <v>645.35778870000001</v>
      </c>
      <c r="AB67" s="22">
        <v>657.64070371999992</v>
      </c>
      <c r="AC67" s="22">
        <v>648.85237288999997</v>
      </c>
      <c r="AD67" s="22">
        <v>791.72629361999998</v>
      </c>
      <c r="AE67" s="22">
        <v>496.21029536000003</v>
      </c>
      <c r="AF67" s="22">
        <v>792.65235728999994</v>
      </c>
      <c r="AG67" s="22">
        <v>796.24840832000007</v>
      </c>
      <c r="AH67" s="22">
        <v>814.93945861000009</v>
      </c>
      <c r="AI67" s="22">
        <v>522.69248405000008</v>
      </c>
      <c r="AJ67" s="22">
        <v>834.9553274000001</v>
      </c>
      <c r="AK67" s="22">
        <v>838.74329564999994</v>
      </c>
      <c r="AL67" s="22">
        <v>858.43186641</v>
      </c>
      <c r="AM67" s="22">
        <v>554.03772354</v>
      </c>
      <c r="AN67" s="22">
        <v>885.0265939599999</v>
      </c>
      <c r="AO67" s="22">
        <v>889.04172211000002</v>
      </c>
      <c r="AP67" s="22">
        <v>909.91099276</v>
      </c>
      <c r="AQ67" s="22">
        <v>775.36788473000001</v>
      </c>
      <c r="AR67" s="22">
        <v>497.36614595000003</v>
      </c>
      <c r="AS67" s="22">
        <v>814.95432785999992</v>
      </c>
      <c r="AT67" s="22">
        <v>1082.5673824099999</v>
      </c>
      <c r="AU67" s="22">
        <v>815.96265552</v>
      </c>
      <c r="AV67" s="22">
        <v>802.8012831499999</v>
      </c>
      <c r="AW67" s="22">
        <v>908.1002328400001</v>
      </c>
      <c r="AX67" s="22">
        <v>1114.4428811100001</v>
      </c>
      <c r="AY67" s="22">
        <v>499.26750287999994</v>
      </c>
      <c r="AZ67" s="22">
        <v>513.75759653</v>
      </c>
      <c r="BA67" s="22">
        <v>550.37223714999993</v>
      </c>
      <c r="BB67" s="22">
        <v>555.54999873999998</v>
      </c>
      <c r="BC67" s="22">
        <v>489.93591594000003</v>
      </c>
      <c r="BD67" s="22">
        <v>502.04939261000004</v>
      </c>
      <c r="BE67" s="22">
        <v>662.67628829</v>
      </c>
      <c r="BF67" s="22">
        <v>509.33023738000003</v>
      </c>
      <c r="BG67" s="22">
        <v>3903.4183129500002</v>
      </c>
      <c r="BH67" s="22">
        <v>735.09086214000001</v>
      </c>
      <c r="BI67" s="22">
        <v>-1440.5053850500001</v>
      </c>
      <c r="BJ67" s="22">
        <v>-176.69449898000002</v>
      </c>
      <c r="BK67" s="22">
        <v>283.08841190999999</v>
      </c>
      <c r="BL67" s="22">
        <v>-380.51589910000007</v>
      </c>
      <c r="BM67" s="22">
        <v>135.98010732</v>
      </c>
      <c r="BN67" s="22">
        <v>400.00277708000004</v>
      </c>
      <c r="BO67" s="22">
        <v>-285.03561610999998</v>
      </c>
      <c r="BP67" s="22">
        <v>83.309087229999989</v>
      </c>
    </row>
    <row r="68" spans="1:68" ht="20.100000000000001" customHeight="1" x14ac:dyDescent="0.25">
      <c r="A68" s="33">
        <v>122</v>
      </c>
      <c r="B68" s="34" t="s">
        <v>459</v>
      </c>
      <c r="C68" s="64">
        <v>16635.984407564538</v>
      </c>
      <c r="D68" s="64">
        <v>17640.21871750924</v>
      </c>
      <c r="E68" s="64">
        <v>17906.692742756099</v>
      </c>
      <c r="F68" s="64">
        <v>24224.805637585305</v>
      </c>
      <c r="G68" s="64">
        <v>19841.955160948397</v>
      </c>
      <c r="H68" s="64">
        <v>20529.940164250103</v>
      </c>
      <c r="I68" s="64">
        <v>21243.17067963638</v>
      </c>
      <c r="J68" s="64">
        <v>26203.928017267233</v>
      </c>
      <c r="K68" s="64">
        <v>21971.928336366786</v>
      </c>
      <c r="L68" s="64">
        <v>22316.667629587588</v>
      </c>
      <c r="M68" s="64">
        <v>22400.968697056276</v>
      </c>
      <c r="N68" s="64">
        <v>30500.164948328449</v>
      </c>
      <c r="O68" s="64">
        <v>24263.391890100054</v>
      </c>
      <c r="P68" s="64">
        <v>25928.785673620932</v>
      </c>
      <c r="Q68" s="64">
        <v>26509.06277397176</v>
      </c>
      <c r="R68" s="64">
        <v>32686.302910904484</v>
      </c>
      <c r="S68" s="64">
        <v>30047.716559406406</v>
      </c>
      <c r="T68" s="64">
        <v>28188.955184073835</v>
      </c>
      <c r="U68" s="64">
        <v>29968.963411426081</v>
      </c>
      <c r="V68" s="64">
        <v>36166.248877043741</v>
      </c>
      <c r="W68" s="64">
        <v>31511.824977169108</v>
      </c>
      <c r="X68" s="64">
        <v>31896.013161551098</v>
      </c>
      <c r="Y68" s="64">
        <v>31452.798618403529</v>
      </c>
      <c r="Z68" s="64">
        <v>39308.719671714294</v>
      </c>
      <c r="AA68" s="64">
        <v>32663.519978861117</v>
      </c>
      <c r="AB68" s="64">
        <v>33509.36383826052</v>
      </c>
      <c r="AC68" s="64">
        <v>33744.64283810943</v>
      </c>
      <c r="AD68" s="64">
        <v>42935.071275437527</v>
      </c>
      <c r="AE68" s="64">
        <v>35641.880066836151</v>
      </c>
      <c r="AF68" s="64">
        <v>36610.671236907874</v>
      </c>
      <c r="AG68" s="64">
        <v>36845.914321473931</v>
      </c>
      <c r="AH68" s="64">
        <v>45168.940017244837</v>
      </c>
      <c r="AI68" s="64">
        <v>37930.846954048451</v>
      </c>
      <c r="AJ68" s="64">
        <v>38326.856452087872</v>
      </c>
      <c r="AK68" s="64">
        <v>38184.74727686424</v>
      </c>
      <c r="AL68" s="64">
        <v>47906.374530540648</v>
      </c>
      <c r="AM68" s="64">
        <v>40763.396543784489</v>
      </c>
      <c r="AN68" s="64">
        <v>41618.41824698956</v>
      </c>
      <c r="AO68" s="64">
        <v>41809.271449060208</v>
      </c>
      <c r="AP68" s="64">
        <v>51772.626572075736</v>
      </c>
      <c r="AQ68" s="64">
        <v>40609.533846345643</v>
      </c>
      <c r="AR68" s="64">
        <v>40832.165679902449</v>
      </c>
      <c r="AS68" s="64">
        <v>45640.380929464583</v>
      </c>
      <c r="AT68" s="64">
        <v>58050.633075237027</v>
      </c>
      <c r="AU68" s="64">
        <v>46719.499962723989</v>
      </c>
      <c r="AV68" s="64">
        <v>48093.309467490573</v>
      </c>
      <c r="AW68" s="64">
        <v>49096.770169154508</v>
      </c>
      <c r="AX68" s="64">
        <v>62149.330922163368</v>
      </c>
      <c r="AY68" s="64">
        <v>51085.486318372859</v>
      </c>
      <c r="AZ68" s="64">
        <v>56735.925893958934</v>
      </c>
      <c r="BA68" s="64">
        <v>57003.593681996412</v>
      </c>
      <c r="BB68" s="64">
        <v>70907.656751234419</v>
      </c>
      <c r="BC68" s="64">
        <v>53068.441435199522</v>
      </c>
      <c r="BD68" s="64">
        <v>56745.066964736703</v>
      </c>
      <c r="BE68" s="64">
        <v>56749.668200235392</v>
      </c>
      <c r="BF68" s="64">
        <v>72289.583733947467</v>
      </c>
      <c r="BG68" s="64">
        <v>58273.746059974364</v>
      </c>
      <c r="BH68" s="64">
        <v>61061.201236613517</v>
      </c>
      <c r="BI68" s="64">
        <v>60989.680514381238</v>
      </c>
      <c r="BJ68" s="64">
        <v>76221.010161722443</v>
      </c>
      <c r="BK68" s="64">
        <v>62145.255200397987</v>
      </c>
      <c r="BL68" s="64">
        <v>66626.723554545315</v>
      </c>
      <c r="BM68" s="64">
        <v>66113.675366977099</v>
      </c>
      <c r="BN68" s="64">
        <v>82394.4693376996</v>
      </c>
      <c r="BO68" s="64">
        <v>68025.184215789981</v>
      </c>
      <c r="BP68" s="64">
        <v>70487.976860390001</v>
      </c>
    </row>
    <row r="69" spans="1:68" ht="20.100000000000001" customHeight="1" x14ac:dyDescent="0.25">
      <c r="A69" s="20">
        <v>1221</v>
      </c>
      <c r="B69" s="21" t="s">
        <v>455</v>
      </c>
      <c r="C69" s="22">
        <v>6986.1292150935587</v>
      </c>
      <c r="D69" s="22">
        <v>7610.3232091686996</v>
      </c>
      <c r="E69" s="22">
        <v>7620.9530377191795</v>
      </c>
      <c r="F69" s="22">
        <v>11058.014690298563</v>
      </c>
      <c r="G69" s="22">
        <v>8097.59474576914</v>
      </c>
      <c r="H69" s="22">
        <v>8733.8041036419363</v>
      </c>
      <c r="I69" s="22">
        <v>9206.60053938286</v>
      </c>
      <c r="J69" s="22">
        <v>11343.183328004437</v>
      </c>
      <c r="K69" s="22">
        <v>8773.613286873875</v>
      </c>
      <c r="L69" s="22">
        <v>8878.1206507811276</v>
      </c>
      <c r="M69" s="22">
        <v>8873.5849660480071</v>
      </c>
      <c r="N69" s="22">
        <v>14705.317533673888</v>
      </c>
      <c r="O69" s="22">
        <v>9243.0133418255573</v>
      </c>
      <c r="P69" s="22">
        <v>10463.848364532578</v>
      </c>
      <c r="Q69" s="22">
        <v>11007.631848984853</v>
      </c>
      <c r="R69" s="22">
        <v>13889.295629544755</v>
      </c>
      <c r="S69" s="22">
        <v>12445.379869805516</v>
      </c>
      <c r="T69" s="22">
        <v>10957.512875174743</v>
      </c>
      <c r="U69" s="22">
        <v>12169.947533471872</v>
      </c>
      <c r="V69" s="22">
        <v>14571.682496791036</v>
      </c>
      <c r="W69" s="22">
        <v>12558.696719370701</v>
      </c>
      <c r="X69" s="22">
        <v>12735.998501829401</v>
      </c>
      <c r="Y69" s="22">
        <v>12880.546634926261</v>
      </c>
      <c r="Z69" s="22">
        <v>16652.162873285361</v>
      </c>
      <c r="AA69" s="22">
        <v>12937.593595592451</v>
      </c>
      <c r="AB69" s="22">
        <v>13676.035518748045</v>
      </c>
      <c r="AC69" s="22">
        <v>14205.086517512882</v>
      </c>
      <c r="AD69" s="22">
        <v>18286.64226875512</v>
      </c>
      <c r="AE69" s="22">
        <v>13701.784508265082</v>
      </c>
      <c r="AF69" s="22">
        <v>15359.69916381274</v>
      </c>
      <c r="AG69" s="22">
        <v>15312.944434125006</v>
      </c>
      <c r="AH69" s="22">
        <v>19107.127995965569</v>
      </c>
      <c r="AI69" s="22">
        <v>14760.652384828372</v>
      </c>
      <c r="AJ69" s="22">
        <v>15451.251852859894</v>
      </c>
      <c r="AK69" s="22">
        <v>15559.171421785308</v>
      </c>
      <c r="AL69" s="22">
        <v>20657.056274404928</v>
      </c>
      <c r="AM69" s="22">
        <v>15715.998892084255</v>
      </c>
      <c r="AN69" s="22">
        <v>16385.674558354836</v>
      </c>
      <c r="AO69" s="22">
        <v>16627.416950794784</v>
      </c>
      <c r="AP69" s="22">
        <v>21293.674889246126</v>
      </c>
      <c r="AQ69" s="22">
        <v>15981.467938911985</v>
      </c>
      <c r="AR69" s="22">
        <v>17911.47806135696</v>
      </c>
      <c r="AS69" s="22">
        <v>19321.276416760847</v>
      </c>
      <c r="AT69" s="22">
        <v>24966.010602941005</v>
      </c>
      <c r="AU69" s="22">
        <v>20418.302571445391</v>
      </c>
      <c r="AV69" s="22">
        <v>21458.759663632722</v>
      </c>
      <c r="AW69" s="22">
        <v>22144.947927940928</v>
      </c>
      <c r="AX69" s="22">
        <v>28072.985147304775</v>
      </c>
      <c r="AY69" s="22">
        <v>21438.99528785568</v>
      </c>
      <c r="AZ69" s="22">
        <v>24264.432854775361</v>
      </c>
      <c r="BA69" s="22">
        <v>24141.84051960427</v>
      </c>
      <c r="BB69" s="22">
        <v>31003.042062874603</v>
      </c>
      <c r="BC69" s="22">
        <v>22835.105289475301</v>
      </c>
      <c r="BD69" s="22">
        <v>24874.919499956017</v>
      </c>
      <c r="BE69" s="22">
        <v>25001.945975117767</v>
      </c>
      <c r="BF69" s="22">
        <v>33044.544991266346</v>
      </c>
      <c r="BG69" s="22">
        <v>25051.887198064542</v>
      </c>
      <c r="BH69" s="22">
        <v>26778.480971508459</v>
      </c>
      <c r="BI69" s="22">
        <v>26788.186410563332</v>
      </c>
      <c r="BJ69" s="22">
        <v>34764.505867058921</v>
      </c>
      <c r="BK69" s="22">
        <v>25790.913510029997</v>
      </c>
      <c r="BL69" s="22">
        <v>28570.847270590002</v>
      </c>
      <c r="BM69" s="22">
        <v>28800.742082620003</v>
      </c>
      <c r="BN69" s="22">
        <v>36685.771713770009</v>
      </c>
      <c r="BO69" s="22">
        <v>28774.932171739998</v>
      </c>
      <c r="BP69" s="22">
        <v>30695.109866840001</v>
      </c>
    </row>
    <row r="70" spans="1:68" ht="20.100000000000001" customHeight="1" x14ac:dyDescent="0.25">
      <c r="A70" s="20">
        <v>1222</v>
      </c>
      <c r="B70" s="21" t="s">
        <v>456</v>
      </c>
      <c r="C70" s="22">
        <v>9649.8551924709773</v>
      </c>
      <c r="D70" s="22">
        <v>10029.895508340542</v>
      </c>
      <c r="E70" s="22">
        <v>10285.739705036918</v>
      </c>
      <c r="F70" s="22">
        <v>13166.790947286736</v>
      </c>
      <c r="G70" s="22">
        <v>11744.360415179257</v>
      </c>
      <c r="H70" s="22">
        <v>11796.136060608163</v>
      </c>
      <c r="I70" s="22">
        <v>12036.57014025352</v>
      </c>
      <c r="J70" s="22">
        <v>14860.744689262792</v>
      </c>
      <c r="K70" s="22">
        <v>13198.315049492914</v>
      </c>
      <c r="L70" s="22">
        <v>13438.54697880646</v>
      </c>
      <c r="M70" s="22">
        <v>13527.383731008271</v>
      </c>
      <c r="N70" s="22">
        <v>15794.847414654563</v>
      </c>
      <c r="O70" s="22">
        <v>15020.378548274501</v>
      </c>
      <c r="P70" s="22">
        <v>15464.937309088356</v>
      </c>
      <c r="Q70" s="22">
        <v>15501.430924986907</v>
      </c>
      <c r="R70" s="22">
        <v>18797.007281359733</v>
      </c>
      <c r="S70" s="22">
        <v>17602.336689600888</v>
      </c>
      <c r="T70" s="22">
        <v>17231.442308899095</v>
      </c>
      <c r="U70" s="22">
        <v>17799.015877954207</v>
      </c>
      <c r="V70" s="22">
        <v>21594.566380252709</v>
      </c>
      <c r="W70" s="22">
        <v>18953.128257798409</v>
      </c>
      <c r="X70" s="22">
        <v>19160.014659721695</v>
      </c>
      <c r="Y70" s="22">
        <v>18572.251983477272</v>
      </c>
      <c r="Z70" s="22">
        <v>22656.55679842893</v>
      </c>
      <c r="AA70" s="22">
        <v>19725.92638326867</v>
      </c>
      <c r="AB70" s="22">
        <v>19833.328319512475</v>
      </c>
      <c r="AC70" s="22">
        <v>19539.556320596548</v>
      </c>
      <c r="AD70" s="22">
        <v>24648.429006682403</v>
      </c>
      <c r="AE70" s="22">
        <v>21940.095558571073</v>
      </c>
      <c r="AF70" s="22">
        <v>21250.972073095141</v>
      </c>
      <c r="AG70" s="22">
        <v>21532.969887348921</v>
      </c>
      <c r="AH70" s="22">
        <v>26061.812021279271</v>
      </c>
      <c r="AI70" s="22">
        <v>23170.194569220075</v>
      </c>
      <c r="AJ70" s="22">
        <v>22875.604599227976</v>
      </c>
      <c r="AK70" s="22">
        <v>22625.575855078932</v>
      </c>
      <c r="AL70" s="22">
        <v>27249.318256135724</v>
      </c>
      <c r="AM70" s="22">
        <v>25047.397651700237</v>
      </c>
      <c r="AN70" s="22">
        <v>25232.743688634731</v>
      </c>
      <c r="AO70" s="22">
        <v>25181.854498265428</v>
      </c>
      <c r="AP70" s="22">
        <v>30478.951682829611</v>
      </c>
      <c r="AQ70" s="22">
        <v>24628.065907433655</v>
      </c>
      <c r="AR70" s="22">
        <v>22920.687618545489</v>
      </c>
      <c r="AS70" s="22">
        <v>26319.104512703732</v>
      </c>
      <c r="AT70" s="22">
        <v>33084.622472296018</v>
      </c>
      <c r="AU70" s="22">
        <v>26301.197391278594</v>
      </c>
      <c r="AV70" s="22">
        <v>26634.549803857848</v>
      </c>
      <c r="AW70" s="22">
        <v>26951.822241213584</v>
      </c>
      <c r="AX70" s="22">
        <v>34076.345774858593</v>
      </c>
      <c r="AY70" s="22">
        <v>29646.491030517183</v>
      </c>
      <c r="AZ70" s="22">
        <v>32471.493039183588</v>
      </c>
      <c r="BA70" s="22">
        <v>32861.753162392146</v>
      </c>
      <c r="BB70" s="22">
        <v>39904.614688359819</v>
      </c>
      <c r="BC70" s="22">
        <v>30233.336145724221</v>
      </c>
      <c r="BD70" s="22">
        <v>31870.147464780686</v>
      </c>
      <c r="BE70" s="22">
        <v>31747.722225117617</v>
      </c>
      <c r="BF70" s="22">
        <v>39245.038742681121</v>
      </c>
      <c r="BG70" s="22">
        <v>33221.85886190983</v>
      </c>
      <c r="BH70" s="22">
        <v>34282.720265105061</v>
      </c>
      <c r="BI70" s="22">
        <v>34201.494103817895</v>
      </c>
      <c r="BJ70" s="22">
        <v>41456.504294663537</v>
      </c>
      <c r="BK70" s="22">
        <v>36354.341690367983</v>
      </c>
      <c r="BL70" s="22">
        <v>38055.876283955316</v>
      </c>
      <c r="BM70" s="22">
        <v>37312.933284357103</v>
      </c>
      <c r="BN70" s="22">
        <v>45708.697623929591</v>
      </c>
      <c r="BO70" s="22">
        <v>39250.252044049994</v>
      </c>
      <c r="BP70" s="22">
        <v>39792.86699355</v>
      </c>
    </row>
    <row r="71" spans="1:68" s="42" customFormat="1" ht="20.100000000000001" customHeight="1" x14ac:dyDescent="0.25">
      <c r="A71" s="40" t="s">
        <v>286</v>
      </c>
      <c r="B71" s="44" t="s">
        <v>460</v>
      </c>
      <c r="C71" s="66">
        <v>8336.3935940509782</v>
      </c>
      <c r="D71" s="66">
        <v>8631.0817108805422</v>
      </c>
      <c r="E71" s="66">
        <v>8858.3313801269196</v>
      </c>
      <c r="F71" s="66">
        <v>10982.474668086736</v>
      </c>
      <c r="G71" s="66">
        <v>9910.686479839258</v>
      </c>
      <c r="H71" s="66">
        <v>9944.5618297881629</v>
      </c>
      <c r="I71" s="66">
        <v>10134.964893763519</v>
      </c>
      <c r="J71" s="66">
        <v>12933.598101922791</v>
      </c>
      <c r="K71" s="66">
        <v>11258.183172832914</v>
      </c>
      <c r="L71" s="66">
        <v>11486.333144956459</v>
      </c>
      <c r="M71" s="66">
        <v>11153.642987678269</v>
      </c>
      <c r="N71" s="66">
        <v>13718.933868494561</v>
      </c>
      <c r="O71" s="66">
        <v>12819.7070070645</v>
      </c>
      <c r="P71" s="66">
        <v>13269.048214478356</v>
      </c>
      <c r="Q71" s="66">
        <v>13274.207173886909</v>
      </c>
      <c r="R71" s="66">
        <v>16171.791668289732</v>
      </c>
      <c r="S71" s="66">
        <v>15002.341701460888</v>
      </c>
      <c r="T71" s="66">
        <v>14743.587924739095</v>
      </c>
      <c r="U71" s="66">
        <v>15329.302999104208</v>
      </c>
      <c r="V71" s="66">
        <v>18842.783968432708</v>
      </c>
      <c r="W71" s="66">
        <v>16734.292774998408</v>
      </c>
      <c r="X71" s="66">
        <v>16959.9782041117</v>
      </c>
      <c r="Y71" s="66">
        <v>16380.608737077273</v>
      </c>
      <c r="Z71" s="66">
        <v>20451.274787448932</v>
      </c>
      <c r="AA71" s="66">
        <v>17105.449383278668</v>
      </c>
      <c r="AB71" s="66">
        <v>17314.253388492474</v>
      </c>
      <c r="AC71" s="66">
        <v>17078.638895556549</v>
      </c>
      <c r="AD71" s="66">
        <v>22364.799555752401</v>
      </c>
      <c r="AE71" s="66">
        <v>18853.796606661068</v>
      </c>
      <c r="AF71" s="66">
        <v>18611.888906475138</v>
      </c>
      <c r="AG71" s="66">
        <v>18946.464040058923</v>
      </c>
      <c r="AH71" s="66">
        <v>22799.907163389271</v>
      </c>
      <c r="AI71" s="66">
        <v>19670.325847240074</v>
      </c>
      <c r="AJ71" s="66">
        <v>19916.588736147976</v>
      </c>
      <c r="AK71" s="66">
        <v>19793.524980888935</v>
      </c>
      <c r="AL71" s="66">
        <v>24268.355555395723</v>
      </c>
      <c r="AM71" s="66">
        <v>21860.168632270237</v>
      </c>
      <c r="AN71" s="66">
        <v>22001.83089271473</v>
      </c>
      <c r="AO71" s="66">
        <v>22062.734763125427</v>
      </c>
      <c r="AP71" s="66">
        <v>27390.114944279612</v>
      </c>
      <c r="AQ71" s="66">
        <v>20398.970808433656</v>
      </c>
      <c r="AR71" s="66">
        <v>20981.816583395488</v>
      </c>
      <c r="AS71" s="66">
        <v>22165.709228913733</v>
      </c>
      <c r="AT71" s="66">
        <v>28719.73766258602</v>
      </c>
      <c r="AU71" s="66">
        <v>22014.796338288594</v>
      </c>
      <c r="AV71" s="66">
        <v>22742.246730407849</v>
      </c>
      <c r="AW71" s="66">
        <v>22571.025093813583</v>
      </c>
      <c r="AX71" s="66">
        <v>29765.183262908595</v>
      </c>
      <c r="AY71" s="66">
        <v>24533.756758717183</v>
      </c>
      <c r="AZ71" s="66">
        <v>27365.770385603588</v>
      </c>
      <c r="BA71" s="66">
        <v>27861.865607842148</v>
      </c>
      <c r="BB71" s="66">
        <v>35100.898349049821</v>
      </c>
      <c r="BC71" s="66">
        <v>24636.541850204219</v>
      </c>
      <c r="BD71" s="66">
        <v>26708.422781980687</v>
      </c>
      <c r="BE71" s="66">
        <v>26607.817117177616</v>
      </c>
      <c r="BF71" s="66">
        <v>33918.175256841118</v>
      </c>
      <c r="BG71" s="66">
        <v>26869.353576189827</v>
      </c>
      <c r="BH71" s="66">
        <v>28656.153140085062</v>
      </c>
      <c r="BI71" s="66">
        <v>28290.9947953679</v>
      </c>
      <c r="BJ71" s="66">
        <v>35675.909766283527</v>
      </c>
      <c r="BK71" s="66">
        <v>29632.886861747982</v>
      </c>
      <c r="BL71" s="66">
        <v>31895.359599105315</v>
      </c>
      <c r="BM71" s="66">
        <v>31134.074886247101</v>
      </c>
      <c r="BN71" s="66">
        <v>39716.777816659589</v>
      </c>
      <c r="BO71" s="66">
        <v>32288.094548089994</v>
      </c>
      <c r="BP71" s="66">
        <v>33414.394943949999</v>
      </c>
    </row>
    <row r="72" spans="1:68" s="42" customFormat="1" ht="20.100000000000001" customHeight="1" x14ac:dyDescent="0.25">
      <c r="A72" s="40" t="s">
        <v>287</v>
      </c>
      <c r="B72" s="44" t="s">
        <v>461</v>
      </c>
      <c r="C72" s="66">
        <v>1313.46159842</v>
      </c>
      <c r="D72" s="66">
        <v>1398.8137974600002</v>
      </c>
      <c r="E72" s="66">
        <v>1427.4083249099999</v>
      </c>
      <c r="F72" s="66">
        <v>2184.3162791999998</v>
      </c>
      <c r="G72" s="66">
        <v>1833.6739353400001</v>
      </c>
      <c r="H72" s="66">
        <v>1851.5742308200001</v>
      </c>
      <c r="I72" s="66">
        <v>1901.6052464899999</v>
      </c>
      <c r="J72" s="66">
        <v>1927.1465873400002</v>
      </c>
      <c r="K72" s="66">
        <v>1940.1318766599998</v>
      </c>
      <c r="L72" s="66">
        <v>1952.2138338499999</v>
      </c>
      <c r="M72" s="66">
        <v>2373.74074333</v>
      </c>
      <c r="N72" s="66">
        <v>2075.9135461599999</v>
      </c>
      <c r="O72" s="66">
        <v>2200.6715412100002</v>
      </c>
      <c r="P72" s="66">
        <v>2195.88909461</v>
      </c>
      <c r="Q72" s="66">
        <v>2227.2237510999998</v>
      </c>
      <c r="R72" s="66">
        <v>2625.21561307</v>
      </c>
      <c r="S72" s="66">
        <v>2599.9949881399998</v>
      </c>
      <c r="T72" s="66">
        <v>2487.8543841599999</v>
      </c>
      <c r="U72" s="66">
        <v>2469.7128788499999</v>
      </c>
      <c r="V72" s="66">
        <v>2751.7824118200001</v>
      </c>
      <c r="W72" s="66">
        <v>2218.8354827999997</v>
      </c>
      <c r="X72" s="66">
        <v>2200.0364556100003</v>
      </c>
      <c r="Y72" s="66">
        <v>2191.6432464</v>
      </c>
      <c r="Z72" s="66">
        <v>2205.28201098</v>
      </c>
      <c r="AA72" s="66">
        <v>2620.47699999</v>
      </c>
      <c r="AB72" s="66">
        <v>2519.0749310199999</v>
      </c>
      <c r="AC72" s="66">
        <v>2460.9174250400001</v>
      </c>
      <c r="AD72" s="66">
        <v>2283.6294509300001</v>
      </c>
      <c r="AE72" s="66">
        <v>3086.2989519100001</v>
      </c>
      <c r="AF72" s="66">
        <v>2639.0831666200002</v>
      </c>
      <c r="AG72" s="66">
        <v>2586.50584729</v>
      </c>
      <c r="AH72" s="66">
        <v>3261.9048578900001</v>
      </c>
      <c r="AI72" s="66">
        <v>3499.8687219800004</v>
      </c>
      <c r="AJ72" s="66">
        <v>2959.0158630799997</v>
      </c>
      <c r="AK72" s="66">
        <v>2832.0508741899998</v>
      </c>
      <c r="AL72" s="66">
        <v>2980.9627007399999</v>
      </c>
      <c r="AM72" s="66">
        <v>3187.2290194299999</v>
      </c>
      <c r="AN72" s="66">
        <v>3230.91279592</v>
      </c>
      <c r="AO72" s="66">
        <v>3119.1197351399996</v>
      </c>
      <c r="AP72" s="66">
        <v>3088.8367385499996</v>
      </c>
      <c r="AQ72" s="66">
        <v>4229.0950990000001</v>
      </c>
      <c r="AR72" s="66">
        <v>1938.8710351499999</v>
      </c>
      <c r="AS72" s="66">
        <v>4153.3952837899997</v>
      </c>
      <c r="AT72" s="66">
        <v>4364.8848097099999</v>
      </c>
      <c r="AU72" s="66">
        <v>4286.4010529899997</v>
      </c>
      <c r="AV72" s="66">
        <v>3892.3030734499998</v>
      </c>
      <c r="AW72" s="66">
        <v>4380.7971474000005</v>
      </c>
      <c r="AX72" s="66">
        <v>4311.1625119500004</v>
      </c>
      <c r="AY72" s="66">
        <v>5112.7342718</v>
      </c>
      <c r="AZ72" s="66">
        <v>5105.72265358</v>
      </c>
      <c r="BA72" s="66">
        <v>4999.8875545499995</v>
      </c>
      <c r="BB72" s="66">
        <v>4803.71633931</v>
      </c>
      <c r="BC72" s="66">
        <v>5596.7942955199997</v>
      </c>
      <c r="BD72" s="66">
        <v>5161.7246828000007</v>
      </c>
      <c r="BE72" s="66">
        <v>5139.9051079399997</v>
      </c>
      <c r="BF72" s="66">
        <v>5326.8634858400001</v>
      </c>
      <c r="BG72" s="66">
        <v>6352.5052857199998</v>
      </c>
      <c r="BH72" s="66">
        <v>5626.5671250199994</v>
      </c>
      <c r="BI72" s="66">
        <v>5910.4993084500002</v>
      </c>
      <c r="BJ72" s="66">
        <v>5780.5945283800002</v>
      </c>
      <c r="BK72" s="66">
        <v>6721.4548286199997</v>
      </c>
      <c r="BL72" s="66">
        <v>6160.5166848499994</v>
      </c>
      <c r="BM72" s="66">
        <v>6178.8583981100001</v>
      </c>
      <c r="BN72" s="66">
        <v>5991.9198072700001</v>
      </c>
      <c r="BO72" s="66">
        <v>6962.1574959600002</v>
      </c>
      <c r="BP72" s="66">
        <v>6378.4720496</v>
      </c>
    </row>
    <row r="73" spans="1:68" ht="20.100000000000001" customHeight="1" x14ac:dyDescent="0.25">
      <c r="A73" s="20">
        <v>1223</v>
      </c>
      <c r="B73" s="21" t="s">
        <v>719</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0</v>
      </c>
      <c r="AK73" s="22">
        <v>0</v>
      </c>
      <c r="AL73" s="22">
        <v>0</v>
      </c>
      <c r="AM73" s="22">
        <v>0</v>
      </c>
      <c r="AN73" s="22">
        <v>0</v>
      </c>
      <c r="AO73" s="22">
        <v>0</v>
      </c>
      <c r="AP73" s="22">
        <v>0</v>
      </c>
      <c r="AQ73" s="22">
        <v>0</v>
      </c>
      <c r="AR73" s="22">
        <v>0</v>
      </c>
      <c r="AS73" s="22">
        <v>0</v>
      </c>
      <c r="AT73" s="22">
        <v>0</v>
      </c>
      <c r="AU73" s="22">
        <v>0</v>
      </c>
      <c r="AV73" s="22">
        <v>0</v>
      </c>
      <c r="AW73" s="22">
        <v>0</v>
      </c>
      <c r="AX73" s="22">
        <v>0</v>
      </c>
      <c r="AY73" s="22">
        <v>0</v>
      </c>
      <c r="AZ73" s="22">
        <v>0</v>
      </c>
      <c r="BA73" s="22">
        <v>0</v>
      </c>
      <c r="BB73" s="22">
        <v>0</v>
      </c>
      <c r="BC73" s="22">
        <v>0</v>
      </c>
      <c r="BD73" s="22">
        <v>0</v>
      </c>
      <c r="BE73" s="22">
        <v>0</v>
      </c>
      <c r="BF73" s="22">
        <v>0</v>
      </c>
      <c r="BG73" s="22">
        <v>0</v>
      </c>
      <c r="BH73" s="22">
        <v>0</v>
      </c>
      <c r="BI73" s="22">
        <v>0</v>
      </c>
      <c r="BJ73" s="22">
        <v>0</v>
      </c>
      <c r="BK73" s="22">
        <v>0</v>
      </c>
      <c r="BL73" s="22">
        <v>0</v>
      </c>
      <c r="BM73" s="22">
        <v>0</v>
      </c>
      <c r="BN73" s="22">
        <v>0</v>
      </c>
      <c r="BO73" s="22">
        <v>0</v>
      </c>
      <c r="BP73" s="22">
        <v>0</v>
      </c>
    </row>
    <row r="74" spans="1:68" s="39" customFormat="1" ht="20.100000000000001" customHeight="1" x14ac:dyDescent="0.25">
      <c r="A74" s="30">
        <v>13</v>
      </c>
      <c r="B74" s="31" t="s">
        <v>462</v>
      </c>
      <c r="C74" s="63">
        <v>15.361423510199529</v>
      </c>
      <c r="D74" s="63">
        <v>15.637163845967734</v>
      </c>
      <c r="E74" s="63">
        <v>18.350421805051155</v>
      </c>
      <c r="F74" s="63">
        <v>21.223690738755977</v>
      </c>
      <c r="G74" s="63">
        <v>5.0481131108972477</v>
      </c>
      <c r="H74" s="63">
        <v>9.2195458870846778</v>
      </c>
      <c r="I74" s="63">
        <v>6.2212089691893198</v>
      </c>
      <c r="J74" s="63">
        <v>12.167969672838808</v>
      </c>
      <c r="K74" s="63">
        <v>7.067149388109101</v>
      </c>
      <c r="L74" s="63">
        <v>12.975119333335897</v>
      </c>
      <c r="M74" s="63">
        <v>7.2469856839161366</v>
      </c>
      <c r="N74" s="63">
        <v>10.507426884636516</v>
      </c>
      <c r="O74" s="63">
        <v>13.07976021587092</v>
      </c>
      <c r="P74" s="63">
        <v>22.302860330906697</v>
      </c>
      <c r="Q74" s="63">
        <v>19.640501031317399</v>
      </c>
      <c r="R74" s="63">
        <v>24.645734551901114</v>
      </c>
      <c r="S74" s="63">
        <v>27.0942379887274</v>
      </c>
      <c r="T74" s="63">
        <v>7.5856784197676461</v>
      </c>
      <c r="U74" s="63">
        <v>8.4208035531337373</v>
      </c>
      <c r="V74" s="63">
        <v>11.466284798356355</v>
      </c>
      <c r="W74" s="63">
        <v>5.4258308059797855</v>
      </c>
      <c r="X74" s="63">
        <v>7.0552666871808469</v>
      </c>
      <c r="Y74" s="63">
        <v>3.518906670389697</v>
      </c>
      <c r="Z74" s="63">
        <v>24.301620916463435</v>
      </c>
      <c r="AA74" s="63">
        <v>5.099372163269436</v>
      </c>
      <c r="AB74" s="63">
        <v>12.804824046310387</v>
      </c>
      <c r="AC74" s="63">
        <v>3.0104712166503305</v>
      </c>
      <c r="AD74" s="63">
        <v>4.8288562938105315</v>
      </c>
      <c r="AE74" s="63">
        <v>8.3449584057088941</v>
      </c>
      <c r="AF74" s="63">
        <v>25.863293099886505</v>
      </c>
      <c r="AG74" s="63">
        <v>2.821254132402828</v>
      </c>
      <c r="AH74" s="63">
        <v>4.7471228820213582</v>
      </c>
      <c r="AI74" s="63">
        <v>19.863201018306427</v>
      </c>
      <c r="AJ74" s="63">
        <v>21.6551899384649</v>
      </c>
      <c r="AK74" s="63">
        <v>17.450680209178245</v>
      </c>
      <c r="AL74" s="63">
        <v>26.313144224055577</v>
      </c>
      <c r="AM74" s="63">
        <v>2.0555159369832836</v>
      </c>
      <c r="AN74" s="63">
        <v>1.9380932119092904</v>
      </c>
      <c r="AO74" s="63">
        <v>1.761984646669589</v>
      </c>
      <c r="AP74" s="63">
        <v>4.9902534844586626</v>
      </c>
      <c r="AQ74" s="63">
        <v>41.855144164175726</v>
      </c>
      <c r="AR74" s="63">
        <v>41.808037628099555</v>
      </c>
      <c r="AS74" s="63">
        <v>44.836952105833916</v>
      </c>
      <c r="AT74" s="63">
        <v>49.546800421871012</v>
      </c>
      <c r="AU74" s="63">
        <v>4.8792768567218445</v>
      </c>
      <c r="AV74" s="63">
        <v>2.1028104675351642</v>
      </c>
      <c r="AW74" s="63">
        <v>1.2535651404759847</v>
      </c>
      <c r="AX74" s="63">
        <v>6.6298226552316919</v>
      </c>
      <c r="AY74" s="63">
        <v>1.5619016792043112</v>
      </c>
      <c r="AZ74" s="63">
        <v>6.4703621722874232</v>
      </c>
      <c r="BA74" s="63">
        <v>6.6735951551527251</v>
      </c>
      <c r="BB74" s="63">
        <v>7.7006303733214736</v>
      </c>
      <c r="BC74" s="63">
        <v>6.9026433666294906</v>
      </c>
      <c r="BD74" s="63">
        <v>1.4692821072239894</v>
      </c>
      <c r="BE74" s="63">
        <v>3.4170481855690014</v>
      </c>
      <c r="BF74" s="63">
        <v>13.699921280553099</v>
      </c>
      <c r="BG74" s="63">
        <v>8.3591655040509067</v>
      </c>
      <c r="BH74" s="63">
        <v>6.5838432463351637</v>
      </c>
      <c r="BI74" s="63">
        <v>49.316951677552424</v>
      </c>
      <c r="BJ74" s="63">
        <v>24.728692588279955</v>
      </c>
      <c r="BK74" s="63">
        <v>8.7237073600408621</v>
      </c>
      <c r="BL74" s="63">
        <v>18.134144789946731</v>
      </c>
      <c r="BM74" s="63">
        <v>4.2918296899879351</v>
      </c>
      <c r="BN74" s="63">
        <v>21.137132330040913</v>
      </c>
      <c r="BO74" s="63">
        <v>4.5729959099553525</v>
      </c>
      <c r="BP74" s="63">
        <v>20.89127829001518</v>
      </c>
    </row>
    <row r="75" spans="1:68" ht="20.100000000000001" customHeight="1" x14ac:dyDescent="0.25">
      <c r="A75" s="33">
        <v>131</v>
      </c>
      <c r="B75" s="34" t="s">
        <v>463</v>
      </c>
      <c r="C75" s="64">
        <v>0</v>
      </c>
      <c r="D75" s="64">
        <v>0</v>
      </c>
      <c r="E75" s="64">
        <v>0</v>
      </c>
      <c r="F75" s="64">
        <v>0</v>
      </c>
      <c r="G75" s="64">
        <v>0</v>
      </c>
      <c r="H75" s="64">
        <v>0</v>
      </c>
      <c r="I75" s="64">
        <v>0</v>
      </c>
      <c r="J75" s="64">
        <v>0</v>
      </c>
      <c r="K75" s="64">
        <v>0</v>
      </c>
      <c r="L75" s="64">
        <v>0</v>
      </c>
      <c r="M75" s="64">
        <v>0</v>
      </c>
      <c r="N75" s="64">
        <v>0</v>
      </c>
      <c r="O75" s="64">
        <v>0</v>
      </c>
      <c r="P75" s="64">
        <v>0</v>
      </c>
      <c r="Q75" s="64">
        <v>0</v>
      </c>
      <c r="R75" s="64">
        <v>0</v>
      </c>
      <c r="S75" s="64">
        <v>0</v>
      </c>
      <c r="T75" s="64">
        <v>0</v>
      </c>
      <c r="U75" s="64">
        <v>0</v>
      </c>
      <c r="V75" s="64">
        <v>0</v>
      </c>
      <c r="W75" s="64">
        <v>0</v>
      </c>
      <c r="X75" s="64">
        <v>0</v>
      </c>
      <c r="Y75" s="64">
        <v>0</v>
      </c>
      <c r="Z75" s="64">
        <v>0</v>
      </c>
      <c r="AA75" s="64">
        <v>0</v>
      </c>
      <c r="AB75" s="64">
        <v>0</v>
      </c>
      <c r="AC75" s="64">
        <v>0</v>
      </c>
      <c r="AD75" s="64">
        <v>0</v>
      </c>
      <c r="AE75" s="64">
        <v>0</v>
      </c>
      <c r="AF75" s="64">
        <v>0</v>
      </c>
      <c r="AG75" s="64">
        <v>0</v>
      </c>
      <c r="AH75" s="64">
        <v>0</v>
      </c>
      <c r="AI75" s="64">
        <v>0</v>
      </c>
      <c r="AJ75" s="64">
        <v>0</v>
      </c>
      <c r="AK75" s="64">
        <v>0</v>
      </c>
      <c r="AL75" s="64">
        <v>0</v>
      </c>
      <c r="AM75" s="64">
        <v>0</v>
      </c>
      <c r="AN75" s="64">
        <v>0</v>
      </c>
      <c r="AO75" s="64">
        <v>0</v>
      </c>
      <c r="AP75" s="64">
        <v>0</v>
      </c>
      <c r="AQ75" s="64">
        <v>0</v>
      </c>
      <c r="AR75" s="64">
        <v>0</v>
      </c>
      <c r="AS75" s="64">
        <v>0</v>
      </c>
      <c r="AT75" s="64">
        <v>0</v>
      </c>
      <c r="AU75" s="64">
        <v>0</v>
      </c>
      <c r="AV75" s="64">
        <v>0</v>
      </c>
      <c r="AW75" s="64">
        <v>0</v>
      </c>
      <c r="AX75" s="64">
        <v>0</v>
      </c>
      <c r="AY75" s="64">
        <v>0</v>
      </c>
      <c r="AZ75" s="64">
        <v>0</v>
      </c>
      <c r="BA75" s="64">
        <v>0</v>
      </c>
      <c r="BB75" s="64">
        <v>0</v>
      </c>
      <c r="BC75" s="64">
        <v>0</v>
      </c>
      <c r="BD75" s="64">
        <v>0</v>
      </c>
      <c r="BE75" s="64">
        <v>0</v>
      </c>
      <c r="BF75" s="64">
        <v>0</v>
      </c>
      <c r="BG75" s="64">
        <v>0</v>
      </c>
      <c r="BH75" s="64">
        <v>0</v>
      </c>
      <c r="BI75" s="64">
        <v>0</v>
      </c>
      <c r="BJ75" s="64">
        <v>0</v>
      </c>
      <c r="BK75" s="64">
        <v>0</v>
      </c>
      <c r="BL75" s="64">
        <v>0</v>
      </c>
      <c r="BM75" s="64">
        <v>0</v>
      </c>
      <c r="BN75" s="64">
        <v>0</v>
      </c>
      <c r="BO75" s="64">
        <v>0</v>
      </c>
      <c r="BP75" s="64">
        <v>0</v>
      </c>
    </row>
    <row r="76" spans="1:68" ht="20.100000000000001" customHeight="1" x14ac:dyDescent="0.25">
      <c r="A76" s="20">
        <v>1311</v>
      </c>
      <c r="B76" s="21" t="s">
        <v>464</v>
      </c>
      <c r="C76" s="22">
        <v>0</v>
      </c>
      <c r="D76" s="22">
        <v>0</v>
      </c>
      <c r="E76" s="22">
        <v>0</v>
      </c>
      <c r="F76" s="22">
        <v>0</v>
      </c>
      <c r="G76" s="22">
        <v>0</v>
      </c>
      <c r="H76" s="22">
        <v>0</v>
      </c>
      <c r="I76" s="22">
        <v>0</v>
      </c>
      <c r="J76" s="22">
        <v>0</v>
      </c>
      <c r="K76" s="22">
        <v>0</v>
      </c>
      <c r="L76" s="22">
        <v>0</v>
      </c>
      <c r="M76" s="22">
        <v>0</v>
      </c>
      <c r="N76" s="22">
        <v>0</v>
      </c>
      <c r="O76" s="22">
        <v>0</v>
      </c>
      <c r="P76" s="22">
        <v>0</v>
      </c>
      <c r="Q76" s="22">
        <v>0</v>
      </c>
      <c r="R76" s="22">
        <v>0</v>
      </c>
      <c r="S76" s="22">
        <v>0</v>
      </c>
      <c r="T76" s="22">
        <v>0</v>
      </c>
      <c r="U76" s="22">
        <v>0</v>
      </c>
      <c r="V76" s="22">
        <v>0</v>
      </c>
      <c r="W76" s="22">
        <v>0</v>
      </c>
      <c r="X76" s="22">
        <v>0</v>
      </c>
      <c r="Y76" s="22">
        <v>0</v>
      </c>
      <c r="Z76" s="22">
        <v>0</v>
      </c>
      <c r="AA76" s="22">
        <v>0</v>
      </c>
      <c r="AB76" s="22">
        <v>0</v>
      </c>
      <c r="AC76" s="22">
        <v>0</v>
      </c>
      <c r="AD76" s="22">
        <v>0</v>
      </c>
      <c r="AE76" s="22">
        <v>0</v>
      </c>
      <c r="AF76" s="22">
        <v>0</v>
      </c>
      <c r="AG76" s="22">
        <v>0</v>
      </c>
      <c r="AH76" s="22">
        <v>0</v>
      </c>
      <c r="AI76" s="22">
        <v>0</v>
      </c>
      <c r="AJ76" s="22">
        <v>0</v>
      </c>
      <c r="AK76" s="22">
        <v>0</v>
      </c>
      <c r="AL76" s="22">
        <v>0</v>
      </c>
      <c r="AM76" s="22">
        <v>0</v>
      </c>
      <c r="AN76" s="22">
        <v>0</v>
      </c>
      <c r="AO76" s="22">
        <v>0</v>
      </c>
      <c r="AP76" s="22">
        <v>0</v>
      </c>
      <c r="AQ76" s="22">
        <v>0</v>
      </c>
      <c r="AR76" s="22">
        <v>0</v>
      </c>
      <c r="AS76" s="22">
        <v>0</v>
      </c>
      <c r="AT76" s="22">
        <v>0</v>
      </c>
      <c r="AU76" s="22">
        <v>0</v>
      </c>
      <c r="AV76" s="22">
        <v>0</v>
      </c>
      <c r="AW76" s="22">
        <v>0</v>
      </c>
      <c r="AX76" s="22">
        <v>0</v>
      </c>
      <c r="AY76" s="22">
        <v>0</v>
      </c>
      <c r="AZ76" s="22">
        <v>0</v>
      </c>
      <c r="BA76" s="22">
        <v>0</v>
      </c>
      <c r="BB76" s="22">
        <v>0</v>
      </c>
      <c r="BC76" s="22">
        <v>0</v>
      </c>
      <c r="BD76" s="22">
        <v>0</v>
      </c>
      <c r="BE76" s="22">
        <v>0</v>
      </c>
      <c r="BF76" s="22">
        <v>0</v>
      </c>
      <c r="BG76" s="22">
        <v>0</v>
      </c>
      <c r="BH76" s="22">
        <v>0</v>
      </c>
      <c r="BI76" s="22">
        <v>0</v>
      </c>
      <c r="BJ76" s="22">
        <v>0</v>
      </c>
      <c r="BK76" s="22">
        <v>0</v>
      </c>
      <c r="BL76" s="22">
        <v>0</v>
      </c>
      <c r="BM76" s="22">
        <v>0</v>
      </c>
      <c r="BN76" s="22">
        <v>0</v>
      </c>
      <c r="BO76" s="22">
        <v>0</v>
      </c>
      <c r="BP76" s="22">
        <v>0</v>
      </c>
    </row>
    <row r="77" spans="1:68" ht="20.100000000000001" customHeight="1" x14ac:dyDescent="0.25">
      <c r="A77" s="20">
        <v>1312</v>
      </c>
      <c r="B77" s="21" t="s">
        <v>241</v>
      </c>
      <c r="C77" s="22">
        <v>0</v>
      </c>
      <c r="D77" s="22">
        <v>0</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c r="AE77" s="22">
        <v>0</v>
      </c>
      <c r="AF77" s="22">
        <v>0</v>
      </c>
      <c r="AG77" s="22">
        <v>0</v>
      </c>
      <c r="AH77" s="22">
        <v>0</v>
      </c>
      <c r="AI77" s="22">
        <v>0</v>
      </c>
      <c r="AJ77" s="22">
        <v>0</v>
      </c>
      <c r="AK77" s="22">
        <v>0</v>
      </c>
      <c r="AL77" s="22">
        <v>0</v>
      </c>
      <c r="AM77" s="22">
        <v>0</v>
      </c>
      <c r="AN77" s="22">
        <v>0</v>
      </c>
      <c r="AO77" s="22">
        <v>0</v>
      </c>
      <c r="AP77" s="22">
        <v>0</v>
      </c>
      <c r="AQ77" s="22">
        <v>0</v>
      </c>
      <c r="AR77" s="22">
        <v>0</v>
      </c>
      <c r="AS77" s="22">
        <v>0</v>
      </c>
      <c r="AT77" s="22">
        <v>0</v>
      </c>
      <c r="AU77" s="22">
        <v>0</v>
      </c>
      <c r="AV77" s="22">
        <v>0</v>
      </c>
      <c r="AW77" s="22">
        <v>0</v>
      </c>
      <c r="AX77" s="22">
        <v>0</v>
      </c>
      <c r="AY77" s="22">
        <v>0</v>
      </c>
      <c r="AZ77" s="22">
        <v>0</v>
      </c>
      <c r="BA77" s="22">
        <v>0</v>
      </c>
      <c r="BB77" s="22">
        <v>0</v>
      </c>
      <c r="BC77" s="22">
        <v>0</v>
      </c>
      <c r="BD77" s="22">
        <v>0</v>
      </c>
      <c r="BE77" s="22">
        <v>0</v>
      </c>
      <c r="BF77" s="22">
        <v>0</v>
      </c>
      <c r="BG77" s="22">
        <v>0</v>
      </c>
      <c r="BH77" s="22">
        <v>0</v>
      </c>
      <c r="BI77" s="22">
        <v>0</v>
      </c>
      <c r="BJ77" s="22">
        <v>0</v>
      </c>
      <c r="BK77" s="22">
        <v>0</v>
      </c>
      <c r="BL77" s="22">
        <v>0</v>
      </c>
      <c r="BM77" s="22">
        <v>0</v>
      </c>
      <c r="BN77" s="22">
        <v>0</v>
      </c>
      <c r="BO77" s="22">
        <v>0</v>
      </c>
      <c r="BP77" s="22">
        <v>0</v>
      </c>
    </row>
    <row r="78" spans="1:68" ht="20.100000000000001" customHeight="1" x14ac:dyDescent="0.25">
      <c r="A78" s="33">
        <v>132</v>
      </c>
      <c r="B78" s="34" t="s">
        <v>465</v>
      </c>
      <c r="C78" s="64">
        <v>15.361423510209409</v>
      </c>
      <c r="D78" s="64">
        <v>15.637163845969249</v>
      </c>
      <c r="E78" s="64">
        <v>18.350421805053781</v>
      </c>
      <c r="F78" s="64">
        <v>21.223690738767559</v>
      </c>
      <c r="G78" s="64">
        <v>5.0481131109006938</v>
      </c>
      <c r="H78" s="64">
        <v>9.219545887081571</v>
      </c>
      <c r="I78" s="64">
        <v>6.2212089691832695</v>
      </c>
      <c r="J78" s="64">
        <v>12.167969672834465</v>
      </c>
      <c r="K78" s="64">
        <v>7.0671493881068432</v>
      </c>
      <c r="L78" s="64">
        <v>12.975119333344779</v>
      </c>
      <c r="M78" s="64">
        <v>7.2469856839198723</v>
      </c>
      <c r="N78" s="64">
        <v>10.507426884628504</v>
      </c>
      <c r="O78" s="64">
        <v>13.079760215878476</v>
      </c>
      <c r="P78" s="64">
        <v>22.302860330896277</v>
      </c>
      <c r="Q78" s="64">
        <v>19.640501031330039</v>
      </c>
      <c r="R78" s="64">
        <v>24.645734551895202</v>
      </c>
      <c r="S78" s="64">
        <v>27.094237988744965</v>
      </c>
      <c r="T78" s="64">
        <v>7.5856784197692519</v>
      </c>
      <c r="U78" s="64">
        <v>8.4208035531309804</v>
      </c>
      <c r="V78" s="64">
        <v>11.466284798354799</v>
      </c>
      <c r="W78" s="64">
        <v>5.4258308059731419</v>
      </c>
      <c r="X78" s="64">
        <v>7.0552666871741065</v>
      </c>
      <c r="Y78" s="64">
        <v>3.5189066703977088</v>
      </c>
      <c r="Z78" s="64">
        <v>24.301620916455047</v>
      </c>
      <c r="AA78" s="64">
        <v>5.0993721632648716</v>
      </c>
      <c r="AB78" s="64">
        <v>12.804824046298316</v>
      </c>
      <c r="AC78" s="64">
        <v>3.0104712166436829</v>
      </c>
      <c r="AD78" s="64">
        <v>4.8288562937931303</v>
      </c>
      <c r="AE78" s="64">
        <v>8.3449584057087911</v>
      </c>
      <c r="AF78" s="64">
        <v>25.863293099882149</v>
      </c>
      <c r="AG78" s="64">
        <v>2.821254132390286</v>
      </c>
      <c r="AH78" s="64">
        <v>4.7471228820187727</v>
      </c>
      <c r="AI78" s="64">
        <v>19.863201018309386</v>
      </c>
      <c r="AJ78" s="64">
        <v>21.655189938464726</v>
      </c>
      <c r="AK78" s="64">
        <v>17.450680209185137</v>
      </c>
      <c r="AL78" s="64">
        <v>26.313144224040741</v>
      </c>
      <c r="AM78" s="64">
        <v>2.0555159369838991</v>
      </c>
      <c r="AN78" s="64">
        <v>1.9380932119138112</v>
      </c>
      <c r="AO78" s="64">
        <v>1.7619846466528661</v>
      </c>
      <c r="AP78" s="64">
        <v>4.9902534844494228</v>
      </c>
      <c r="AQ78" s="64">
        <v>41.855144164187017</v>
      </c>
      <c r="AR78" s="64">
        <v>41.808037628113816</v>
      </c>
      <c r="AS78" s="64">
        <v>44.836952105839131</v>
      </c>
      <c r="AT78" s="64">
        <v>49.546800421860034</v>
      </c>
      <c r="AU78" s="64">
        <v>4.8792768567522353</v>
      </c>
      <c r="AV78" s="64">
        <v>2.1028104675364534</v>
      </c>
      <c r="AW78" s="64">
        <v>1.2535651404580896</v>
      </c>
      <c r="AX78" s="64">
        <v>6.6298226552532213</v>
      </c>
      <c r="AY78" s="64">
        <v>1.5619016791971845</v>
      </c>
      <c r="AZ78" s="64">
        <v>6.4703621723197493</v>
      </c>
      <c r="BA78" s="64">
        <v>6.6735951551524781</v>
      </c>
      <c r="BB78" s="64">
        <v>7.7006303733305872</v>
      </c>
      <c r="BC78" s="64">
        <v>6.9026433666237494</v>
      </c>
      <c r="BD78" s="64">
        <v>1.4692821071955948</v>
      </c>
      <c r="BE78" s="64">
        <v>3.4170481856103989</v>
      </c>
      <c r="BF78" s="64">
        <v>13.699921280570258</v>
      </c>
      <c r="BG78" s="64">
        <v>8.3591655040347224</v>
      </c>
      <c r="BH78" s="64">
        <v>6.5838432463855074</v>
      </c>
      <c r="BI78" s="64">
        <v>49.316951677556013</v>
      </c>
      <c r="BJ78" s="64">
        <v>24.728692588307926</v>
      </c>
      <c r="BK78" s="64">
        <v>8.7237073600000006</v>
      </c>
      <c r="BL78" s="64">
        <v>18.134144790000001</v>
      </c>
      <c r="BM78" s="64">
        <v>4.2918296900000001</v>
      </c>
      <c r="BN78" s="64">
        <v>21.13713233</v>
      </c>
      <c r="BO78" s="64">
        <v>4.5729959099999995</v>
      </c>
      <c r="BP78" s="64">
        <v>20.891278290000002</v>
      </c>
    </row>
    <row r="79" spans="1:68" ht="20.100000000000001" customHeight="1" x14ac:dyDescent="0.25">
      <c r="A79" s="20">
        <v>1321</v>
      </c>
      <c r="B79" s="21" t="s">
        <v>464</v>
      </c>
      <c r="C79" s="22" t="s">
        <v>850</v>
      </c>
      <c r="D79" s="22" t="s">
        <v>850</v>
      </c>
      <c r="E79" s="22" t="s">
        <v>850</v>
      </c>
      <c r="F79" s="22" t="s">
        <v>850</v>
      </c>
      <c r="G79" s="22" t="s">
        <v>850</v>
      </c>
      <c r="H79" s="22" t="s">
        <v>850</v>
      </c>
      <c r="I79" s="22" t="s">
        <v>850</v>
      </c>
      <c r="J79" s="22" t="s">
        <v>850</v>
      </c>
      <c r="K79" s="22" t="s">
        <v>850</v>
      </c>
      <c r="L79" s="22" t="s">
        <v>850</v>
      </c>
      <c r="M79" s="22" t="s">
        <v>850</v>
      </c>
      <c r="N79" s="22" t="s">
        <v>850</v>
      </c>
      <c r="O79" s="22" t="s">
        <v>850</v>
      </c>
      <c r="P79" s="22" t="s">
        <v>850</v>
      </c>
      <c r="Q79" s="22" t="s">
        <v>850</v>
      </c>
      <c r="R79" s="22" t="s">
        <v>850</v>
      </c>
      <c r="S79" s="22" t="s">
        <v>850</v>
      </c>
      <c r="T79" s="22" t="s">
        <v>850</v>
      </c>
      <c r="U79" s="22" t="s">
        <v>850</v>
      </c>
      <c r="V79" s="22" t="s">
        <v>850</v>
      </c>
      <c r="W79" s="22" t="s">
        <v>850</v>
      </c>
      <c r="X79" s="22" t="s">
        <v>850</v>
      </c>
      <c r="Y79" s="22" t="s">
        <v>850</v>
      </c>
      <c r="Z79" s="22" t="s">
        <v>850</v>
      </c>
      <c r="AA79" s="22" t="s">
        <v>850</v>
      </c>
      <c r="AB79" s="22" t="s">
        <v>850</v>
      </c>
      <c r="AC79" s="22" t="s">
        <v>850</v>
      </c>
      <c r="AD79" s="22" t="s">
        <v>850</v>
      </c>
      <c r="AE79" s="22" t="s">
        <v>850</v>
      </c>
      <c r="AF79" s="22" t="s">
        <v>850</v>
      </c>
      <c r="AG79" s="22" t="s">
        <v>850</v>
      </c>
      <c r="AH79" s="22" t="s">
        <v>850</v>
      </c>
      <c r="AI79" s="22" t="s">
        <v>850</v>
      </c>
      <c r="AJ79" s="22" t="s">
        <v>850</v>
      </c>
      <c r="AK79" s="22" t="s">
        <v>850</v>
      </c>
      <c r="AL79" s="22" t="s">
        <v>850</v>
      </c>
      <c r="AM79" s="22" t="s">
        <v>850</v>
      </c>
      <c r="AN79" s="22" t="s">
        <v>850</v>
      </c>
      <c r="AO79" s="22" t="s">
        <v>850</v>
      </c>
      <c r="AP79" s="22" t="s">
        <v>850</v>
      </c>
      <c r="AQ79" s="22" t="s">
        <v>850</v>
      </c>
      <c r="AR79" s="22" t="s">
        <v>850</v>
      </c>
      <c r="AS79" s="22" t="s">
        <v>850</v>
      </c>
      <c r="AT79" s="22" t="s">
        <v>850</v>
      </c>
      <c r="AU79" s="22" t="s">
        <v>850</v>
      </c>
      <c r="AV79" s="22" t="s">
        <v>850</v>
      </c>
      <c r="AW79" s="22" t="s">
        <v>850</v>
      </c>
      <c r="AX79" s="22" t="s">
        <v>850</v>
      </c>
      <c r="AY79" s="22">
        <v>1.2556545491971844</v>
      </c>
      <c r="AZ79" s="22">
        <v>4.5286449323197502</v>
      </c>
      <c r="BA79" s="22">
        <v>6.6504743951524787</v>
      </c>
      <c r="BB79" s="22">
        <v>5.3391307133305883</v>
      </c>
      <c r="BC79" s="22">
        <v>6.6040613666237489</v>
      </c>
      <c r="BD79" s="22">
        <v>1.1364394271955949</v>
      </c>
      <c r="BE79" s="22">
        <v>3.300174285610399</v>
      </c>
      <c r="BF79" s="22">
        <v>9.2802714705702574</v>
      </c>
      <c r="BG79" s="22">
        <v>7.8867821640347211</v>
      </c>
      <c r="BH79" s="22">
        <v>6.5838432463855074</v>
      </c>
      <c r="BI79" s="22">
        <v>43.150310767556014</v>
      </c>
      <c r="BJ79" s="22">
        <v>21.235291188307926</v>
      </c>
      <c r="BK79" s="22">
        <v>8.7237073600000006</v>
      </c>
      <c r="BL79" s="22">
        <v>18.134144790000001</v>
      </c>
      <c r="BM79" s="22">
        <v>4.2918296900000001</v>
      </c>
      <c r="BN79" s="22">
        <v>20.937132330000001</v>
      </c>
      <c r="BO79" s="22">
        <v>4.25540597</v>
      </c>
      <c r="BP79" s="22">
        <v>20.057928070000003</v>
      </c>
    </row>
    <row r="80" spans="1:68" ht="20.100000000000001" customHeight="1" x14ac:dyDescent="0.25">
      <c r="A80" s="20">
        <v>1322</v>
      </c>
      <c r="B80" s="21" t="s">
        <v>241</v>
      </c>
      <c r="C80" s="22" t="s">
        <v>850</v>
      </c>
      <c r="D80" s="22" t="s">
        <v>850</v>
      </c>
      <c r="E80" s="22" t="s">
        <v>850</v>
      </c>
      <c r="F80" s="22" t="s">
        <v>850</v>
      </c>
      <c r="G80" s="22" t="s">
        <v>850</v>
      </c>
      <c r="H80" s="22" t="s">
        <v>850</v>
      </c>
      <c r="I80" s="22" t="s">
        <v>850</v>
      </c>
      <c r="J80" s="22" t="s">
        <v>850</v>
      </c>
      <c r="K80" s="22" t="s">
        <v>850</v>
      </c>
      <c r="L80" s="22" t="s">
        <v>850</v>
      </c>
      <c r="M80" s="22" t="s">
        <v>850</v>
      </c>
      <c r="N80" s="22" t="s">
        <v>850</v>
      </c>
      <c r="O80" s="22" t="s">
        <v>850</v>
      </c>
      <c r="P80" s="22" t="s">
        <v>850</v>
      </c>
      <c r="Q80" s="22" t="s">
        <v>850</v>
      </c>
      <c r="R80" s="22" t="s">
        <v>850</v>
      </c>
      <c r="S80" s="22" t="s">
        <v>850</v>
      </c>
      <c r="T80" s="22" t="s">
        <v>850</v>
      </c>
      <c r="U80" s="22" t="s">
        <v>850</v>
      </c>
      <c r="V80" s="22" t="s">
        <v>850</v>
      </c>
      <c r="W80" s="22" t="s">
        <v>850</v>
      </c>
      <c r="X80" s="22" t="s">
        <v>850</v>
      </c>
      <c r="Y80" s="22" t="s">
        <v>850</v>
      </c>
      <c r="Z80" s="22" t="s">
        <v>850</v>
      </c>
      <c r="AA80" s="22" t="s">
        <v>850</v>
      </c>
      <c r="AB80" s="22" t="s">
        <v>850</v>
      </c>
      <c r="AC80" s="22" t="s">
        <v>850</v>
      </c>
      <c r="AD80" s="22" t="s">
        <v>850</v>
      </c>
      <c r="AE80" s="22" t="s">
        <v>850</v>
      </c>
      <c r="AF80" s="22" t="s">
        <v>850</v>
      </c>
      <c r="AG80" s="22" t="s">
        <v>850</v>
      </c>
      <c r="AH80" s="22" t="s">
        <v>850</v>
      </c>
      <c r="AI80" s="22" t="s">
        <v>850</v>
      </c>
      <c r="AJ80" s="22" t="s">
        <v>850</v>
      </c>
      <c r="AK80" s="22" t="s">
        <v>850</v>
      </c>
      <c r="AL80" s="22" t="s">
        <v>850</v>
      </c>
      <c r="AM80" s="22" t="s">
        <v>850</v>
      </c>
      <c r="AN80" s="22" t="s">
        <v>850</v>
      </c>
      <c r="AO80" s="22" t="s">
        <v>850</v>
      </c>
      <c r="AP80" s="22" t="s">
        <v>850</v>
      </c>
      <c r="AQ80" s="22" t="s">
        <v>850</v>
      </c>
      <c r="AR80" s="22" t="s">
        <v>850</v>
      </c>
      <c r="AS80" s="22" t="s">
        <v>850</v>
      </c>
      <c r="AT80" s="22" t="s">
        <v>850</v>
      </c>
      <c r="AU80" s="22" t="s">
        <v>850</v>
      </c>
      <c r="AV80" s="22" t="s">
        <v>850</v>
      </c>
      <c r="AW80" s="22" t="s">
        <v>850</v>
      </c>
      <c r="AX80" s="22" t="s">
        <v>850</v>
      </c>
      <c r="AY80" s="22">
        <v>0.30624712999999998</v>
      </c>
      <c r="AZ80" s="22">
        <v>1.94171724</v>
      </c>
      <c r="BA80" s="22">
        <v>2.3120760000000001E-2</v>
      </c>
      <c r="BB80" s="22">
        <v>2.3614996599999998</v>
      </c>
      <c r="BC80" s="22">
        <v>0.29858200000000001</v>
      </c>
      <c r="BD80" s="22">
        <v>0.33284268</v>
      </c>
      <c r="BE80" s="22">
        <v>0.11687389999999999</v>
      </c>
      <c r="BF80" s="22">
        <v>4.4196498100000001</v>
      </c>
      <c r="BG80" s="22">
        <v>0.47238334000000004</v>
      </c>
      <c r="BH80" s="22">
        <v>0</v>
      </c>
      <c r="BI80" s="22">
        <v>6.1666409099999999</v>
      </c>
      <c r="BJ80" s="22">
        <v>3.4934013999999998</v>
      </c>
      <c r="BK80" s="22">
        <v>0</v>
      </c>
      <c r="BL80" s="22">
        <v>0</v>
      </c>
      <c r="BM80" s="22">
        <v>0</v>
      </c>
      <c r="BN80" s="22">
        <v>0.2</v>
      </c>
      <c r="BO80" s="22">
        <v>0.31758994000000002</v>
      </c>
      <c r="BP80" s="22">
        <v>0.83335022000000003</v>
      </c>
    </row>
    <row r="81" spans="1:68" ht="20.100000000000001" customHeight="1" x14ac:dyDescent="0.25">
      <c r="A81" s="33">
        <v>133</v>
      </c>
      <c r="B81" s="34" t="s">
        <v>466</v>
      </c>
      <c r="C81" s="64">
        <v>0</v>
      </c>
      <c r="D81" s="64">
        <v>0</v>
      </c>
      <c r="E81" s="64">
        <v>0</v>
      </c>
      <c r="F81" s="64">
        <v>0</v>
      </c>
      <c r="G81" s="64">
        <v>0</v>
      </c>
      <c r="H81" s="64">
        <v>0</v>
      </c>
      <c r="I81" s="64">
        <v>0</v>
      </c>
      <c r="J81" s="64">
        <v>0</v>
      </c>
      <c r="K81" s="64">
        <v>0</v>
      </c>
      <c r="L81" s="64">
        <v>0</v>
      </c>
      <c r="M81" s="64">
        <v>0</v>
      </c>
      <c r="N81" s="64">
        <v>0</v>
      </c>
      <c r="O81" s="64">
        <v>0</v>
      </c>
      <c r="P81" s="64">
        <v>0</v>
      </c>
      <c r="Q81" s="64">
        <v>0</v>
      </c>
      <c r="R81" s="64">
        <v>0</v>
      </c>
      <c r="S81" s="64">
        <v>0</v>
      </c>
      <c r="T81" s="64">
        <v>0</v>
      </c>
      <c r="U81" s="64">
        <v>0</v>
      </c>
      <c r="V81" s="64">
        <v>0</v>
      </c>
      <c r="W81" s="64">
        <v>0</v>
      </c>
      <c r="X81" s="64">
        <v>0</v>
      </c>
      <c r="Y81" s="64">
        <v>0</v>
      </c>
      <c r="Z81" s="64">
        <v>0</v>
      </c>
      <c r="AA81" s="64">
        <v>0</v>
      </c>
      <c r="AB81" s="64">
        <v>0</v>
      </c>
      <c r="AC81" s="64">
        <v>0</v>
      </c>
      <c r="AD81" s="64">
        <v>0</v>
      </c>
      <c r="AE81" s="64">
        <v>0</v>
      </c>
      <c r="AF81" s="64">
        <v>0</v>
      </c>
      <c r="AG81" s="64">
        <v>0</v>
      </c>
      <c r="AH81" s="64">
        <v>0</v>
      </c>
      <c r="AI81" s="64">
        <v>0</v>
      </c>
      <c r="AJ81" s="64">
        <v>0</v>
      </c>
      <c r="AK81" s="64">
        <v>0</v>
      </c>
      <c r="AL81" s="64">
        <v>0</v>
      </c>
      <c r="AM81" s="64">
        <v>0</v>
      </c>
      <c r="AN81" s="64">
        <v>0</v>
      </c>
      <c r="AO81" s="64">
        <v>0</v>
      </c>
      <c r="AP81" s="64">
        <v>0</v>
      </c>
      <c r="AQ81" s="64">
        <v>0</v>
      </c>
      <c r="AR81" s="64">
        <v>0</v>
      </c>
      <c r="AS81" s="64">
        <v>0</v>
      </c>
      <c r="AT81" s="64">
        <v>0</v>
      </c>
      <c r="AU81" s="64">
        <v>0</v>
      </c>
      <c r="AV81" s="64">
        <v>0</v>
      </c>
      <c r="AW81" s="64">
        <v>0</v>
      </c>
      <c r="AX81" s="64">
        <v>0</v>
      </c>
      <c r="AY81" s="64">
        <v>0</v>
      </c>
      <c r="AZ81" s="64">
        <v>0</v>
      </c>
      <c r="BA81" s="64">
        <v>0</v>
      </c>
      <c r="BB81" s="64">
        <v>0</v>
      </c>
      <c r="BC81" s="64">
        <v>0</v>
      </c>
      <c r="BD81" s="64">
        <v>0</v>
      </c>
      <c r="BE81" s="64">
        <v>0</v>
      </c>
      <c r="BF81" s="64">
        <v>0</v>
      </c>
      <c r="BG81" s="64">
        <v>0</v>
      </c>
      <c r="BH81" s="64">
        <v>0</v>
      </c>
      <c r="BI81" s="64">
        <v>0</v>
      </c>
      <c r="BJ81" s="64">
        <v>0</v>
      </c>
      <c r="BK81" s="64">
        <v>0</v>
      </c>
      <c r="BL81" s="64">
        <v>0</v>
      </c>
      <c r="BM81" s="64">
        <v>0</v>
      </c>
      <c r="BN81" s="64">
        <v>0</v>
      </c>
      <c r="BO81" s="64">
        <v>0</v>
      </c>
      <c r="BP81" s="64">
        <v>0</v>
      </c>
    </row>
    <row r="82" spans="1:68" ht="20.100000000000001" customHeight="1" x14ac:dyDescent="0.25">
      <c r="A82" s="20">
        <v>1331</v>
      </c>
      <c r="B82" s="21" t="s">
        <v>464</v>
      </c>
      <c r="C82" s="22" t="s">
        <v>850</v>
      </c>
      <c r="D82" s="22" t="s">
        <v>850</v>
      </c>
      <c r="E82" s="22" t="s">
        <v>850</v>
      </c>
      <c r="F82" s="22" t="s">
        <v>850</v>
      </c>
      <c r="G82" s="22" t="s">
        <v>850</v>
      </c>
      <c r="H82" s="22" t="s">
        <v>850</v>
      </c>
      <c r="I82" s="22" t="s">
        <v>850</v>
      </c>
      <c r="J82" s="22" t="s">
        <v>850</v>
      </c>
      <c r="K82" s="22" t="s">
        <v>850</v>
      </c>
      <c r="L82" s="22" t="s">
        <v>850</v>
      </c>
      <c r="M82" s="22" t="s">
        <v>850</v>
      </c>
      <c r="N82" s="22" t="s">
        <v>850</v>
      </c>
      <c r="O82" s="22" t="s">
        <v>850</v>
      </c>
      <c r="P82" s="22" t="s">
        <v>850</v>
      </c>
      <c r="Q82" s="22" t="s">
        <v>850</v>
      </c>
      <c r="R82" s="22" t="s">
        <v>850</v>
      </c>
      <c r="S82" s="22" t="s">
        <v>850</v>
      </c>
      <c r="T82" s="22" t="s">
        <v>850</v>
      </c>
      <c r="U82" s="22" t="s">
        <v>850</v>
      </c>
      <c r="V82" s="22" t="s">
        <v>850</v>
      </c>
      <c r="W82" s="22" t="s">
        <v>850</v>
      </c>
      <c r="X82" s="22" t="s">
        <v>850</v>
      </c>
      <c r="Y82" s="22" t="s">
        <v>850</v>
      </c>
      <c r="Z82" s="22" t="s">
        <v>850</v>
      </c>
      <c r="AA82" s="22" t="s">
        <v>850</v>
      </c>
      <c r="AB82" s="22" t="s">
        <v>850</v>
      </c>
      <c r="AC82" s="22" t="s">
        <v>850</v>
      </c>
      <c r="AD82" s="22" t="s">
        <v>850</v>
      </c>
      <c r="AE82" s="22" t="s">
        <v>850</v>
      </c>
      <c r="AF82" s="22" t="s">
        <v>850</v>
      </c>
      <c r="AG82" s="22" t="s">
        <v>850</v>
      </c>
      <c r="AH82" s="22" t="s">
        <v>850</v>
      </c>
      <c r="AI82" s="22" t="s">
        <v>850</v>
      </c>
      <c r="AJ82" s="22" t="s">
        <v>850</v>
      </c>
      <c r="AK82" s="22" t="s">
        <v>850</v>
      </c>
      <c r="AL82" s="22" t="s">
        <v>850</v>
      </c>
      <c r="AM82" s="22" t="s">
        <v>850</v>
      </c>
      <c r="AN82" s="22" t="s">
        <v>850</v>
      </c>
      <c r="AO82" s="22" t="s">
        <v>850</v>
      </c>
      <c r="AP82" s="22" t="s">
        <v>850</v>
      </c>
      <c r="AQ82" s="22" t="s">
        <v>850</v>
      </c>
      <c r="AR82" s="22" t="s">
        <v>850</v>
      </c>
      <c r="AS82" s="22" t="s">
        <v>850</v>
      </c>
      <c r="AT82" s="22" t="s">
        <v>850</v>
      </c>
      <c r="AU82" s="22" t="s">
        <v>850</v>
      </c>
      <c r="AV82" s="22" t="s">
        <v>850</v>
      </c>
      <c r="AW82" s="22" t="s">
        <v>850</v>
      </c>
      <c r="AX82" s="22" t="s">
        <v>850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2">
        <v>0</v>
      </c>
    </row>
    <row r="83" spans="1:68" ht="20.100000000000001" customHeight="1" x14ac:dyDescent="0.25">
      <c r="A83" s="20">
        <v>1332</v>
      </c>
      <c r="B83" s="21" t="s">
        <v>241</v>
      </c>
      <c r="C83" s="22" t="s">
        <v>850</v>
      </c>
      <c r="D83" s="22" t="s">
        <v>850</v>
      </c>
      <c r="E83" s="22" t="s">
        <v>850</v>
      </c>
      <c r="F83" s="22" t="s">
        <v>850</v>
      </c>
      <c r="G83" s="22" t="s">
        <v>850</v>
      </c>
      <c r="H83" s="22" t="s">
        <v>850</v>
      </c>
      <c r="I83" s="22" t="s">
        <v>850</v>
      </c>
      <c r="J83" s="22" t="s">
        <v>850</v>
      </c>
      <c r="K83" s="22" t="s">
        <v>850</v>
      </c>
      <c r="L83" s="22" t="s">
        <v>850</v>
      </c>
      <c r="M83" s="22" t="s">
        <v>850</v>
      </c>
      <c r="N83" s="22" t="s">
        <v>850</v>
      </c>
      <c r="O83" s="22" t="s">
        <v>850</v>
      </c>
      <c r="P83" s="22" t="s">
        <v>850</v>
      </c>
      <c r="Q83" s="22" t="s">
        <v>850</v>
      </c>
      <c r="R83" s="22" t="s">
        <v>850</v>
      </c>
      <c r="S83" s="22" t="s">
        <v>850</v>
      </c>
      <c r="T83" s="22" t="s">
        <v>850</v>
      </c>
      <c r="U83" s="22" t="s">
        <v>850</v>
      </c>
      <c r="V83" s="22" t="s">
        <v>850</v>
      </c>
      <c r="W83" s="22" t="s">
        <v>850</v>
      </c>
      <c r="X83" s="22" t="s">
        <v>850</v>
      </c>
      <c r="Y83" s="22" t="s">
        <v>850</v>
      </c>
      <c r="Z83" s="22" t="s">
        <v>850</v>
      </c>
      <c r="AA83" s="22" t="s">
        <v>850</v>
      </c>
      <c r="AB83" s="22" t="s">
        <v>850</v>
      </c>
      <c r="AC83" s="22" t="s">
        <v>850</v>
      </c>
      <c r="AD83" s="22" t="s">
        <v>850</v>
      </c>
      <c r="AE83" s="22" t="s">
        <v>850</v>
      </c>
      <c r="AF83" s="22" t="s">
        <v>850</v>
      </c>
      <c r="AG83" s="22" t="s">
        <v>850</v>
      </c>
      <c r="AH83" s="22" t="s">
        <v>850</v>
      </c>
      <c r="AI83" s="22" t="s">
        <v>850</v>
      </c>
      <c r="AJ83" s="22" t="s">
        <v>850</v>
      </c>
      <c r="AK83" s="22" t="s">
        <v>850</v>
      </c>
      <c r="AL83" s="22" t="s">
        <v>850</v>
      </c>
      <c r="AM83" s="22" t="s">
        <v>850</v>
      </c>
      <c r="AN83" s="22" t="s">
        <v>850</v>
      </c>
      <c r="AO83" s="22" t="s">
        <v>850</v>
      </c>
      <c r="AP83" s="22" t="s">
        <v>850</v>
      </c>
      <c r="AQ83" s="22" t="s">
        <v>850</v>
      </c>
      <c r="AR83" s="22" t="s">
        <v>850</v>
      </c>
      <c r="AS83" s="22" t="s">
        <v>850</v>
      </c>
      <c r="AT83" s="22" t="s">
        <v>850</v>
      </c>
      <c r="AU83" s="22" t="s">
        <v>850</v>
      </c>
      <c r="AV83" s="22" t="s">
        <v>850</v>
      </c>
      <c r="AW83" s="22" t="s">
        <v>850</v>
      </c>
      <c r="AX83" s="22" t="s">
        <v>850</v>
      </c>
      <c r="AY83" s="22">
        <v>0</v>
      </c>
      <c r="AZ83" s="22">
        <v>0</v>
      </c>
      <c r="BA83" s="22">
        <v>0</v>
      </c>
      <c r="BB83" s="22">
        <v>0</v>
      </c>
      <c r="BC83" s="22">
        <v>0</v>
      </c>
      <c r="BD83" s="22">
        <v>0</v>
      </c>
      <c r="BE83" s="22">
        <v>0</v>
      </c>
      <c r="BF83" s="22">
        <v>0</v>
      </c>
      <c r="BG83" s="22">
        <v>0</v>
      </c>
      <c r="BH83" s="22">
        <v>0</v>
      </c>
      <c r="BI83" s="22">
        <v>0</v>
      </c>
      <c r="BJ83" s="22">
        <v>0</v>
      </c>
      <c r="BK83" s="22">
        <v>0</v>
      </c>
      <c r="BL83" s="22">
        <v>0</v>
      </c>
      <c r="BM83" s="22">
        <v>0</v>
      </c>
      <c r="BN83" s="22">
        <v>0</v>
      </c>
      <c r="BO83" s="22">
        <v>0</v>
      </c>
      <c r="BP83" s="22">
        <v>0</v>
      </c>
    </row>
    <row r="84" spans="1:68" s="39" customFormat="1" ht="20.100000000000001" customHeight="1" x14ac:dyDescent="0.25">
      <c r="A84" s="30">
        <v>14</v>
      </c>
      <c r="B84" s="31" t="s">
        <v>467</v>
      </c>
      <c r="C84" s="63">
        <v>42210.947821942551</v>
      </c>
      <c r="D84" s="63">
        <v>47730.01373608983</v>
      </c>
      <c r="E84" s="63">
        <v>55009.689496911771</v>
      </c>
      <c r="F84" s="63">
        <v>49465.702298174991</v>
      </c>
      <c r="G84" s="63">
        <v>51598.276030303641</v>
      </c>
      <c r="H84" s="63">
        <v>54939.074811128972</v>
      </c>
      <c r="I84" s="63">
        <v>57588.007293737566</v>
      </c>
      <c r="J84" s="63">
        <v>51717.344272457362</v>
      </c>
      <c r="K84" s="63">
        <v>59497.000664069586</v>
      </c>
      <c r="L84" s="63">
        <v>58147.581851165298</v>
      </c>
      <c r="M84" s="63">
        <v>80446.86644333649</v>
      </c>
      <c r="N84" s="63">
        <v>72343.516014276596</v>
      </c>
      <c r="O84" s="63">
        <v>59015.655157133064</v>
      </c>
      <c r="P84" s="63">
        <v>70012.093793303851</v>
      </c>
      <c r="Q84" s="63">
        <v>67828.771544430187</v>
      </c>
      <c r="R84" s="63">
        <v>84015.941537946128</v>
      </c>
      <c r="S84" s="63">
        <v>72940.421405741392</v>
      </c>
      <c r="T84" s="63">
        <v>66921.119451766397</v>
      </c>
      <c r="U84" s="63">
        <v>70672.296963740475</v>
      </c>
      <c r="V84" s="63">
        <v>66502.067530234475</v>
      </c>
      <c r="W84" s="63">
        <v>73834.862681909508</v>
      </c>
      <c r="X84" s="63">
        <v>112122.12897961869</v>
      </c>
      <c r="Y84" s="63">
        <v>90179.612623758003</v>
      </c>
      <c r="Z84" s="63">
        <v>104147.09568273801</v>
      </c>
      <c r="AA84" s="63">
        <v>130651.01725120223</v>
      </c>
      <c r="AB84" s="63">
        <v>98743.358658032666</v>
      </c>
      <c r="AC84" s="63">
        <v>91153.522476389247</v>
      </c>
      <c r="AD84" s="63">
        <v>107864.20442162669</v>
      </c>
      <c r="AE84" s="63">
        <v>89339.506686232431</v>
      </c>
      <c r="AF84" s="63">
        <v>86961.725500270783</v>
      </c>
      <c r="AG84" s="63">
        <v>92252.893724988535</v>
      </c>
      <c r="AH84" s="63">
        <v>92405.350456424363</v>
      </c>
      <c r="AI84" s="63">
        <v>88497.489248344136</v>
      </c>
      <c r="AJ84" s="63">
        <v>95003.772035132366</v>
      </c>
      <c r="AK84" s="63">
        <v>109326.35576797715</v>
      </c>
      <c r="AL84" s="63">
        <v>116803.23031773086</v>
      </c>
      <c r="AM84" s="63">
        <v>108943.79534476114</v>
      </c>
      <c r="AN84" s="63">
        <v>103118.48546059296</v>
      </c>
      <c r="AO84" s="63">
        <v>102887.44693589646</v>
      </c>
      <c r="AP84" s="63">
        <v>186015.08535149501</v>
      </c>
      <c r="AQ84" s="63">
        <v>117461.27979970089</v>
      </c>
      <c r="AR84" s="63">
        <v>64444.666751677338</v>
      </c>
      <c r="AS84" s="63">
        <v>73113.027271884421</v>
      </c>
      <c r="AT84" s="63">
        <v>84097.758466482643</v>
      </c>
      <c r="AU84" s="63">
        <v>120096.21646998786</v>
      </c>
      <c r="AV84" s="63">
        <v>120854.98643255452</v>
      </c>
      <c r="AW84" s="63">
        <v>150550.97786244686</v>
      </c>
      <c r="AX84" s="63">
        <v>155044.63193662398</v>
      </c>
      <c r="AY84" s="63">
        <v>164077.37476538098</v>
      </c>
      <c r="AZ84" s="63">
        <v>227252.19611103841</v>
      </c>
      <c r="BA84" s="63">
        <v>178225.50252167915</v>
      </c>
      <c r="BB84" s="63">
        <v>171088.72642323215</v>
      </c>
      <c r="BC84" s="63">
        <v>178419.86755395404</v>
      </c>
      <c r="BD84" s="63">
        <v>186890.54988704337</v>
      </c>
      <c r="BE84" s="63">
        <v>193294.09531045379</v>
      </c>
      <c r="BF84" s="63">
        <v>168587.54902631225</v>
      </c>
      <c r="BG84" s="63">
        <v>164125.39851923293</v>
      </c>
      <c r="BH84" s="63">
        <v>191998.93406584644</v>
      </c>
      <c r="BI84" s="63">
        <v>168425.98384532912</v>
      </c>
      <c r="BJ84" s="63">
        <v>230976.36147271466</v>
      </c>
      <c r="BK84" s="63">
        <v>193049.91473212655</v>
      </c>
      <c r="BL84" s="63">
        <v>207228.93408121739</v>
      </c>
      <c r="BM84" s="63">
        <v>202399.44475482611</v>
      </c>
      <c r="BN84" s="63">
        <v>213020.27310037904</v>
      </c>
      <c r="BO84" s="63">
        <v>210945.42616264001</v>
      </c>
      <c r="BP84" s="63">
        <v>244011.27052575006</v>
      </c>
    </row>
    <row r="85" spans="1:68" ht="20.100000000000001" customHeight="1" x14ac:dyDescent="0.25">
      <c r="A85" s="33">
        <v>141</v>
      </c>
      <c r="B85" s="34" t="s">
        <v>542</v>
      </c>
      <c r="C85" s="64" t="s">
        <v>850</v>
      </c>
      <c r="D85" s="64" t="s">
        <v>850</v>
      </c>
      <c r="E85" s="64" t="s">
        <v>850</v>
      </c>
      <c r="F85" s="64" t="s">
        <v>850</v>
      </c>
      <c r="G85" s="64" t="s">
        <v>850</v>
      </c>
      <c r="H85" s="64" t="s">
        <v>850</v>
      </c>
      <c r="I85" s="64" t="s">
        <v>850</v>
      </c>
      <c r="J85" s="64" t="s">
        <v>850</v>
      </c>
      <c r="K85" s="64" t="s">
        <v>850</v>
      </c>
      <c r="L85" s="64" t="s">
        <v>850</v>
      </c>
      <c r="M85" s="64" t="s">
        <v>850</v>
      </c>
      <c r="N85" s="64" t="s">
        <v>850</v>
      </c>
      <c r="O85" s="64" t="s">
        <v>850</v>
      </c>
      <c r="P85" s="64" t="s">
        <v>850</v>
      </c>
      <c r="Q85" s="64" t="s">
        <v>850</v>
      </c>
      <c r="R85" s="64" t="s">
        <v>850</v>
      </c>
      <c r="S85" s="64" t="s">
        <v>850</v>
      </c>
      <c r="T85" s="64" t="s">
        <v>850</v>
      </c>
      <c r="U85" s="64" t="s">
        <v>850</v>
      </c>
      <c r="V85" s="64" t="s">
        <v>850</v>
      </c>
      <c r="W85" s="64" t="s">
        <v>850</v>
      </c>
      <c r="X85" s="64" t="s">
        <v>850</v>
      </c>
      <c r="Y85" s="64" t="s">
        <v>850</v>
      </c>
      <c r="Z85" s="64" t="s">
        <v>850</v>
      </c>
      <c r="AA85" s="64" t="s">
        <v>850</v>
      </c>
      <c r="AB85" s="64" t="s">
        <v>850</v>
      </c>
      <c r="AC85" s="64" t="s">
        <v>850</v>
      </c>
      <c r="AD85" s="64" t="s">
        <v>850</v>
      </c>
      <c r="AE85" s="64" t="s">
        <v>850</v>
      </c>
      <c r="AF85" s="64" t="s">
        <v>850</v>
      </c>
      <c r="AG85" s="64" t="s">
        <v>850</v>
      </c>
      <c r="AH85" s="64" t="s">
        <v>850</v>
      </c>
      <c r="AI85" s="64" t="s">
        <v>850</v>
      </c>
      <c r="AJ85" s="64" t="s">
        <v>850</v>
      </c>
      <c r="AK85" s="64" t="s">
        <v>850</v>
      </c>
      <c r="AL85" s="64" t="s">
        <v>850</v>
      </c>
      <c r="AM85" s="64" t="s">
        <v>850</v>
      </c>
      <c r="AN85" s="64" t="s">
        <v>850</v>
      </c>
      <c r="AO85" s="64" t="s">
        <v>850</v>
      </c>
      <c r="AP85" s="64" t="s">
        <v>850</v>
      </c>
      <c r="AQ85" s="64" t="s">
        <v>850</v>
      </c>
      <c r="AR85" s="64" t="s">
        <v>850</v>
      </c>
      <c r="AS85" s="64" t="s">
        <v>850</v>
      </c>
      <c r="AT85" s="64" t="s">
        <v>850</v>
      </c>
      <c r="AU85" s="64" t="s">
        <v>850</v>
      </c>
      <c r="AV85" s="64" t="s">
        <v>850</v>
      </c>
      <c r="AW85" s="64" t="s">
        <v>850</v>
      </c>
      <c r="AX85" s="64" t="s">
        <v>850</v>
      </c>
      <c r="AY85" s="64">
        <v>119202.23083202755</v>
      </c>
      <c r="AZ85" s="64">
        <v>189316.03307330215</v>
      </c>
      <c r="BA85" s="64">
        <v>136836.78110834031</v>
      </c>
      <c r="BB85" s="64">
        <v>117634.2715223589</v>
      </c>
      <c r="BC85" s="64">
        <v>117742.01664437019</v>
      </c>
      <c r="BD85" s="64">
        <v>134724.52204269101</v>
      </c>
      <c r="BE85" s="64">
        <v>108384.52976191508</v>
      </c>
      <c r="BF85" s="64">
        <v>112122.86185282737</v>
      </c>
      <c r="BG85" s="64">
        <v>113918.17016255322</v>
      </c>
      <c r="BH85" s="64">
        <v>128754.80403460188</v>
      </c>
      <c r="BI85" s="64">
        <v>109981.2597083736</v>
      </c>
      <c r="BJ85" s="64">
        <v>147349.72880349372</v>
      </c>
      <c r="BK85" s="64">
        <v>130256.21964111269</v>
      </c>
      <c r="BL85" s="64">
        <v>141807.63381646067</v>
      </c>
      <c r="BM85" s="64">
        <v>137298.76703886117</v>
      </c>
      <c r="BN85" s="64">
        <v>145617.1910009454</v>
      </c>
      <c r="BO85" s="64">
        <v>149228.87377594001</v>
      </c>
      <c r="BP85" s="64">
        <v>169780.66049973</v>
      </c>
    </row>
    <row r="86" spans="1:68" ht="20.100000000000001" customHeight="1" x14ac:dyDescent="0.25">
      <c r="A86" s="20">
        <v>1411</v>
      </c>
      <c r="B86" s="21" t="s">
        <v>388</v>
      </c>
      <c r="C86" s="22">
        <v>15455.895937968962</v>
      </c>
      <c r="D86" s="22">
        <v>17877.028442049712</v>
      </c>
      <c r="E86" s="22">
        <v>16753.181928885428</v>
      </c>
      <c r="F86" s="22">
        <v>20775.850470412988</v>
      </c>
      <c r="G86" s="22">
        <v>21910.487982291008</v>
      </c>
      <c r="H86" s="22">
        <v>22428.418326192306</v>
      </c>
      <c r="I86" s="22">
        <v>21432.238761754634</v>
      </c>
      <c r="J86" s="22">
        <v>23347.70317071789</v>
      </c>
      <c r="K86" s="22">
        <v>24643.212717955888</v>
      </c>
      <c r="L86" s="22">
        <v>26709.759978238915</v>
      </c>
      <c r="M86" s="22">
        <v>26114.201176915532</v>
      </c>
      <c r="N86" s="22">
        <v>28467.849961467844</v>
      </c>
      <c r="O86" s="22">
        <v>24050.246807323365</v>
      </c>
      <c r="P86" s="22">
        <v>24210.550287649257</v>
      </c>
      <c r="Q86" s="22">
        <v>24898.364559454123</v>
      </c>
      <c r="R86" s="22">
        <v>25184.804985456387</v>
      </c>
      <c r="S86" s="22">
        <v>32568.226427904752</v>
      </c>
      <c r="T86" s="22">
        <v>28446.700800848404</v>
      </c>
      <c r="U86" s="22">
        <v>27148.852455608299</v>
      </c>
      <c r="V86" s="22">
        <v>26942.661058216716</v>
      </c>
      <c r="W86" s="22">
        <v>39667.419759374381</v>
      </c>
      <c r="X86" s="22">
        <v>65137.8212126035</v>
      </c>
      <c r="Y86" s="22">
        <v>43062.391896098481</v>
      </c>
      <c r="Z86" s="22">
        <v>53900.111241872175</v>
      </c>
      <c r="AA86" s="22">
        <v>80475.393430542026</v>
      </c>
      <c r="AB86" s="22">
        <v>60065.687122871808</v>
      </c>
      <c r="AC86" s="22">
        <v>48270.088651269238</v>
      </c>
      <c r="AD86" s="22">
        <v>46428.29090264078</v>
      </c>
      <c r="AE86" s="22">
        <v>42990.616519979449</v>
      </c>
      <c r="AF86" s="22">
        <v>42691.394460688345</v>
      </c>
      <c r="AG86" s="22">
        <v>39853.130360393137</v>
      </c>
      <c r="AH86" s="22">
        <v>40722.930174696725</v>
      </c>
      <c r="AI86" s="22">
        <v>37056.700517739446</v>
      </c>
      <c r="AJ86" s="22">
        <v>39020.755663020551</v>
      </c>
      <c r="AK86" s="22">
        <v>50944.590387618489</v>
      </c>
      <c r="AL86" s="22">
        <v>54512.777025107061</v>
      </c>
      <c r="AM86" s="22">
        <v>51831.981129470558</v>
      </c>
      <c r="AN86" s="22">
        <v>44375.591871746357</v>
      </c>
      <c r="AO86" s="22">
        <v>38468.324421294106</v>
      </c>
      <c r="AP86" s="22">
        <v>37202.212712409477</v>
      </c>
      <c r="AQ86" s="22">
        <v>40798.188357793202</v>
      </c>
      <c r="AR86" s="22">
        <v>24103.765916755088</v>
      </c>
      <c r="AS86" s="22">
        <v>26193.787570529097</v>
      </c>
      <c r="AT86" s="22">
        <v>35077.197685781204</v>
      </c>
      <c r="AU86" s="22">
        <v>44871.618143859072</v>
      </c>
      <c r="AV86" s="22">
        <v>41002.54831840215</v>
      </c>
      <c r="AW86" s="22">
        <v>50613.636501498724</v>
      </c>
      <c r="AX86" s="22">
        <v>59610.999046436962</v>
      </c>
      <c r="AY86" s="22">
        <v>66416.448780106934</v>
      </c>
      <c r="AZ86" s="22">
        <v>81495.710912443959</v>
      </c>
      <c r="BA86" s="22">
        <v>62285.587434215056</v>
      </c>
      <c r="BB86" s="22">
        <v>69469.237403442676</v>
      </c>
      <c r="BC86" s="22">
        <v>75483.607410375087</v>
      </c>
      <c r="BD86" s="22">
        <v>77807.336481207749</v>
      </c>
      <c r="BE86" s="22">
        <v>65286.517650706941</v>
      </c>
      <c r="BF86" s="22">
        <v>65141.3629583539</v>
      </c>
      <c r="BG86" s="22">
        <v>68896.634030626825</v>
      </c>
      <c r="BH86" s="22">
        <v>67177.806325339654</v>
      </c>
      <c r="BI86" s="22">
        <v>66769.151392372572</v>
      </c>
      <c r="BJ86" s="22">
        <v>67027.990818135935</v>
      </c>
      <c r="BK86" s="22">
        <v>82909.268199719983</v>
      </c>
      <c r="BL86" s="22">
        <v>83463.964909959992</v>
      </c>
      <c r="BM86" s="22">
        <v>84956.180997770018</v>
      </c>
      <c r="BN86" s="22">
        <v>81479.270287970008</v>
      </c>
      <c r="BO86" s="22">
        <v>106580.6305606</v>
      </c>
      <c r="BP86" s="22">
        <v>105964.29106187999</v>
      </c>
    </row>
    <row r="87" spans="1:68" ht="20.100000000000001" customHeight="1" x14ac:dyDescent="0.25">
      <c r="A87" s="20">
        <v>14111</v>
      </c>
      <c r="B87" s="21" t="s">
        <v>471</v>
      </c>
      <c r="C87" s="22">
        <v>5.5336347799999999</v>
      </c>
      <c r="D87" s="22">
        <v>3.9732690499999999</v>
      </c>
      <c r="E87" s="22">
        <v>134.16633099000001</v>
      </c>
      <c r="F87" s="22">
        <v>177.02003999999999</v>
      </c>
      <c r="G87" s="22">
        <v>0</v>
      </c>
      <c r="H87" s="22">
        <v>0</v>
      </c>
      <c r="I87" s="22">
        <v>0</v>
      </c>
      <c r="J87" s="22">
        <v>0.72804427000000005</v>
      </c>
      <c r="K87" s="22">
        <v>3.2304599999999999</v>
      </c>
      <c r="L87" s="22">
        <v>0</v>
      </c>
      <c r="M87" s="22">
        <v>0</v>
      </c>
      <c r="N87" s="22">
        <v>0.18114618000000002</v>
      </c>
      <c r="O87" s="22">
        <v>2.1396900000000001E-3</v>
      </c>
      <c r="P87" s="22">
        <v>15.900171989999999</v>
      </c>
      <c r="Q87" s="22">
        <v>0</v>
      </c>
      <c r="R87" s="22">
        <v>4.4812999999999998E-4</v>
      </c>
      <c r="S87" s="22">
        <v>7.0677200000000004E-3</v>
      </c>
      <c r="T87" s="22">
        <v>3.5681900000000002E-3</v>
      </c>
      <c r="U87" s="22">
        <v>1.5120430000000001E-2</v>
      </c>
      <c r="V87" s="22">
        <v>1.25948E-2</v>
      </c>
      <c r="W87" s="22">
        <v>0</v>
      </c>
      <c r="X87" s="22">
        <v>5.3074799999999998E-3</v>
      </c>
      <c r="Y87" s="22">
        <v>1.815495E-2</v>
      </c>
      <c r="Z87" s="22">
        <v>1.966267E-2</v>
      </c>
      <c r="AA87" s="22">
        <v>2.0258580000000002E-2</v>
      </c>
      <c r="AB87" s="22">
        <v>0</v>
      </c>
      <c r="AC87" s="22">
        <v>0</v>
      </c>
      <c r="AD87" s="22">
        <v>0</v>
      </c>
      <c r="AE87" s="22">
        <v>1.2755629999999999E-2</v>
      </c>
      <c r="AF87" s="22">
        <v>3.9315349999999999E-2</v>
      </c>
      <c r="AG87" s="22">
        <v>3.8707600000000002E-2</v>
      </c>
      <c r="AH87" s="22">
        <v>3.972991E-2</v>
      </c>
      <c r="AI87" s="22">
        <v>2.6916249999999996E-2</v>
      </c>
      <c r="AJ87" s="22">
        <v>1.2986899999999999E-3</v>
      </c>
      <c r="AK87" s="22">
        <v>1.6030000000000001E-5</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row>
    <row r="88" spans="1:68" ht="20.100000000000001" customHeight="1" x14ac:dyDescent="0.25">
      <c r="A88" s="20">
        <v>14112</v>
      </c>
      <c r="B88" s="21" t="s">
        <v>472</v>
      </c>
      <c r="C88" s="22">
        <v>15450.362303183891</v>
      </c>
      <c r="D88" s="22">
        <v>17873.055173005112</v>
      </c>
      <c r="E88" s="22">
        <v>16619.015597893271</v>
      </c>
      <c r="F88" s="22">
        <v>20598.830430403337</v>
      </c>
      <c r="G88" s="22">
        <v>21910.487982293311</v>
      </c>
      <c r="H88" s="22">
        <v>22428.41832618694</v>
      </c>
      <c r="I88" s="22">
        <v>21432.238761760913</v>
      </c>
      <c r="J88" s="22">
        <v>23346.975126455749</v>
      </c>
      <c r="K88" s="22">
        <v>24639.982257957094</v>
      </c>
      <c r="L88" s="22">
        <v>26709.759978237671</v>
      </c>
      <c r="M88" s="22">
        <v>26114.201176924234</v>
      </c>
      <c r="N88" s="22">
        <v>28467.668815293582</v>
      </c>
      <c r="O88" s="22">
        <v>24050.244667625535</v>
      </c>
      <c r="P88" s="22">
        <v>24194.650115660388</v>
      </c>
      <c r="Q88" s="22">
        <v>24898.364559451489</v>
      </c>
      <c r="R88" s="22">
        <v>25184.80453733194</v>
      </c>
      <c r="S88" s="22">
        <v>32568.219360193383</v>
      </c>
      <c r="T88" s="22">
        <v>28446.697232666109</v>
      </c>
      <c r="U88" s="22">
        <v>27148.837335181342</v>
      </c>
      <c r="V88" s="22">
        <v>26942.648463418627</v>
      </c>
      <c r="W88" s="22">
        <v>39667.419759369994</v>
      </c>
      <c r="X88" s="22">
        <v>65137.815905123229</v>
      </c>
      <c r="Y88" s="22">
        <v>43062.373741148651</v>
      </c>
      <c r="Z88" s="22">
        <v>53900.091579199441</v>
      </c>
      <c r="AA88" s="22">
        <v>80475.373171966101</v>
      </c>
      <c r="AB88" s="22">
        <v>60065.687122878902</v>
      </c>
      <c r="AC88" s="22">
        <v>48270.088651267826</v>
      </c>
      <c r="AD88" s="22">
        <v>46428.290902642664</v>
      </c>
      <c r="AE88" s="22">
        <v>42990.603764348794</v>
      </c>
      <c r="AF88" s="22">
        <v>42691.355145337511</v>
      </c>
      <c r="AG88" s="22">
        <v>39853.091652786024</v>
      </c>
      <c r="AH88" s="22">
        <v>40722.89044479232</v>
      </c>
      <c r="AI88" s="22">
        <v>37056.673601482238</v>
      </c>
      <c r="AJ88" s="22">
        <v>39020.754364335589</v>
      </c>
      <c r="AK88" s="22">
        <v>50944.590371580358</v>
      </c>
      <c r="AL88" s="22">
        <v>54512.777025107782</v>
      </c>
      <c r="AM88" s="22">
        <v>51831.981129463864</v>
      </c>
      <c r="AN88" s="22">
        <v>44375.591871743542</v>
      </c>
      <c r="AO88" s="22">
        <v>38468.32442129479</v>
      </c>
      <c r="AP88" s="22">
        <v>37202.212712418084</v>
      </c>
      <c r="AQ88" s="22">
        <v>40798.188357794992</v>
      </c>
      <c r="AR88" s="22">
        <v>24103.765916759396</v>
      </c>
      <c r="AS88" s="22">
        <v>26193.787570531076</v>
      </c>
      <c r="AT88" s="22">
        <v>35077.197685775376</v>
      </c>
      <c r="AU88" s="22">
        <v>44871.618143860411</v>
      </c>
      <c r="AV88" s="22">
        <v>41002.548318403657</v>
      </c>
      <c r="AW88" s="22">
        <v>50613.636501493122</v>
      </c>
      <c r="AX88" s="22">
        <v>59610.999046430865</v>
      </c>
      <c r="AY88" s="22">
        <v>66416.448780105697</v>
      </c>
      <c r="AZ88" s="22">
        <v>81495.710912445968</v>
      </c>
      <c r="BA88" s="22">
        <v>62285.587434213572</v>
      </c>
      <c r="BB88" s="22">
        <v>69469.237403439474</v>
      </c>
      <c r="BC88" s="22">
        <v>75483.607410379729</v>
      </c>
      <c r="BD88" s="22">
        <v>77807.336481216669</v>
      </c>
      <c r="BE88" s="22">
        <v>65286.517650708731</v>
      </c>
      <c r="BF88" s="22">
        <v>65141.3629583539</v>
      </c>
      <c r="BG88" s="22">
        <v>68896.634030626825</v>
      </c>
      <c r="BH88" s="22">
        <v>67177.806325339639</v>
      </c>
      <c r="BI88" s="22">
        <v>66769.151392372572</v>
      </c>
      <c r="BJ88" s="22">
        <v>67027.990818135935</v>
      </c>
      <c r="BK88" s="22">
        <v>82909.268199719998</v>
      </c>
      <c r="BL88" s="22">
        <v>83463.964909960006</v>
      </c>
      <c r="BM88" s="22">
        <v>84956.180997770018</v>
      </c>
      <c r="BN88" s="22">
        <v>81479.270287969994</v>
      </c>
      <c r="BO88" s="22">
        <v>106580.63056059998</v>
      </c>
      <c r="BP88" s="22">
        <v>105964.29106188001</v>
      </c>
    </row>
    <row r="89" spans="1:68" ht="20.100000000000001" customHeight="1" x14ac:dyDescent="0.25">
      <c r="A89" s="20">
        <v>14113</v>
      </c>
      <c r="B89" s="21" t="s">
        <v>466</v>
      </c>
      <c r="C89" s="22">
        <v>5.0677044782787561E-9</v>
      </c>
      <c r="D89" s="22">
        <v>-5.398760549724102E-9</v>
      </c>
      <c r="E89" s="22">
        <v>2.1645973902195692E-9</v>
      </c>
      <c r="F89" s="22">
        <v>9.6479197964072227E-9</v>
      </c>
      <c r="G89" s="22">
        <v>-2.3101165425032377E-9</v>
      </c>
      <c r="H89" s="22">
        <v>5.3641997510567307E-9</v>
      </c>
      <c r="I89" s="22">
        <v>-6.2755134422332048E-9</v>
      </c>
      <c r="J89" s="22">
        <v>-7.8580342233181E-9</v>
      </c>
      <c r="K89" s="22">
        <v>-1.2059899745509028E-9</v>
      </c>
      <c r="L89" s="22">
        <v>1.2478267308324575E-9</v>
      </c>
      <c r="M89" s="22">
        <v>-8.7020453065633774E-9</v>
      </c>
      <c r="N89" s="22">
        <v>-5.740730557590723E-9</v>
      </c>
      <c r="O89" s="22">
        <v>7.8343873610720038E-9</v>
      </c>
      <c r="P89" s="22">
        <v>-1.1314114090055227E-9</v>
      </c>
      <c r="Q89" s="22">
        <v>2.6320776669308543E-9</v>
      </c>
      <c r="R89" s="22">
        <v>-5.5551936384290457E-9</v>
      </c>
      <c r="S89" s="22">
        <v>-8.6220097728073597E-9</v>
      </c>
      <c r="T89" s="22">
        <v>-7.7088770922273397E-9</v>
      </c>
      <c r="U89" s="22">
        <v>-3.0436240194831043E-9</v>
      </c>
      <c r="V89" s="22">
        <v>-1.9099388737231493E-9</v>
      </c>
      <c r="W89" s="22">
        <v>4.3692125473171473E-9</v>
      </c>
      <c r="X89" s="22">
        <v>2.6921043172478676E-10</v>
      </c>
      <c r="Y89" s="22">
        <v>-1.6370904631912708E-10</v>
      </c>
      <c r="Z89" s="22">
        <v>2.7430360205471516E-9</v>
      </c>
      <c r="AA89" s="22">
        <v>-4.0818122215569019E-9</v>
      </c>
      <c r="AB89" s="22">
        <v>-7.0831447374075651E-9</v>
      </c>
      <c r="AC89" s="22">
        <v>1.4115357771515846E-9</v>
      </c>
      <c r="AD89" s="22">
        <v>-1.875378075055778E-9</v>
      </c>
      <c r="AE89" s="22">
        <v>6.5119820646941662E-10</v>
      </c>
      <c r="AF89" s="22">
        <v>8.2582118920981884E-10</v>
      </c>
      <c r="AG89" s="22">
        <v>7.1186150307767093E-9</v>
      </c>
      <c r="AH89" s="22">
        <v>-5.5988493841141462E-9</v>
      </c>
      <c r="AI89" s="22">
        <v>7.2250259108841419E-9</v>
      </c>
      <c r="AJ89" s="22">
        <v>-5.0367816584184766E-9</v>
      </c>
      <c r="AK89" s="22">
        <v>8.1163307186216116E-9</v>
      </c>
      <c r="AL89" s="22">
        <v>-7.2759576141834259E-10</v>
      </c>
      <c r="AM89" s="22">
        <v>6.6975189838558435E-9</v>
      </c>
      <c r="AN89" s="22">
        <v>2.8176145860925317E-9</v>
      </c>
      <c r="AO89" s="22">
        <v>-6.8757799454033375E-10</v>
      </c>
      <c r="AP89" s="22">
        <v>-8.6129148257896304E-9</v>
      </c>
      <c r="AQ89" s="22">
        <v>-1.7826096154749393E-9</v>
      </c>
      <c r="AR89" s="22">
        <v>-4.3100953917019069E-9</v>
      </c>
      <c r="AS89" s="22">
        <v>-1.9726940081454813E-9</v>
      </c>
      <c r="AT89" s="22">
        <v>5.8198565966449678E-9</v>
      </c>
      <c r="AU89" s="22">
        <v>-1.3360477169044316E-9</v>
      </c>
      <c r="AV89" s="22">
        <v>-1.5106706996448338E-9</v>
      </c>
      <c r="AW89" s="22">
        <v>5.601577868219465E-9</v>
      </c>
      <c r="AX89" s="22">
        <v>6.0754246078431606E-9</v>
      </c>
      <c r="AY89" s="22">
        <v>1.2460077414289117E-9</v>
      </c>
      <c r="AZ89" s="22">
        <v>-2.0227162167429924E-9</v>
      </c>
      <c r="BA89" s="22">
        <v>1.5024852473288774E-9</v>
      </c>
      <c r="BB89" s="22">
        <v>3.194145392626524E-9</v>
      </c>
      <c r="BC89" s="22">
        <v>-4.6456989366561174E-9</v>
      </c>
      <c r="BD89" s="22">
        <v>-8.9275999926030636E-9</v>
      </c>
      <c r="BE89" s="22">
        <v>-1.8080754671245813E-9</v>
      </c>
      <c r="BF89" s="22">
        <v>0</v>
      </c>
      <c r="BG89" s="22">
        <v>0</v>
      </c>
      <c r="BH89" s="22">
        <v>0</v>
      </c>
      <c r="BI89" s="22">
        <v>0</v>
      </c>
      <c r="BJ89" s="22">
        <v>0</v>
      </c>
      <c r="BK89" s="22">
        <v>0</v>
      </c>
      <c r="BL89" s="22">
        <v>0</v>
      </c>
      <c r="BM89" s="22">
        <v>0</v>
      </c>
      <c r="BN89" s="22">
        <v>0</v>
      </c>
      <c r="BO89" s="22">
        <v>0</v>
      </c>
      <c r="BP89" s="22">
        <v>0</v>
      </c>
    </row>
    <row r="90" spans="1:68" ht="20.100000000000001" customHeight="1" x14ac:dyDescent="0.25">
      <c r="A90" s="20">
        <v>1412</v>
      </c>
      <c r="B90" s="21" t="s">
        <v>473</v>
      </c>
      <c r="C90" s="22" t="s">
        <v>850</v>
      </c>
      <c r="D90" s="22" t="s">
        <v>850</v>
      </c>
      <c r="E90" s="22" t="s">
        <v>850</v>
      </c>
      <c r="F90" s="22" t="s">
        <v>850</v>
      </c>
      <c r="G90" s="22" t="s">
        <v>850</v>
      </c>
      <c r="H90" s="22" t="s">
        <v>850</v>
      </c>
      <c r="I90" s="22" t="s">
        <v>850</v>
      </c>
      <c r="J90" s="22" t="s">
        <v>850</v>
      </c>
      <c r="K90" s="22" t="s">
        <v>850</v>
      </c>
      <c r="L90" s="22" t="s">
        <v>850</v>
      </c>
      <c r="M90" s="22" t="s">
        <v>850</v>
      </c>
      <c r="N90" s="22" t="s">
        <v>850</v>
      </c>
      <c r="O90" s="22" t="s">
        <v>850</v>
      </c>
      <c r="P90" s="22" t="s">
        <v>850</v>
      </c>
      <c r="Q90" s="22" t="s">
        <v>850</v>
      </c>
      <c r="R90" s="22" t="s">
        <v>850</v>
      </c>
      <c r="S90" s="22" t="s">
        <v>850</v>
      </c>
      <c r="T90" s="22" t="s">
        <v>850</v>
      </c>
      <c r="U90" s="22" t="s">
        <v>850</v>
      </c>
      <c r="V90" s="22" t="s">
        <v>850</v>
      </c>
      <c r="W90" s="22" t="s">
        <v>850</v>
      </c>
      <c r="X90" s="22" t="s">
        <v>850</v>
      </c>
      <c r="Y90" s="22" t="s">
        <v>850</v>
      </c>
      <c r="Z90" s="22" t="s">
        <v>850</v>
      </c>
      <c r="AA90" s="22" t="s">
        <v>850</v>
      </c>
      <c r="AB90" s="22" t="s">
        <v>850</v>
      </c>
      <c r="AC90" s="22" t="s">
        <v>850</v>
      </c>
      <c r="AD90" s="22" t="s">
        <v>850</v>
      </c>
      <c r="AE90" s="22" t="s">
        <v>850</v>
      </c>
      <c r="AF90" s="22" t="s">
        <v>850</v>
      </c>
      <c r="AG90" s="22" t="s">
        <v>850</v>
      </c>
      <c r="AH90" s="22" t="s">
        <v>850</v>
      </c>
      <c r="AI90" s="22" t="s">
        <v>850</v>
      </c>
      <c r="AJ90" s="22" t="s">
        <v>850</v>
      </c>
      <c r="AK90" s="22" t="s">
        <v>850</v>
      </c>
      <c r="AL90" s="22" t="s">
        <v>850</v>
      </c>
      <c r="AM90" s="22" t="s">
        <v>850</v>
      </c>
      <c r="AN90" s="22" t="s">
        <v>850</v>
      </c>
      <c r="AO90" s="22" t="s">
        <v>850</v>
      </c>
      <c r="AP90" s="22" t="s">
        <v>850</v>
      </c>
      <c r="AQ90" s="22" t="s">
        <v>850</v>
      </c>
      <c r="AR90" s="22" t="s">
        <v>850</v>
      </c>
      <c r="AS90" s="22" t="s">
        <v>850</v>
      </c>
      <c r="AT90" s="22" t="s">
        <v>850</v>
      </c>
      <c r="AU90" s="22" t="s">
        <v>850</v>
      </c>
      <c r="AV90" s="22" t="s">
        <v>850</v>
      </c>
      <c r="AW90" s="22" t="s">
        <v>850</v>
      </c>
      <c r="AX90" s="22" t="s">
        <v>850</v>
      </c>
      <c r="AY90" s="22">
        <v>5533.4121782942566</v>
      </c>
      <c r="AZ90" s="22">
        <v>42451.768387187723</v>
      </c>
      <c r="BA90" s="22">
        <v>36323.862795673369</v>
      </c>
      <c r="BB90" s="22">
        <v>9221.7308365551871</v>
      </c>
      <c r="BC90" s="22">
        <v>9069.9676750416311</v>
      </c>
      <c r="BD90" s="22">
        <v>26719.672181001792</v>
      </c>
      <c r="BE90" s="22">
        <v>11591.377993382939</v>
      </c>
      <c r="BF90" s="22">
        <v>9278.6410124636368</v>
      </c>
      <c r="BG90" s="22">
        <v>10313.988630893702</v>
      </c>
      <c r="BH90" s="22">
        <v>28558.142634867381</v>
      </c>
      <c r="BI90" s="22">
        <v>7107.6853931161359</v>
      </c>
      <c r="BJ90" s="22">
        <v>32586.240890455319</v>
      </c>
      <c r="BK90" s="22">
        <v>8662.6043764599999</v>
      </c>
      <c r="BL90" s="22">
        <v>18286.894434230002</v>
      </c>
      <c r="BM90" s="22">
        <v>13541.163587970001</v>
      </c>
      <c r="BN90" s="22">
        <v>16162.745722520001</v>
      </c>
      <c r="BO90" s="22">
        <v>5799.4099244999998</v>
      </c>
      <c r="BP90" s="22">
        <v>7883.3933596500001</v>
      </c>
    </row>
    <row r="91" spans="1:68" ht="20.100000000000001" customHeight="1" x14ac:dyDescent="0.25">
      <c r="A91" s="20">
        <v>1413</v>
      </c>
      <c r="B91" s="21" t="s">
        <v>474</v>
      </c>
      <c r="C91" s="22" t="s">
        <v>850</v>
      </c>
      <c r="D91" s="22" t="s">
        <v>850</v>
      </c>
      <c r="E91" s="22" t="s">
        <v>850</v>
      </c>
      <c r="F91" s="22" t="s">
        <v>850</v>
      </c>
      <c r="G91" s="22" t="s">
        <v>850</v>
      </c>
      <c r="H91" s="22" t="s">
        <v>850</v>
      </c>
      <c r="I91" s="22" t="s">
        <v>850</v>
      </c>
      <c r="J91" s="22" t="s">
        <v>850</v>
      </c>
      <c r="K91" s="22" t="s">
        <v>850</v>
      </c>
      <c r="L91" s="22" t="s">
        <v>850</v>
      </c>
      <c r="M91" s="22" t="s">
        <v>850</v>
      </c>
      <c r="N91" s="22" t="s">
        <v>850</v>
      </c>
      <c r="O91" s="22" t="s">
        <v>850</v>
      </c>
      <c r="P91" s="22" t="s">
        <v>850</v>
      </c>
      <c r="Q91" s="22" t="s">
        <v>850</v>
      </c>
      <c r="R91" s="22" t="s">
        <v>850</v>
      </c>
      <c r="S91" s="22" t="s">
        <v>850</v>
      </c>
      <c r="T91" s="22" t="s">
        <v>850</v>
      </c>
      <c r="U91" s="22" t="s">
        <v>850</v>
      </c>
      <c r="V91" s="22" t="s">
        <v>850</v>
      </c>
      <c r="W91" s="22" t="s">
        <v>850</v>
      </c>
      <c r="X91" s="22" t="s">
        <v>850</v>
      </c>
      <c r="Y91" s="22" t="s">
        <v>850</v>
      </c>
      <c r="Z91" s="22" t="s">
        <v>850</v>
      </c>
      <c r="AA91" s="22" t="s">
        <v>850</v>
      </c>
      <c r="AB91" s="22" t="s">
        <v>850</v>
      </c>
      <c r="AC91" s="22" t="s">
        <v>850</v>
      </c>
      <c r="AD91" s="22" t="s">
        <v>850</v>
      </c>
      <c r="AE91" s="22" t="s">
        <v>850</v>
      </c>
      <c r="AF91" s="22" t="s">
        <v>850</v>
      </c>
      <c r="AG91" s="22" t="s">
        <v>850</v>
      </c>
      <c r="AH91" s="22" t="s">
        <v>850</v>
      </c>
      <c r="AI91" s="22" t="s">
        <v>850</v>
      </c>
      <c r="AJ91" s="22" t="s">
        <v>850</v>
      </c>
      <c r="AK91" s="22" t="s">
        <v>850</v>
      </c>
      <c r="AL91" s="22" t="s">
        <v>850</v>
      </c>
      <c r="AM91" s="22" t="s">
        <v>850</v>
      </c>
      <c r="AN91" s="22" t="s">
        <v>850</v>
      </c>
      <c r="AO91" s="22" t="s">
        <v>850</v>
      </c>
      <c r="AP91" s="22" t="s">
        <v>850</v>
      </c>
      <c r="AQ91" s="22" t="s">
        <v>850</v>
      </c>
      <c r="AR91" s="22" t="s">
        <v>850</v>
      </c>
      <c r="AS91" s="22" t="s">
        <v>850</v>
      </c>
      <c r="AT91" s="22" t="s">
        <v>850</v>
      </c>
      <c r="AU91" s="22" t="s">
        <v>850</v>
      </c>
      <c r="AV91" s="22" t="s">
        <v>850</v>
      </c>
      <c r="AW91" s="22" t="s">
        <v>850</v>
      </c>
      <c r="AX91" s="22" t="s">
        <v>850</v>
      </c>
      <c r="AY91" s="22">
        <v>0</v>
      </c>
      <c r="AZ91" s="22">
        <v>0</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2">
        <v>0</v>
      </c>
    </row>
    <row r="92" spans="1:68" ht="20.100000000000001" customHeight="1" x14ac:dyDescent="0.25">
      <c r="A92" s="20">
        <v>1414</v>
      </c>
      <c r="B92" s="21" t="s">
        <v>475</v>
      </c>
      <c r="C92" s="22" t="s">
        <v>850</v>
      </c>
      <c r="D92" s="22" t="s">
        <v>850</v>
      </c>
      <c r="E92" s="22" t="s">
        <v>850</v>
      </c>
      <c r="F92" s="22" t="s">
        <v>850</v>
      </c>
      <c r="G92" s="22" t="s">
        <v>850</v>
      </c>
      <c r="H92" s="22" t="s">
        <v>850</v>
      </c>
      <c r="I92" s="22" t="s">
        <v>850</v>
      </c>
      <c r="J92" s="22" t="s">
        <v>850</v>
      </c>
      <c r="K92" s="22" t="s">
        <v>850</v>
      </c>
      <c r="L92" s="22" t="s">
        <v>850</v>
      </c>
      <c r="M92" s="22" t="s">
        <v>850</v>
      </c>
      <c r="N92" s="22" t="s">
        <v>850</v>
      </c>
      <c r="O92" s="22" t="s">
        <v>850</v>
      </c>
      <c r="P92" s="22" t="s">
        <v>850</v>
      </c>
      <c r="Q92" s="22" t="s">
        <v>850</v>
      </c>
      <c r="R92" s="22" t="s">
        <v>850</v>
      </c>
      <c r="S92" s="22" t="s">
        <v>850</v>
      </c>
      <c r="T92" s="22" t="s">
        <v>850</v>
      </c>
      <c r="U92" s="22" t="s">
        <v>850</v>
      </c>
      <c r="V92" s="22" t="s">
        <v>850</v>
      </c>
      <c r="W92" s="22" t="s">
        <v>850</v>
      </c>
      <c r="X92" s="22" t="s">
        <v>850</v>
      </c>
      <c r="Y92" s="22" t="s">
        <v>850</v>
      </c>
      <c r="Z92" s="22" t="s">
        <v>850</v>
      </c>
      <c r="AA92" s="22" t="s">
        <v>850</v>
      </c>
      <c r="AB92" s="22" t="s">
        <v>850</v>
      </c>
      <c r="AC92" s="22" t="s">
        <v>850</v>
      </c>
      <c r="AD92" s="22" t="s">
        <v>850</v>
      </c>
      <c r="AE92" s="22" t="s">
        <v>850</v>
      </c>
      <c r="AF92" s="22" t="s">
        <v>850</v>
      </c>
      <c r="AG92" s="22" t="s">
        <v>850</v>
      </c>
      <c r="AH92" s="22" t="s">
        <v>850</v>
      </c>
      <c r="AI92" s="22" t="s">
        <v>850</v>
      </c>
      <c r="AJ92" s="22" t="s">
        <v>850</v>
      </c>
      <c r="AK92" s="22" t="s">
        <v>850</v>
      </c>
      <c r="AL92" s="22" t="s">
        <v>850</v>
      </c>
      <c r="AM92" s="22" t="s">
        <v>850</v>
      </c>
      <c r="AN92" s="22" t="s">
        <v>850</v>
      </c>
      <c r="AO92" s="22" t="s">
        <v>850</v>
      </c>
      <c r="AP92" s="22" t="s">
        <v>850</v>
      </c>
      <c r="AQ92" s="22" t="s">
        <v>850</v>
      </c>
      <c r="AR92" s="22" t="s">
        <v>850</v>
      </c>
      <c r="AS92" s="22" t="s">
        <v>850</v>
      </c>
      <c r="AT92" s="22" t="s">
        <v>850</v>
      </c>
      <c r="AU92" s="22" t="s">
        <v>850</v>
      </c>
      <c r="AV92" s="22" t="s">
        <v>850</v>
      </c>
      <c r="AW92" s="22" t="s">
        <v>850</v>
      </c>
      <c r="AX92" s="22" t="s">
        <v>850</v>
      </c>
      <c r="AY92" s="22">
        <v>0</v>
      </c>
      <c r="AZ92" s="22">
        <v>0</v>
      </c>
      <c r="BA92" s="22">
        <v>0</v>
      </c>
      <c r="BB92" s="22">
        <v>0</v>
      </c>
      <c r="BC92" s="22">
        <v>0</v>
      </c>
      <c r="BD92" s="22">
        <v>0</v>
      </c>
      <c r="BE92" s="22">
        <v>0</v>
      </c>
      <c r="BF92" s="22">
        <v>0</v>
      </c>
      <c r="BG92" s="22">
        <v>0</v>
      </c>
      <c r="BH92" s="22">
        <v>0</v>
      </c>
      <c r="BI92" s="22">
        <v>0</v>
      </c>
      <c r="BJ92" s="22">
        <v>0</v>
      </c>
      <c r="BK92" s="22">
        <v>0</v>
      </c>
      <c r="BL92" s="22">
        <v>0</v>
      </c>
      <c r="BM92" s="22">
        <v>0</v>
      </c>
      <c r="BN92" s="22">
        <v>0</v>
      </c>
      <c r="BO92" s="22">
        <v>0</v>
      </c>
      <c r="BP92" s="22">
        <v>0</v>
      </c>
    </row>
    <row r="93" spans="1:68" ht="20.100000000000001" customHeight="1" x14ac:dyDescent="0.25">
      <c r="A93" s="20">
        <v>1415</v>
      </c>
      <c r="B93" s="21" t="s">
        <v>476</v>
      </c>
      <c r="C93" s="22" t="s">
        <v>850</v>
      </c>
      <c r="D93" s="22" t="s">
        <v>850</v>
      </c>
      <c r="E93" s="22" t="s">
        <v>850</v>
      </c>
      <c r="F93" s="22" t="s">
        <v>850</v>
      </c>
      <c r="G93" s="22" t="s">
        <v>850</v>
      </c>
      <c r="H93" s="22" t="s">
        <v>850</v>
      </c>
      <c r="I93" s="22" t="s">
        <v>850</v>
      </c>
      <c r="J93" s="22" t="s">
        <v>850</v>
      </c>
      <c r="K93" s="22" t="s">
        <v>850</v>
      </c>
      <c r="L93" s="22" t="s">
        <v>850</v>
      </c>
      <c r="M93" s="22" t="s">
        <v>850</v>
      </c>
      <c r="N93" s="22" t="s">
        <v>850</v>
      </c>
      <c r="O93" s="22" t="s">
        <v>850</v>
      </c>
      <c r="P93" s="22" t="s">
        <v>850</v>
      </c>
      <c r="Q93" s="22" t="s">
        <v>850</v>
      </c>
      <c r="R93" s="22" t="s">
        <v>850</v>
      </c>
      <c r="S93" s="22" t="s">
        <v>850</v>
      </c>
      <c r="T93" s="22" t="s">
        <v>850</v>
      </c>
      <c r="U93" s="22" t="s">
        <v>850</v>
      </c>
      <c r="V93" s="22" t="s">
        <v>850</v>
      </c>
      <c r="W93" s="22" t="s">
        <v>850</v>
      </c>
      <c r="X93" s="22" t="s">
        <v>850</v>
      </c>
      <c r="Y93" s="22" t="s">
        <v>850</v>
      </c>
      <c r="Z93" s="22" t="s">
        <v>850</v>
      </c>
      <c r="AA93" s="22" t="s">
        <v>850</v>
      </c>
      <c r="AB93" s="22" t="s">
        <v>850</v>
      </c>
      <c r="AC93" s="22" t="s">
        <v>850</v>
      </c>
      <c r="AD93" s="22" t="s">
        <v>850</v>
      </c>
      <c r="AE93" s="22" t="s">
        <v>850</v>
      </c>
      <c r="AF93" s="22" t="s">
        <v>850</v>
      </c>
      <c r="AG93" s="22" t="s">
        <v>850</v>
      </c>
      <c r="AH93" s="22" t="s">
        <v>850</v>
      </c>
      <c r="AI93" s="22" t="s">
        <v>850</v>
      </c>
      <c r="AJ93" s="22" t="s">
        <v>850</v>
      </c>
      <c r="AK93" s="22" t="s">
        <v>850</v>
      </c>
      <c r="AL93" s="22" t="s">
        <v>850</v>
      </c>
      <c r="AM93" s="22" t="s">
        <v>850</v>
      </c>
      <c r="AN93" s="22" t="s">
        <v>850</v>
      </c>
      <c r="AO93" s="22" t="s">
        <v>850</v>
      </c>
      <c r="AP93" s="22" t="s">
        <v>850</v>
      </c>
      <c r="AQ93" s="22" t="s">
        <v>850</v>
      </c>
      <c r="AR93" s="22" t="s">
        <v>850</v>
      </c>
      <c r="AS93" s="22" t="s">
        <v>850</v>
      </c>
      <c r="AT93" s="22" t="s">
        <v>850</v>
      </c>
      <c r="AU93" s="22" t="s">
        <v>850</v>
      </c>
      <c r="AV93" s="22" t="s">
        <v>850</v>
      </c>
      <c r="AW93" s="22" t="s">
        <v>850</v>
      </c>
      <c r="AX93" s="22" t="s">
        <v>850</v>
      </c>
      <c r="AY93" s="22">
        <v>47252.369873626361</v>
      </c>
      <c r="AZ93" s="22">
        <v>65368.553773670465</v>
      </c>
      <c r="BA93" s="22">
        <v>38227.330878451874</v>
      </c>
      <c r="BB93" s="22">
        <v>38943.303282361041</v>
      </c>
      <c r="BC93" s="22">
        <v>33188.441558953484</v>
      </c>
      <c r="BD93" s="22">
        <v>30197.51338048148</v>
      </c>
      <c r="BE93" s="22">
        <v>31506.634117825201</v>
      </c>
      <c r="BF93" s="22">
        <v>37702.857882009841</v>
      </c>
      <c r="BG93" s="22">
        <v>34707.547501032663</v>
      </c>
      <c r="BH93" s="22">
        <v>33018.855074394829</v>
      </c>
      <c r="BI93" s="22">
        <v>36104.422922884914</v>
      </c>
      <c r="BJ93" s="22">
        <v>47735.497094902472</v>
      </c>
      <c r="BK93" s="22">
        <v>38684.347064932706</v>
      </c>
      <c r="BL93" s="22">
        <v>40056.774472270699</v>
      </c>
      <c r="BM93" s="22">
        <v>38801.422453121173</v>
      </c>
      <c r="BN93" s="22">
        <v>47975.174990455424</v>
      </c>
      <c r="BO93" s="22">
        <v>36848.833290840004</v>
      </c>
      <c r="BP93" s="22">
        <v>55932.976078200001</v>
      </c>
    </row>
    <row r="94" spans="1:68" ht="20.100000000000001" customHeight="1" x14ac:dyDescent="0.25">
      <c r="A94" s="20">
        <v>1416</v>
      </c>
      <c r="B94" s="21" t="s">
        <v>477</v>
      </c>
      <c r="C94" s="22" t="s">
        <v>850</v>
      </c>
      <c r="D94" s="22" t="s">
        <v>850</v>
      </c>
      <c r="E94" s="22" t="s">
        <v>850</v>
      </c>
      <c r="F94" s="22" t="s">
        <v>850</v>
      </c>
      <c r="G94" s="22" t="s">
        <v>850</v>
      </c>
      <c r="H94" s="22" t="s">
        <v>850</v>
      </c>
      <c r="I94" s="22" t="s">
        <v>850</v>
      </c>
      <c r="J94" s="22" t="s">
        <v>850</v>
      </c>
      <c r="K94" s="22" t="s">
        <v>850</v>
      </c>
      <c r="L94" s="22" t="s">
        <v>850</v>
      </c>
      <c r="M94" s="22" t="s">
        <v>850</v>
      </c>
      <c r="N94" s="22" t="s">
        <v>850</v>
      </c>
      <c r="O94" s="22" t="s">
        <v>850</v>
      </c>
      <c r="P94" s="22" t="s">
        <v>850</v>
      </c>
      <c r="Q94" s="22" t="s">
        <v>850</v>
      </c>
      <c r="R94" s="22" t="s">
        <v>850</v>
      </c>
      <c r="S94" s="22" t="s">
        <v>850</v>
      </c>
      <c r="T94" s="22" t="s">
        <v>850</v>
      </c>
      <c r="U94" s="22" t="s">
        <v>850</v>
      </c>
      <c r="V94" s="22" t="s">
        <v>850</v>
      </c>
      <c r="W94" s="22" t="s">
        <v>850</v>
      </c>
      <c r="X94" s="22" t="s">
        <v>850</v>
      </c>
      <c r="Y94" s="22" t="s">
        <v>850</v>
      </c>
      <c r="Z94" s="22" t="s">
        <v>850</v>
      </c>
      <c r="AA94" s="22" t="s">
        <v>850</v>
      </c>
      <c r="AB94" s="22" t="s">
        <v>850</v>
      </c>
      <c r="AC94" s="22" t="s">
        <v>850</v>
      </c>
      <c r="AD94" s="22" t="s">
        <v>850</v>
      </c>
      <c r="AE94" s="22" t="s">
        <v>850</v>
      </c>
      <c r="AF94" s="22" t="s">
        <v>850</v>
      </c>
      <c r="AG94" s="22" t="s">
        <v>850</v>
      </c>
      <c r="AH94" s="22" t="s">
        <v>850</v>
      </c>
      <c r="AI94" s="22" t="s">
        <v>850</v>
      </c>
      <c r="AJ94" s="22" t="s">
        <v>850</v>
      </c>
      <c r="AK94" s="22" t="s">
        <v>850</v>
      </c>
      <c r="AL94" s="22" t="s">
        <v>850</v>
      </c>
      <c r="AM94" s="22" t="s">
        <v>850</v>
      </c>
      <c r="AN94" s="22" t="s">
        <v>850</v>
      </c>
      <c r="AO94" s="22" t="s">
        <v>850</v>
      </c>
      <c r="AP94" s="22" t="s">
        <v>850</v>
      </c>
      <c r="AQ94" s="22" t="s">
        <v>850</v>
      </c>
      <c r="AR94" s="22" t="s">
        <v>850</v>
      </c>
      <c r="AS94" s="22" t="s">
        <v>850</v>
      </c>
      <c r="AT94" s="22" t="s">
        <v>850</v>
      </c>
      <c r="AU94" s="22" t="s">
        <v>850</v>
      </c>
      <c r="AV94" s="22" t="s">
        <v>850</v>
      </c>
      <c r="AW94" s="22" t="s">
        <v>850</v>
      </c>
      <c r="AX94" s="22" t="s">
        <v>850</v>
      </c>
      <c r="AY94" s="22">
        <v>0</v>
      </c>
      <c r="AZ94" s="22">
        <v>0</v>
      </c>
      <c r="BA94" s="22">
        <v>0</v>
      </c>
      <c r="BB94" s="22">
        <v>0</v>
      </c>
      <c r="BC94" s="22">
        <v>0</v>
      </c>
      <c r="BD94" s="22">
        <v>0</v>
      </c>
      <c r="BE94" s="22">
        <v>0</v>
      </c>
      <c r="BF94" s="22">
        <v>0</v>
      </c>
      <c r="BG94" s="22">
        <v>0</v>
      </c>
      <c r="BH94" s="22">
        <v>0</v>
      </c>
      <c r="BI94" s="22">
        <v>0</v>
      </c>
      <c r="BJ94" s="22">
        <v>0</v>
      </c>
      <c r="BK94" s="22">
        <v>0</v>
      </c>
      <c r="BL94" s="22">
        <v>0</v>
      </c>
      <c r="BM94" s="22">
        <v>0</v>
      </c>
      <c r="BN94" s="22">
        <v>0</v>
      </c>
      <c r="BO94" s="22">
        <v>0</v>
      </c>
      <c r="BP94" s="22">
        <v>0</v>
      </c>
    </row>
    <row r="95" spans="1:68" ht="20.100000000000001" customHeight="1" x14ac:dyDescent="0.25">
      <c r="A95" s="33">
        <v>142</v>
      </c>
      <c r="B95" s="34" t="s">
        <v>478</v>
      </c>
      <c r="C95" s="64" t="s">
        <v>850</v>
      </c>
      <c r="D95" s="64" t="s">
        <v>850</v>
      </c>
      <c r="E95" s="64" t="s">
        <v>850</v>
      </c>
      <c r="F95" s="64" t="s">
        <v>850</v>
      </c>
      <c r="G95" s="64" t="s">
        <v>850</v>
      </c>
      <c r="H95" s="64" t="s">
        <v>850</v>
      </c>
      <c r="I95" s="64" t="s">
        <v>850</v>
      </c>
      <c r="J95" s="64" t="s">
        <v>850</v>
      </c>
      <c r="K95" s="64" t="s">
        <v>850</v>
      </c>
      <c r="L95" s="64" t="s">
        <v>850</v>
      </c>
      <c r="M95" s="64" t="s">
        <v>850</v>
      </c>
      <c r="N95" s="64" t="s">
        <v>850</v>
      </c>
      <c r="O95" s="64" t="s">
        <v>850</v>
      </c>
      <c r="P95" s="64" t="s">
        <v>850</v>
      </c>
      <c r="Q95" s="64" t="s">
        <v>850</v>
      </c>
      <c r="R95" s="64" t="s">
        <v>850</v>
      </c>
      <c r="S95" s="64" t="s">
        <v>850</v>
      </c>
      <c r="T95" s="64" t="s">
        <v>850</v>
      </c>
      <c r="U95" s="64" t="s">
        <v>850</v>
      </c>
      <c r="V95" s="64" t="s">
        <v>850</v>
      </c>
      <c r="W95" s="64" t="s">
        <v>850</v>
      </c>
      <c r="X95" s="64" t="s">
        <v>850</v>
      </c>
      <c r="Y95" s="64" t="s">
        <v>850</v>
      </c>
      <c r="Z95" s="64" t="s">
        <v>850</v>
      </c>
      <c r="AA95" s="64" t="s">
        <v>850</v>
      </c>
      <c r="AB95" s="64" t="s">
        <v>850</v>
      </c>
      <c r="AC95" s="64" t="s">
        <v>850</v>
      </c>
      <c r="AD95" s="64" t="s">
        <v>850</v>
      </c>
      <c r="AE95" s="64" t="s">
        <v>850</v>
      </c>
      <c r="AF95" s="64" t="s">
        <v>850</v>
      </c>
      <c r="AG95" s="64" t="s">
        <v>850</v>
      </c>
      <c r="AH95" s="64" t="s">
        <v>850</v>
      </c>
      <c r="AI95" s="64" t="s">
        <v>850</v>
      </c>
      <c r="AJ95" s="64" t="s">
        <v>850</v>
      </c>
      <c r="AK95" s="64" t="s">
        <v>850</v>
      </c>
      <c r="AL95" s="64" t="s">
        <v>850</v>
      </c>
      <c r="AM95" s="64" t="s">
        <v>850</v>
      </c>
      <c r="AN95" s="64" t="s">
        <v>850</v>
      </c>
      <c r="AO95" s="64" t="s">
        <v>850</v>
      </c>
      <c r="AP95" s="64" t="s">
        <v>850</v>
      </c>
      <c r="AQ95" s="64" t="s">
        <v>850</v>
      </c>
      <c r="AR95" s="64" t="s">
        <v>850</v>
      </c>
      <c r="AS95" s="64" t="s">
        <v>850</v>
      </c>
      <c r="AT95" s="64" t="s">
        <v>850</v>
      </c>
      <c r="AU95" s="64" t="s">
        <v>850</v>
      </c>
      <c r="AV95" s="64" t="s">
        <v>850</v>
      </c>
      <c r="AW95" s="64" t="s">
        <v>850</v>
      </c>
      <c r="AX95" s="64" t="s">
        <v>850</v>
      </c>
      <c r="AY95" s="64">
        <v>16167.193433866298</v>
      </c>
      <c r="AZ95" s="64">
        <v>13116.694134391608</v>
      </c>
      <c r="BA95" s="64">
        <v>15022.659633268606</v>
      </c>
      <c r="BB95" s="64">
        <v>18793.007101234387</v>
      </c>
      <c r="BC95" s="64">
        <v>19133.073200357081</v>
      </c>
      <c r="BD95" s="64">
        <v>15894.237479305442</v>
      </c>
      <c r="BE95" s="64">
        <v>17447.128278699085</v>
      </c>
      <c r="BF95" s="64">
        <v>18063.622103405494</v>
      </c>
      <c r="BG95" s="64">
        <v>18081.072179905776</v>
      </c>
      <c r="BH95" s="64">
        <v>20871.409921898616</v>
      </c>
      <c r="BI95" s="64">
        <v>20711.351152783573</v>
      </c>
      <c r="BJ95" s="64">
        <v>20940.846434120314</v>
      </c>
      <c r="BK95" s="64">
        <v>22231.10290515381</v>
      </c>
      <c r="BL95" s="64">
        <v>20117.383879645982</v>
      </c>
      <c r="BM95" s="64">
        <v>21664.642773869127</v>
      </c>
      <c r="BN95" s="64">
        <v>22407.27848966276</v>
      </c>
      <c r="BO95" s="64">
        <v>17902.860721164554</v>
      </c>
      <c r="BP95" s="64">
        <v>23245.420887639997</v>
      </c>
    </row>
    <row r="96" spans="1:68" ht="20.100000000000001" customHeight="1" x14ac:dyDescent="0.25">
      <c r="A96" s="20">
        <v>1421</v>
      </c>
      <c r="B96" s="21" t="s">
        <v>479</v>
      </c>
      <c r="C96" s="22" t="s">
        <v>850</v>
      </c>
      <c r="D96" s="22" t="s">
        <v>850</v>
      </c>
      <c r="E96" s="22" t="s">
        <v>850</v>
      </c>
      <c r="F96" s="22" t="s">
        <v>850</v>
      </c>
      <c r="G96" s="22" t="s">
        <v>850</v>
      </c>
      <c r="H96" s="22" t="s">
        <v>850</v>
      </c>
      <c r="I96" s="22" t="s">
        <v>850</v>
      </c>
      <c r="J96" s="22" t="s">
        <v>850</v>
      </c>
      <c r="K96" s="22" t="s">
        <v>850</v>
      </c>
      <c r="L96" s="22" t="s">
        <v>850</v>
      </c>
      <c r="M96" s="22" t="s">
        <v>850</v>
      </c>
      <c r="N96" s="22" t="s">
        <v>850</v>
      </c>
      <c r="O96" s="22" t="s">
        <v>850</v>
      </c>
      <c r="P96" s="22" t="s">
        <v>850</v>
      </c>
      <c r="Q96" s="22" t="s">
        <v>850</v>
      </c>
      <c r="R96" s="22" t="s">
        <v>850</v>
      </c>
      <c r="S96" s="22" t="s">
        <v>850</v>
      </c>
      <c r="T96" s="22" t="s">
        <v>850</v>
      </c>
      <c r="U96" s="22" t="s">
        <v>850</v>
      </c>
      <c r="V96" s="22" t="s">
        <v>850</v>
      </c>
      <c r="W96" s="22" t="s">
        <v>850</v>
      </c>
      <c r="X96" s="22" t="s">
        <v>850</v>
      </c>
      <c r="Y96" s="22" t="s">
        <v>850</v>
      </c>
      <c r="Z96" s="22" t="s">
        <v>850</v>
      </c>
      <c r="AA96" s="22" t="s">
        <v>850</v>
      </c>
      <c r="AB96" s="22" t="s">
        <v>850</v>
      </c>
      <c r="AC96" s="22" t="s">
        <v>850</v>
      </c>
      <c r="AD96" s="22" t="s">
        <v>850</v>
      </c>
      <c r="AE96" s="22" t="s">
        <v>850</v>
      </c>
      <c r="AF96" s="22" t="s">
        <v>850</v>
      </c>
      <c r="AG96" s="22" t="s">
        <v>850</v>
      </c>
      <c r="AH96" s="22" t="s">
        <v>850</v>
      </c>
      <c r="AI96" s="22" t="s">
        <v>850</v>
      </c>
      <c r="AJ96" s="22" t="s">
        <v>850</v>
      </c>
      <c r="AK96" s="22" t="s">
        <v>850</v>
      </c>
      <c r="AL96" s="22" t="s">
        <v>850</v>
      </c>
      <c r="AM96" s="22" t="s">
        <v>850</v>
      </c>
      <c r="AN96" s="22" t="s">
        <v>850</v>
      </c>
      <c r="AO96" s="22" t="s">
        <v>850</v>
      </c>
      <c r="AP96" s="22" t="s">
        <v>850</v>
      </c>
      <c r="AQ96" s="22" t="s">
        <v>850</v>
      </c>
      <c r="AR96" s="22" t="s">
        <v>850</v>
      </c>
      <c r="AS96" s="22" t="s">
        <v>850</v>
      </c>
      <c r="AT96" s="22" t="s">
        <v>850</v>
      </c>
      <c r="AU96" s="22" t="s">
        <v>850</v>
      </c>
      <c r="AV96" s="22" t="s">
        <v>850</v>
      </c>
      <c r="AW96" s="22" t="s">
        <v>850</v>
      </c>
      <c r="AX96" s="22" t="s">
        <v>850</v>
      </c>
      <c r="AY96" s="22">
        <v>0</v>
      </c>
      <c r="AZ96" s="22">
        <v>0</v>
      </c>
      <c r="BA96" s="22">
        <v>0</v>
      </c>
      <c r="BB96" s="22">
        <v>0</v>
      </c>
      <c r="BC96" s="22">
        <v>0</v>
      </c>
      <c r="BD96" s="22">
        <v>0</v>
      </c>
      <c r="BE96" s="22">
        <v>0</v>
      </c>
      <c r="BF96" s="22">
        <v>0</v>
      </c>
      <c r="BG96" s="22">
        <v>0</v>
      </c>
      <c r="BH96" s="22">
        <v>0</v>
      </c>
      <c r="BI96" s="22">
        <v>0</v>
      </c>
      <c r="BJ96" s="22">
        <v>0</v>
      </c>
      <c r="BK96" s="22">
        <v>0</v>
      </c>
      <c r="BL96" s="22">
        <v>0</v>
      </c>
      <c r="BM96" s="22">
        <v>0</v>
      </c>
      <c r="BN96" s="22">
        <v>0</v>
      </c>
      <c r="BO96" s="22">
        <v>0</v>
      </c>
      <c r="BP96" s="22">
        <v>0</v>
      </c>
    </row>
    <row r="97" spans="1:68" ht="20.100000000000001" customHeight="1" x14ac:dyDescent="0.25">
      <c r="A97" s="20">
        <v>1422</v>
      </c>
      <c r="B97" s="21" t="s">
        <v>480</v>
      </c>
      <c r="C97" s="22" t="s">
        <v>850</v>
      </c>
      <c r="D97" s="22" t="s">
        <v>850</v>
      </c>
      <c r="E97" s="22" t="s">
        <v>850</v>
      </c>
      <c r="F97" s="22" t="s">
        <v>850</v>
      </c>
      <c r="G97" s="22" t="s">
        <v>850</v>
      </c>
      <c r="H97" s="22" t="s">
        <v>850</v>
      </c>
      <c r="I97" s="22" t="s">
        <v>850</v>
      </c>
      <c r="J97" s="22" t="s">
        <v>850</v>
      </c>
      <c r="K97" s="22" t="s">
        <v>850</v>
      </c>
      <c r="L97" s="22" t="s">
        <v>850</v>
      </c>
      <c r="M97" s="22" t="s">
        <v>850</v>
      </c>
      <c r="N97" s="22" t="s">
        <v>850</v>
      </c>
      <c r="O97" s="22" t="s">
        <v>850</v>
      </c>
      <c r="P97" s="22" t="s">
        <v>850</v>
      </c>
      <c r="Q97" s="22" t="s">
        <v>850</v>
      </c>
      <c r="R97" s="22" t="s">
        <v>850</v>
      </c>
      <c r="S97" s="22" t="s">
        <v>850</v>
      </c>
      <c r="T97" s="22" t="s">
        <v>850</v>
      </c>
      <c r="U97" s="22" t="s">
        <v>850</v>
      </c>
      <c r="V97" s="22" t="s">
        <v>850</v>
      </c>
      <c r="W97" s="22" t="s">
        <v>850</v>
      </c>
      <c r="X97" s="22" t="s">
        <v>850</v>
      </c>
      <c r="Y97" s="22" t="s">
        <v>850</v>
      </c>
      <c r="Z97" s="22" t="s">
        <v>850</v>
      </c>
      <c r="AA97" s="22" t="s">
        <v>850</v>
      </c>
      <c r="AB97" s="22" t="s">
        <v>850</v>
      </c>
      <c r="AC97" s="22" t="s">
        <v>850</v>
      </c>
      <c r="AD97" s="22" t="s">
        <v>850</v>
      </c>
      <c r="AE97" s="22" t="s">
        <v>850</v>
      </c>
      <c r="AF97" s="22" t="s">
        <v>850</v>
      </c>
      <c r="AG97" s="22" t="s">
        <v>850</v>
      </c>
      <c r="AH97" s="22" t="s">
        <v>850</v>
      </c>
      <c r="AI97" s="22" t="s">
        <v>850</v>
      </c>
      <c r="AJ97" s="22" t="s">
        <v>850</v>
      </c>
      <c r="AK97" s="22" t="s">
        <v>850</v>
      </c>
      <c r="AL97" s="22" t="s">
        <v>850</v>
      </c>
      <c r="AM97" s="22" t="s">
        <v>850</v>
      </c>
      <c r="AN97" s="22" t="s">
        <v>850</v>
      </c>
      <c r="AO97" s="22" t="s">
        <v>850</v>
      </c>
      <c r="AP97" s="22" t="s">
        <v>850</v>
      </c>
      <c r="AQ97" s="22" t="s">
        <v>850</v>
      </c>
      <c r="AR97" s="22" t="s">
        <v>850</v>
      </c>
      <c r="AS97" s="22" t="s">
        <v>850</v>
      </c>
      <c r="AT97" s="22" t="s">
        <v>850</v>
      </c>
      <c r="AU97" s="22" t="s">
        <v>850</v>
      </c>
      <c r="AV97" s="22" t="s">
        <v>850</v>
      </c>
      <c r="AW97" s="22" t="s">
        <v>850</v>
      </c>
      <c r="AX97" s="22" t="s">
        <v>850</v>
      </c>
      <c r="AY97" s="22">
        <v>6048.127858217812</v>
      </c>
      <c r="AZ97" s="22">
        <v>5435.1177999617958</v>
      </c>
      <c r="BA97" s="22">
        <v>5152.5556373843174</v>
      </c>
      <c r="BB97" s="22">
        <v>5143.4286123859647</v>
      </c>
      <c r="BC97" s="22">
        <v>7070.2162719642965</v>
      </c>
      <c r="BD97" s="22">
        <v>6187.0127562121243</v>
      </c>
      <c r="BE97" s="22">
        <v>5996.7066538070248</v>
      </c>
      <c r="BF97" s="22">
        <v>5774.1577005400313</v>
      </c>
      <c r="BG97" s="22">
        <v>8090.2514731731317</v>
      </c>
      <c r="BH97" s="22">
        <v>7206.9728163201835</v>
      </c>
      <c r="BI97" s="22">
        <v>7069.9124264041884</v>
      </c>
      <c r="BJ97" s="22">
        <v>6806.6927336178278</v>
      </c>
      <c r="BK97" s="22">
        <v>8889.1805988538072</v>
      </c>
      <c r="BL97" s="22">
        <v>7775.6439964809015</v>
      </c>
      <c r="BM97" s="22">
        <v>7891.6022384891285</v>
      </c>
      <c r="BN97" s="22">
        <v>7609.3176161027586</v>
      </c>
      <c r="BO97" s="22">
        <v>9939.2461891799994</v>
      </c>
      <c r="BP97" s="22">
        <v>9002.3692190399997</v>
      </c>
    </row>
    <row r="98" spans="1:68" ht="20.100000000000001" customHeight="1" x14ac:dyDescent="0.25">
      <c r="A98" s="20">
        <v>1423</v>
      </c>
      <c r="B98" s="21" t="s">
        <v>481</v>
      </c>
      <c r="C98" s="22" t="s">
        <v>850</v>
      </c>
      <c r="D98" s="22" t="s">
        <v>850</v>
      </c>
      <c r="E98" s="22" t="s">
        <v>850</v>
      </c>
      <c r="F98" s="22" t="s">
        <v>850</v>
      </c>
      <c r="G98" s="22" t="s">
        <v>850</v>
      </c>
      <c r="H98" s="22" t="s">
        <v>850</v>
      </c>
      <c r="I98" s="22" t="s">
        <v>850</v>
      </c>
      <c r="J98" s="22" t="s">
        <v>850</v>
      </c>
      <c r="K98" s="22" t="s">
        <v>850</v>
      </c>
      <c r="L98" s="22" t="s">
        <v>850</v>
      </c>
      <c r="M98" s="22" t="s">
        <v>850</v>
      </c>
      <c r="N98" s="22" t="s">
        <v>850</v>
      </c>
      <c r="O98" s="22" t="s">
        <v>850</v>
      </c>
      <c r="P98" s="22" t="s">
        <v>850</v>
      </c>
      <c r="Q98" s="22" t="s">
        <v>850</v>
      </c>
      <c r="R98" s="22" t="s">
        <v>850</v>
      </c>
      <c r="S98" s="22" t="s">
        <v>850</v>
      </c>
      <c r="T98" s="22" t="s">
        <v>850</v>
      </c>
      <c r="U98" s="22" t="s">
        <v>850</v>
      </c>
      <c r="V98" s="22" t="s">
        <v>850</v>
      </c>
      <c r="W98" s="22" t="s">
        <v>850</v>
      </c>
      <c r="X98" s="22" t="s">
        <v>850</v>
      </c>
      <c r="Y98" s="22" t="s">
        <v>850</v>
      </c>
      <c r="Z98" s="22" t="s">
        <v>850</v>
      </c>
      <c r="AA98" s="22" t="s">
        <v>850</v>
      </c>
      <c r="AB98" s="22" t="s">
        <v>850</v>
      </c>
      <c r="AC98" s="22" t="s">
        <v>850</v>
      </c>
      <c r="AD98" s="22" t="s">
        <v>850</v>
      </c>
      <c r="AE98" s="22" t="s">
        <v>850</v>
      </c>
      <c r="AF98" s="22" t="s">
        <v>850</v>
      </c>
      <c r="AG98" s="22" t="s">
        <v>850</v>
      </c>
      <c r="AH98" s="22" t="s">
        <v>850</v>
      </c>
      <c r="AI98" s="22" t="s">
        <v>850</v>
      </c>
      <c r="AJ98" s="22" t="s">
        <v>850</v>
      </c>
      <c r="AK98" s="22" t="s">
        <v>850</v>
      </c>
      <c r="AL98" s="22" t="s">
        <v>850</v>
      </c>
      <c r="AM98" s="22" t="s">
        <v>850</v>
      </c>
      <c r="AN98" s="22" t="s">
        <v>850</v>
      </c>
      <c r="AO98" s="22" t="s">
        <v>850</v>
      </c>
      <c r="AP98" s="22" t="s">
        <v>850</v>
      </c>
      <c r="AQ98" s="22" t="s">
        <v>850</v>
      </c>
      <c r="AR98" s="22" t="s">
        <v>850</v>
      </c>
      <c r="AS98" s="22" t="s">
        <v>850</v>
      </c>
      <c r="AT98" s="22" t="s">
        <v>850</v>
      </c>
      <c r="AU98" s="22" t="s">
        <v>850</v>
      </c>
      <c r="AV98" s="22" t="s">
        <v>850</v>
      </c>
      <c r="AW98" s="22" t="s">
        <v>850</v>
      </c>
      <c r="AX98" s="22" t="s">
        <v>850</v>
      </c>
      <c r="AY98" s="22">
        <v>10119.065575648485</v>
      </c>
      <c r="AZ98" s="22">
        <v>7681.5763344298139</v>
      </c>
      <c r="BA98" s="22">
        <v>9870.1039958842848</v>
      </c>
      <c r="BB98" s="22">
        <v>13649.578488848421</v>
      </c>
      <c r="BC98" s="22">
        <v>12062.856928392786</v>
      </c>
      <c r="BD98" s="22">
        <v>9707.2247230933208</v>
      </c>
      <c r="BE98" s="22">
        <v>11450.42162489206</v>
      </c>
      <c r="BF98" s="22">
        <v>12289.464402865466</v>
      </c>
      <c r="BG98" s="22">
        <v>9990.8207067326439</v>
      </c>
      <c r="BH98" s="22">
        <v>13664.437105578434</v>
      </c>
      <c r="BI98" s="22">
        <v>13641.438726379387</v>
      </c>
      <c r="BJ98" s="22">
        <v>14134.153700502484</v>
      </c>
      <c r="BK98" s="22">
        <v>13341.922306300003</v>
      </c>
      <c r="BL98" s="22">
        <v>12341.739883165077</v>
      </c>
      <c r="BM98" s="22">
        <v>13773.04053538</v>
      </c>
      <c r="BN98" s="22">
        <v>14797.960873560001</v>
      </c>
      <c r="BO98" s="22">
        <v>7963.6145319845537</v>
      </c>
      <c r="BP98" s="22">
        <v>14243.051668600001</v>
      </c>
    </row>
    <row r="99" spans="1:68" ht="20.100000000000001" customHeight="1" x14ac:dyDescent="0.25">
      <c r="A99" s="20">
        <v>1424</v>
      </c>
      <c r="B99" s="21" t="s">
        <v>482</v>
      </c>
      <c r="C99" s="22" t="s">
        <v>850</v>
      </c>
      <c r="D99" s="22" t="s">
        <v>850</v>
      </c>
      <c r="E99" s="22" t="s">
        <v>850</v>
      </c>
      <c r="F99" s="22" t="s">
        <v>850</v>
      </c>
      <c r="G99" s="22" t="s">
        <v>850</v>
      </c>
      <c r="H99" s="22" t="s">
        <v>850</v>
      </c>
      <c r="I99" s="22" t="s">
        <v>850</v>
      </c>
      <c r="J99" s="22" t="s">
        <v>850</v>
      </c>
      <c r="K99" s="22" t="s">
        <v>850</v>
      </c>
      <c r="L99" s="22" t="s">
        <v>850</v>
      </c>
      <c r="M99" s="22" t="s">
        <v>850</v>
      </c>
      <c r="N99" s="22" t="s">
        <v>850</v>
      </c>
      <c r="O99" s="22" t="s">
        <v>850</v>
      </c>
      <c r="P99" s="22" t="s">
        <v>850</v>
      </c>
      <c r="Q99" s="22" t="s">
        <v>850</v>
      </c>
      <c r="R99" s="22" t="s">
        <v>850</v>
      </c>
      <c r="S99" s="22" t="s">
        <v>850</v>
      </c>
      <c r="T99" s="22" t="s">
        <v>850</v>
      </c>
      <c r="U99" s="22" t="s">
        <v>850</v>
      </c>
      <c r="V99" s="22" t="s">
        <v>850</v>
      </c>
      <c r="W99" s="22" t="s">
        <v>850</v>
      </c>
      <c r="X99" s="22" t="s">
        <v>850</v>
      </c>
      <c r="Y99" s="22" t="s">
        <v>850</v>
      </c>
      <c r="Z99" s="22" t="s">
        <v>850</v>
      </c>
      <c r="AA99" s="22" t="s">
        <v>850</v>
      </c>
      <c r="AB99" s="22" t="s">
        <v>850</v>
      </c>
      <c r="AC99" s="22" t="s">
        <v>850</v>
      </c>
      <c r="AD99" s="22" t="s">
        <v>850</v>
      </c>
      <c r="AE99" s="22" t="s">
        <v>850</v>
      </c>
      <c r="AF99" s="22" t="s">
        <v>850</v>
      </c>
      <c r="AG99" s="22" t="s">
        <v>850</v>
      </c>
      <c r="AH99" s="22" t="s">
        <v>850</v>
      </c>
      <c r="AI99" s="22" t="s">
        <v>850</v>
      </c>
      <c r="AJ99" s="22" t="s">
        <v>850</v>
      </c>
      <c r="AK99" s="22" t="s">
        <v>850</v>
      </c>
      <c r="AL99" s="22" t="s">
        <v>850</v>
      </c>
      <c r="AM99" s="22" t="s">
        <v>850</v>
      </c>
      <c r="AN99" s="22" t="s">
        <v>850</v>
      </c>
      <c r="AO99" s="22" t="s">
        <v>850</v>
      </c>
      <c r="AP99" s="22" t="s">
        <v>850</v>
      </c>
      <c r="AQ99" s="22" t="s">
        <v>850</v>
      </c>
      <c r="AR99" s="22" t="s">
        <v>850</v>
      </c>
      <c r="AS99" s="22" t="s">
        <v>850</v>
      </c>
      <c r="AT99" s="22" t="s">
        <v>850</v>
      </c>
      <c r="AU99" s="22" t="s">
        <v>850</v>
      </c>
      <c r="AV99" s="22" t="s">
        <v>850</v>
      </c>
      <c r="AW99" s="22" t="s">
        <v>850</v>
      </c>
      <c r="AX99" s="22" t="s">
        <v>850</v>
      </c>
      <c r="AY99" s="22">
        <v>0</v>
      </c>
      <c r="AZ99" s="22">
        <v>0</v>
      </c>
      <c r="BA99" s="22">
        <v>0</v>
      </c>
      <c r="BB99" s="22">
        <v>0</v>
      </c>
      <c r="BC99" s="22">
        <v>0</v>
      </c>
      <c r="BD99" s="22">
        <v>0</v>
      </c>
      <c r="BE99" s="22">
        <v>0</v>
      </c>
      <c r="BF99" s="22">
        <v>0</v>
      </c>
      <c r="BG99" s="22">
        <v>0</v>
      </c>
      <c r="BH99" s="22">
        <v>0</v>
      </c>
      <c r="BI99" s="22">
        <v>0</v>
      </c>
      <c r="BJ99" s="22">
        <v>0</v>
      </c>
      <c r="BK99" s="22">
        <v>0</v>
      </c>
      <c r="BL99" s="22">
        <v>0</v>
      </c>
      <c r="BM99" s="22">
        <v>0</v>
      </c>
      <c r="BN99" s="22">
        <v>0</v>
      </c>
      <c r="BO99" s="22">
        <v>0</v>
      </c>
      <c r="BP99" s="22">
        <v>0</v>
      </c>
    </row>
    <row r="100" spans="1:68" ht="20.100000000000001" customHeight="1" x14ac:dyDescent="0.25">
      <c r="A100" s="33">
        <v>143</v>
      </c>
      <c r="B100" s="34" t="s">
        <v>483</v>
      </c>
      <c r="C100" s="64" t="s">
        <v>850</v>
      </c>
      <c r="D100" s="64" t="s">
        <v>850</v>
      </c>
      <c r="E100" s="64" t="s">
        <v>850</v>
      </c>
      <c r="F100" s="64" t="s">
        <v>850</v>
      </c>
      <c r="G100" s="64" t="s">
        <v>850</v>
      </c>
      <c r="H100" s="64" t="s">
        <v>850</v>
      </c>
      <c r="I100" s="64" t="s">
        <v>850</v>
      </c>
      <c r="J100" s="64" t="s">
        <v>850</v>
      </c>
      <c r="K100" s="64" t="s">
        <v>850</v>
      </c>
      <c r="L100" s="64" t="s">
        <v>850</v>
      </c>
      <c r="M100" s="64" t="s">
        <v>850</v>
      </c>
      <c r="N100" s="64" t="s">
        <v>850</v>
      </c>
      <c r="O100" s="64" t="s">
        <v>850</v>
      </c>
      <c r="P100" s="64" t="s">
        <v>850</v>
      </c>
      <c r="Q100" s="64" t="s">
        <v>850</v>
      </c>
      <c r="R100" s="64" t="s">
        <v>850</v>
      </c>
      <c r="S100" s="64" t="s">
        <v>850</v>
      </c>
      <c r="T100" s="64" t="s">
        <v>850</v>
      </c>
      <c r="U100" s="64" t="s">
        <v>850</v>
      </c>
      <c r="V100" s="64" t="s">
        <v>850</v>
      </c>
      <c r="W100" s="64" t="s">
        <v>850</v>
      </c>
      <c r="X100" s="64" t="s">
        <v>850</v>
      </c>
      <c r="Y100" s="64" t="s">
        <v>850</v>
      </c>
      <c r="Z100" s="64" t="s">
        <v>850</v>
      </c>
      <c r="AA100" s="64" t="s">
        <v>850</v>
      </c>
      <c r="AB100" s="64" t="s">
        <v>850</v>
      </c>
      <c r="AC100" s="64" t="s">
        <v>850</v>
      </c>
      <c r="AD100" s="64" t="s">
        <v>850</v>
      </c>
      <c r="AE100" s="64" t="s">
        <v>850</v>
      </c>
      <c r="AF100" s="64" t="s">
        <v>850</v>
      </c>
      <c r="AG100" s="64" t="s">
        <v>850</v>
      </c>
      <c r="AH100" s="64" t="s">
        <v>850</v>
      </c>
      <c r="AI100" s="64" t="s">
        <v>850</v>
      </c>
      <c r="AJ100" s="64" t="s">
        <v>850</v>
      </c>
      <c r="AK100" s="64" t="s">
        <v>850</v>
      </c>
      <c r="AL100" s="64" t="s">
        <v>850</v>
      </c>
      <c r="AM100" s="64" t="s">
        <v>850</v>
      </c>
      <c r="AN100" s="64" t="s">
        <v>850</v>
      </c>
      <c r="AO100" s="64" t="s">
        <v>850</v>
      </c>
      <c r="AP100" s="64" t="s">
        <v>850</v>
      </c>
      <c r="AQ100" s="64" t="s">
        <v>850</v>
      </c>
      <c r="AR100" s="64" t="s">
        <v>850</v>
      </c>
      <c r="AS100" s="64" t="s">
        <v>850</v>
      </c>
      <c r="AT100" s="64" t="s">
        <v>850</v>
      </c>
      <c r="AU100" s="64" t="s">
        <v>850</v>
      </c>
      <c r="AV100" s="64" t="s">
        <v>850</v>
      </c>
      <c r="AW100" s="64" t="s">
        <v>850</v>
      </c>
      <c r="AX100" s="64" t="s">
        <v>850</v>
      </c>
      <c r="AY100" s="64">
        <v>17311.774196743867</v>
      </c>
      <c r="AZ100" s="64">
        <v>18447.701043988411</v>
      </c>
      <c r="BA100" s="64">
        <v>19556.678963501297</v>
      </c>
      <c r="BB100" s="64">
        <v>20884.016628945421</v>
      </c>
      <c r="BC100" s="64">
        <v>19149.957709832746</v>
      </c>
      <c r="BD100" s="64">
        <v>19526.081651682391</v>
      </c>
      <c r="BE100" s="64">
        <v>24694.082247062885</v>
      </c>
      <c r="BF100" s="64">
        <v>21659.259757306063</v>
      </c>
      <c r="BG100" s="64">
        <v>20798.634933439567</v>
      </c>
      <c r="BH100" s="64">
        <v>24180.857399427605</v>
      </c>
      <c r="BI100" s="64">
        <v>24354.294143207429</v>
      </c>
      <c r="BJ100" s="64">
        <v>28371.016042134848</v>
      </c>
      <c r="BK100" s="64">
        <v>23294.364284711071</v>
      </c>
      <c r="BL100" s="64">
        <v>26526.21372181828</v>
      </c>
      <c r="BM100" s="64">
        <v>27437.463932959705</v>
      </c>
      <c r="BN100" s="64">
        <v>33684.831435854947</v>
      </c>
      <c r="BO100" s="64">
        <v>26919.235818229998</v>
      </c>
      <c r="BP100" s="64">
        <v>27539.963309269999</v>
      </c>
    </row>
    <row r="101" spans="1:68" ht="20.100000000000001" customHeight="1" x14ac:dyDescent="0.25">
      <c r="A101" s="33">
        <v>144</v>
      </c>
      <c r="B101" s="34" t="s">
        <v>484</v>
      </c>
      <c r="C101" s="64" t="s">
        <v>850</v>
      </c>
      <c r="D101" s="64" t="s">
        <v>850</v>
      </c>
      <c r="E101" s="64" t="s">
        <v>850</v>
      </c>
      <c r="F101" s="64" t="s">
        <v>850</v>
      </c>
      <c r="G101" s="64" t="s">
        <v>850</v>
      </c>
      <c r="H101" s="64" t="s">
        <v>850</v>
      </c>
      <c r="I101" s="64" t="s">
        <v>850</v>
      </c>
      <c r="J101" s="64" t="s">
        <v>850</v>
      </c>
      <c r="K101" s="64" t="s">
        <v>850</v>
      </c>
      <c r="L101" s="64" t="s">
        <v>850</v>
      </c>
      <c r="M101" s="64" t="s">
        <v>850</v>
      </c>
      <c r="N101" s="64" t="s">
        <v>850</v>
      </c>
      <c r="O101" s="64" t="s">
        <v>850</v>
      </c>
      <c r="P101" s="64" t="s">
        <v>850</v>
      </c>
      <c r="Q101" s="64" t="s">
        <v>850</v>
      </c>
      <c r="R101" s="64" t="s">
        <v>850</v>
      </c>
      <c r="S101" s="64" t="s">
        <v>850</v>
      </c>
      <c r="T101" s="64" t="s">
        <v>850</v>
      </c>
      <c r="U101" s="64" t="s">
        <v>850</v>
      </c>
      <c r="V101" s="64" t="s">
        <v>850</v>
      </c>
      <c r="W101" s="64" t="s">
        <v>850</v>
      </c>
      <c r="X101" s="64" t="s">
        <v>850</v>
      </c>
      <c r="Y101" s="64" t="s">
        <v>850</v>
      </c>
      <c r="Z101" s="64" t="s">
        <v>850</v>
      </c>
      <c r="AA101" s="64" t="s">
        <v>850</v>
      </c>
      <c r="AB101" s="64" t="s">
        <v>850</v>
      </c>
      <c r="AC101" s="64" t="s">
        <v>850</v>
      </c>
      <c r="AD101" s="64" t="s">
        <v>850</v>
      </c>
      <c r="AE101" s="64" t="s">
        <v>850</v>
      </c>
      <c r="AF101" s="64" t="s">
        <v>850</v>
      </c>
      <c r="AG101" s="64" t="s">
        <v>850</v>
      </c>
      <c r="AH101" s="64" t="s">
        <v>850</v>
      </c>
      <c r="AI101" s="64" t="s">
        <v>850</v>
      </c>
      <c r="AJ101" s="64" t="s">
        <v>850</v>
      </c>
      <c r="AK101" s="64" t="s">
        <v>850</v>
      </c>
      <c r="AL101" s="64" t="s">
        <v>850</v>
      </c>
      <c r="AM101" s="64" t="s">
        <v>850</v>
      </c>
      <c r="AN101" s="64" t="s">
        <v>850</v>
      </c>
      <c r="AO101" s="64" t="s">
        <v>850</v>
      </c>
      <c r="AP101" s="64" t="s">
        <v>850</v>
      </c>
      <c r="AQ101" s="64" t="s">
        <v>850</v>
      </c>
      <c r="AR101" s="64" t="s">
        <v>850</v>
      </c>
      <c r="AS101" s="64" t="s">
        <v>850</v>
      </c>
      <c r="AT101" s="64" t="s">
        <v>850</v>
      </c>
      <c r="AU101" s="64" t="s">
        <v>850</v>
      </c>
      <c r="AV101" s="64" t="s">
        <v>850</v>
      </c>
      <c r="AW101" s="64" t="s">
        <v>850</v>
      </c>
      <c r="AX101" s="64" t="s">
        <v>850</v>
      </c>
      <c r="AY101" s="64">
        <v>11396.176302743273</v>
      </c>
      <c r="AZ101" s="64">
        <v>6371.7678593562568</v>
      </c>
      <c r="BA101" s="64">
        <v>6809.3828165689556</v>
      </c>
      <c r="BB101" s="64">
        <v>13777.431170693446</v>
      </c>
      <c r="BC101" s="64">
        <v>22394.819999394011</v>
      </c>
      <c r="BD101" s="64">
        <v>16745.708713364518</v>
      </c>
      <c r="BE101" s="64">
        <v>42768.355022776748</v>
      </c>
      <c r="BF101" s="64">
        <v>16741.805312773286</v>
      </c>
      <c r="BG101" s="64">
        <v>11327.521243334422</v>
      </c>
      <c r="BH101" s="64">
        <v>18191.862709918372</v>
      </c>
      <c r="BI101" s="64">
        <v>13379.078840964521</v>
      </c>
      <c r="BJ101" s="64">
        <v>34314.770192965778</v>
      </c>
      <c r="BK101" s="64">
        <v>17268.227901148966</v>
      </c>
      <c r="BL101" s="64">
        <v>18777.702663292432</v>
      </c>
      <c r="BM101" s="64">
        <v>15998.571009136103</v>
      </c>
      <c r="BN101" s="64">
        <v>11310.972173915892</v>
      </c>
      <c r="BO101" s="64">
        <v>16894.455847305453</v>
      </c>
      <c r="BP101" s="64">
        <v>23445.225829110041</v>
      </c>
    </row>
    <row r="102" spans="1:68" ht="20.100000000000001" customHeight="1" x14ac:dyDescent="0.25">
      <c r="A102" s="20">
        <v>1441</v>
      </c>
      <c r="B102" s="21" t="s">
        <v>464</v>
      </c>
      <c r="C102" s="22" t="s">
        <v>850</v>
      </c>
      <c r="D102" s="22" t="s">
        <v>850</v>
      </c>
      <c r="E102" s="22" t="s">
        <v>850</v>
      </c>
      <c r="F102" s="22" t="s">
        <v>850</v>
      </c>
      <c r="G102" s="22" t="s">
        <v>850</v>
      </c>
      <c r="H102" s="22" t="s">
        <v>850</v>
      </c>
      <c r="I102" s="22" t="s">
        <v>850</v>
      </c>
      <c r="J102" s="22" t="s">
        <v>850</v>
      </c>
      <c r="K102" s="22" t="s">
        <v>850</v>
      </c>
      <c r="L102" s="22" t="s">
        <v>850</v>
      </c>
      <c r="M102" s="22" t="s">
        <v>850</v>
      </c>
      <c r="N102" s="22" t="s">
        <v>850</v>
      </c>
      <c r="O102" s="22" t="s">
        <v>850</v>
      </c>
      <c r="P102" s="22" t="s">
        <v>850</v>
      </c>
      <c r="Q102" s="22" t="s">
        <v>850</v>
      </c>
      <c r="R102" s="22" t="s">
        <v>850</v>
      </c>
      <c r="S102" s="22" t="s">
        <v>850</v>
      </c>
      <c r="T102" s="22" t="s">
        <v>850</v>
      </c>
      <c r="U102" s="22" t="s">
        <v>850</v>
      </c>
      <c r="V102" s="22" t="s">
        <v>850</v>
      </c>
      <c r="W102" s="22" t="s">
        <v>850</v>
      </c>
      <c r="X102" s="22" t="s">
        <v>850</v>
      </c>
      <c r="Y102" s="22" t="s">
        <v>850</v>
      </c>
      <c r="Z102" s="22" t="s">
        <v>850</v>
      </c>
      <c r="AA102" s="22" t="s">
        <v>850</v>
      </c>
      <c r="AB102" s="22" t="s">
        <v>850</v>
      </c>
      <c r="AC102" s="22" t="s">
        <v>850</v>
      </c>
      <c r="AD102" s="22" t="s">
        <v>850</v>
      </c>
      <c r="AE102" s="22" t="s">
        <v>850</v>
      </c>
      <c r="AF102" s="22" t="s">
        <v>850</v>
      </c>
      <c r="AG102" s="22" t="s">
        <v>850</v>
      </c>
      <c r="AH102" s="22" t="s">
        <v>850</v>
      </c>
      <c r="AI102" s="22" t="s">
        <v>850</v>
      </c>
      <c r="AJ102" s="22" t="s">
        <v>850</v>
      </c>
      <c r="AK102" s="22" t="s">
        <v>850</v>
      </c>
      <c r="AL102" s="22" t="s">
        <v>850</v>
      </c>
      <c r="AM102" s="22" t="s">
        <v>850</v>
      </c>
      <c r="AN102" s="22" t="s">
        <v>850</v>
      </c>
      <c r="AO102" s="22" t="s">
        <v>850</v>
      </c>
      <c r="AP102" s="22" t="s">
        <v>850</v>
      </c>
      <c r="AQ102" s="22" t="s">
        <v>850</v>
      </c>
      <c r="AR102" s="22" t="s">
        <v>850</v>
      </c>
      <c r="AS102" s="22" t="s">
        <v>850</v>
      </c>
      <c r="AT102" s="22" t="s">
        <v>850</v>
      </c>
      <c r="AU102" s="22" t="s">
        <v>850</v>
      </c>
      <c r="AV102" s="22" t="s">
        <v>850</v>
      </c>
      <c r="AW102" s="22" t="s">
        <v>850</v>
      </c>
      <c r="AX102" s="22" t="s">
        <v>850</v>
      </c>
      <c r="AY102" s="22">
        <v>11396.176302743273</v>
      </c>
      <c r="AZ102" s="22">
        <v>6368.6165539462554</v>
      </c>
      <c r="BA102" s="22">
        <v>6682.4672895422746</v>
      </c>
      <c r="BB102" s="22">
        <v>13760.013754947482</v>
      </c>
      <c r="BC102" s="22">
        <v>21524.648943619912</v>
      </c>
      <c r="BD102" s="22">
        <v>13744.101301558172</v>
      </c>
      <c r="BE102" s="22">
        <v>14434.502356001994</v>
      </c>
      <c r="BF102" s="22">
        <v>14100.181684939644</v>
      </c>
      <c r="BG102" s="22">
        <v>9075.2941820863889</v>
      </c>
      <c r="BH102" s="22">
        <v>16624.31348784994</v>
      </c>
      <c r="BI102" s="22">
        <v>11634.056426016965</v>
      </c>
      <c r="BJ102" s="22">
        <v>31067.218499912902</v>
      </c>
      <c r="BK102" s="22">
        <v>14196.345630165786</v>
      </c>
      <c r="BL102" s="22">
        <v>15569.958148898264</v>
      </c>
      <c r="BM102" s="22">
        <v>12686.135724440672</v>
      </c>
      <c r="BN102" s="22">
        <v>9793.2177643021605</v>
      </c>
      <c r="BO102" s="22">
        <v>15113.444650666166</v>
      </c>
      <c r="BP102" s="22">
        <v>20208.240039038672</v>
      </c>
    </row>
    <row r="103" spans="1:68" ht="20.100000000000001" customHeight="1" x14ac:dyDescent="0.25">
      <c r="A103" s="20">
        <v>1442</v>
      </c>
      <c r="B103" s="21" t="s">
        <v>241</v>
      </c>
      <c r="C103" s="22" t="s">
        <v>850</v>
      </c>
      <c r="D103" s="22" t="s">
        <v>850</v>
      </c>
      <c r="E103" s="22" t="s">
        <v>850</v>
      </c>
      <c r="F103" s="22" t="s">
        <v>850</v>
      </c>
      <c r="G103" s="22" t="s">
        <v>850</v>
      </c>
      <c r="H103" s="22" t="s">
        <v>850</v>
      </c>
      <c r="I103" s="22" t="s">
        <v>850</v>
      </c>
      <c r="J103" s="22" t="s">
        <v>850</v>
      </c>
      <c r="K103" s="22" t="s">
        <v>850</v>
      </c>
      <c r="L103" s="22" t="s">
        <v>850</v>
      </c>
      <c r="M103" s="22" t="s">
        <v>850</v>
      </c>
      <c r="N103" s="22" t="s">
        <v>850</v>
      </c>
      <c r="O103" s="22" t="s">
        <v>850</v>
      </c>
      <c r="P103" s="22" t="s">
        <v>850</v>
      </c>
      <c r="Q103" s="22" t="s">
        <v>850</v>
      </c>
      <c r="R103" s="22" t="s">
        <v>850</v>
      </c>
      <c r="S103" s="22" t="s">
        <v>850</v>
      </c>
      <c r="T103" s="22" t="s">
        <v>850</v>
      </c>
      <c r="U103" s="22" t="s">
        <v>850</v>
      </c>
      <c r="V103" s="22" t="s">
        <v>850</v>
      </c>
      <c r="W103" s="22" t="s">
        <v>850</v>
      </c>
      <c r="X103" s="22" t="s">
        <v>850</v>
      </c>
      <c r="Y103" s="22" t="s">
        <v>850</v>
      </c>
      <c r="Z103" s="22" t="s">
        <v>850</v>
      </c>
      <c r="AA103" s="22" t="s">
        <v>850</v>
      </c>
      <c r="AB103" s="22" t="s">
        <v>850</v>
      </c>
      <c r="AC103" s="22" t="s">
        <v>850</v>
      </c>
      <c r="AD103" s="22" t="s">
        <v>850</v>
      </c>
      <c r="AE103" s="22" t="s">
        <v>850</v>
      </c>
      <c r="AF103" s="22" t="s">
        <v>850</v>
      </c>
      <c r="AG103" s="22" t="s">
        <v>850</v>
      </c>
      <c r="AH103" s="22" t="s">
        <v>850</v>
      </c>
      <c r="AI103" s="22" t="s">
        <v>850</v>
      </c>
      <c r="AJ103" s="22" t="s">
        <v>850</v>
      </c>
      <c r="AK103" s="22" t="s">
        <v>850</v>
      </c>
      <c r="AL103" s="22" t="s">
        <v>850</v>
      </c>
      <c r="AM103" s="22" t="s">
        <v>850</v>
      </c>
      <c r="AN103" s="22" t="s">
        <v>850</v>
      </c>
      <c r="AO103" s="22" t="s">
        <v>850</v>
      </c>
      <c r="AP103" s="22" t="s">
        <v>850</v>
      </c>
      <c r="AQ103" s="22" t="s">
        <v>850</v>
      </c>
      <c r="AR103" s="22" t="s">
        <v>850</v>
      </c>
      <c r="AS103" s="22" t="s">
        <v>850</v>
      </c>
      <c r="AT103" s="22" t="s">
        <v>850</v>
      </c>
      <c r="AU103" s="22" t="s">
        <v>850</v>
      </c>
      <c r="AV103" s="22" t="s">
        <v>850</v>
      </c>
      <c r="AW103" s="22" t="s">
        <v>850</v>
      </c>
      <c r="AX103" s="22" t="s">
        <v>850</v>
      </c>
      <c r="AY103" s="22">
        <v>0</v>
      </c>
      <c r="AZ103" s="22">
        <v>3.15130541</v>
      </c>
      <c r="BA103" s="22">
        <v>126.91552702668052</v>
      </c>
      <c r="BB103" s="22">
        <v>17.417415745964174</v>
      </c>
      <c r="BC103" s="22">
        <v>870.17105577410393</v>
      </c>
      <c r="BD103" s="22">
        <v>3001.6074118063461</v>
      </c>
      <c r="BE103" s="22">
        <v>28333.852666774754</v>
      </c>
      <c r="BF103" s="22">
        <v>2641.6236278336387</v>
      </c>
      <c r="BG103" s="22">
        <v>2252.227061248032</v>
      </c>
      <c r="BH103" s="22">
        <v>1567.5492220684355</v>
      </c>
      <c r="BI103" s="22">
        <v>1745.0224149475555</v>
      </c>
      <c r="BJ103" s="22">
        <v>3247.5516930528765</v>
      </c>
      <c r="BK103" s="22">
        <v>3071.8822709831811</v>
      </c>
      <c r="BL103" s="22">
        <v>3207.7445143941682</v>
      </c>
      <c r="BM103" s="22">
        <v>3312.4352846954343</v>
      </c>
      <c r="BN103" s="22">
        <v>1517.7544096137331</v>
      </c>
      <c r="BO103" s="22">
        <v>1781.0111966392849</v>
      </c>
      <c r="BP103" s="22">
        <v>3236.9857900713705</v>
      </c>
    </row>
    <row r="104" spans="1:68" ht="20.100000000000001" customHeight="1" x14ac:dyDescent="0.25">
      <c r="A104" s="33">
        <v>145</v>
      </c>
      <c r="B104" s="34" t="s">
        <v>485</v>
      </c>
      <c r="C104" s="64">
        <v>0</v>
      </c>
      <c r="D104" s="64">
        <v>0</v>
      </c>
      <c r="E104" s="64">
        <v>0</v>
      </c>
      <c r="F104" s="64">
        <v>0</v>
      </c>
      <c r="G104" s="64">
        <v>0</v>
      </c>
      <c r="H104" s="64">
        <v>0</v>
      </c>
      <c r="I104" s="64">
        <v>0</v>
      </c>
      <c r="J104" s="64">
        <v>0</v>
      </c>
      <c r="K104" s="64">
        <v>0</v>
      </c>
      <c r="L104" s="64">
        <v>0</v>
      </c>
      <c r="M104" s="64">
        <v>0</v>
      </c>
      <c r="N104" s="64">
        <v>0</v>
      </c>
      <c r="O104" s="64">
        <v>0</v>
      </c>
      <c r="P104" s="64">
        <v>0</v>
      </c>
      <c r="Q104" s="64">
        <v>0</v>
      </c>
      <c r="R104" s="64">
        <v>0</v>
      </c>
      <c r="S104" s="64">
        <v>0</v>
      </c>
      <c r="T104" s="64">
        <v>0</v>
      </c>
      <c r="U104" s="64">
        <v>0</v>
      </c>
      <c r="V104" s="64">
        <v>0</v>
      </c>
      <c r="W104" s="64">
        <v>0</v>
      </c>
      <c r="X104" s="64">
        <v>0</v>
      </c>
      <c r="Y104" s="64">
        <v>0</v>
      </c>
      <c r="Z104" s="64">
        <v>0</v>
      </c>
      <c r="AA104" s="64">
        <v>0</v>
      </c>
      <c r="AB104" s="64">
        <v>0</v>
      </c>
      <c r="AC104" s="64">
        <v>0</v>
      </c>
      <c r="AD104" s="64">
        <v>0</v>
      </c>
      <c r="AE104" s="64">
        <v>0</v>
      </c>
      <c r="AF104" s="64">
        <v>0</v>
      </c>
      <c r="AG104" s="64">
        <v>0</v>
      </c>
      <c r="AH104" s="64">
        <v>0</v>
      </c>
      <c r="AI104" s="64">
        <v>0</v>
      </c>
      <c r="AJ104" s="64">
        <v>0</v>
      </c>
      <c r="AK104" s="64">
        <v>0</v>
      </c>
      <c r="AL104" s="64">
        <v>0</v>
      </c>
      <c r="AM104" s="64">
        <v>0</v>
      </c>
      <c r="AN104" s="64">
        <v>0</v>
      </c>
      <c r="AO104" s="64">
        <v>0</v>
      </c>
      <c r="AP104" s="64">
        <v>0</v>
      </c>
      <c r="AQ104" s="64">
        <v>0</v>
      </c>
      <c r="AR104" s="64">
        <v>0</v>
      </c>
      <c r="AS104" s="64">
        <v>0</v>
      </c>
      <c r="AT104" s="64">
        <v>0</v>
      </c>
      <c r="AU104" s="64">
        <v>0</v>
      </c>
      <c r="AV104" s="64">
        <v>0</v>
      </c>
      <c r="AW104" s="64">
        <v>0</v>
      </c>
      <c r="AX104" s="64">
        <v>0</v>
      </c>
      <c r="AY104" s="64">
        <v>0</v>
      </c>
      <c r="AZ104" s="64">
        <v>0</v>
      </c>
      <c r="BA104" s="64">
        <v>0</v>
      </c>
      <c r="BB104" s="64">
        <v>0</v>
      </c>
      <c r="BC104" s="64">
        <v>0</v>
      </c>
      <c r="BD104" s="64">
        <v>0</v>
      </c>
      <c r="BE104" s="64">
        <v>0</v>
      </c>
      <c r="BF104" s="64">
        <v>0</v>
      </c>
      <c r="BG104" s="64">
        <v>0</v>
      </c>
      <c r="BH104" s="64">
        <v>0</v>
      </c>
      <c r="BI104" s="64">
        <v>0</v>
      </c>
      <c r="BJ104" s="64">
        <v>0</v>
      </c>
      <c r="BK104" s="64">
        <v>0</v>
      </c>
      <c r="BL104" s="64">
        <v>0</v>
      </c>
      <c r="BM104" s="64">
        <v>0</v>
      </c>
      <c r="BN104" s="64">
        <v>0</v>
      </c>
      <c r="BO104" s="64">
        <v>0</v>
      </c>
      <c r="BP104" s="64">
        <v>0</v>
      </c>
    </row>
    <row r="105" spans="1:68" ht="20.100000000000001" customHeight="1" x14ac:dyDescent="0.25">
      <c r="A105" s="76" t="s">
        <v>372</v>
      </c>
    </row>
    <row r="106" spans="1:68" ht="20.100000000000001" customHeight="1" x14ac:dyDescent="0.25">
      <c r="A106" s="76" t="s">
        <v>373</v>
      </c>
    </row>
    <row r="107" spans="1:68" ht="20.100000000000001" customHeight="1" x14ac:dyDescent="0.25">
      <c r="A107" s="76" t="s">
        <v>374</v>
      </c>
    </row>
    <row r="108" spans="1:68" ht="20.100000000000001" customHeight="1" x14ac:dyDescent="0.25">
      <c r="A108" s="76" t="s">
        <v>375</v>
      </c>
    </row>
    <row r="109" spans="1:68" ht="20.100000000000001" customHeight="1" x14ac:dyDescent="0.25">
      <c r="A109" s="76" t="s">
        <v>534</v>
      </c>
    </row>
    <row r="110" spans="1:68" ht="20.100000000000001" customHeight="1" x14ac:dyDescent="0.25">
      <c r="A110" s="76" t="s">
        <v>389</v>
      </c>
    </row>
    <row r="111" spans="1:68" ht="20.100000000000001" customHeight="1" x14ac:dyDescent="0.25">
      <c r="A111" s="76" t="s">
        <v>718</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16F0-0095-48F4-BB2C-99B6AEFA4AED}">
  <dimension ref="A1:BP111"/>
  <sheetViews>
    <sheetView showGridLines="0" zoomScaleNormal="100" workbookViewId="0">
      <pane xSplit="2" ySplit="4" topLeftCell="BE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10.140625" style="29" customWidth="1"/>
    <col min="2" max="2" width="95.28515625" style="29" bestFit="1" customWidth="1"/>
    <col min="3" max="68" width="12.7109375" style="29" customWidth="1"/>
    <col min="69" max="16384" width="9.140625" style="29"/>
  </cols>
  <sheetData>
    <row r="1" spans="1:68" ht="20.100000000000001" customHeight="1" x14ac:dyDescent="0.25">
      <c r="A1" s="70" t="s">
        <v>720</v>
      </c>
    </row>
    <row r="2" spans="1:68" ht="20.100000000000001" customHeight="1" x14ac:dyDescent="0.25">
      <c r="A2" s="70" t="s">
        <v>397</v>
      </c>
    </row>
    <row r="4" spans="1:68" s="77" customFormat="1" ht="20.100000000000001" customHeight="1" x14ac:dyDescent="0.25">
      <c r="A4" s="352" t="s">
        <v>535</v>
      </c>
      <c r="B4" s="352"/>
      <c r="C4" s="59" t="str">
        <f>'1.2.a'!C4</f>
        <v>2010-I</v>
      </c>
      <c r="D4" s="59" t="str">
        <f>'1.2.a'!D4</f>
        <v>2010-II</v>
      </c>
      <c r="E4" s="59" t="str">
        <f>'1.2.a'!E4</f>
        <v>2010-III</v>
      </c>
      <c r="F4" s="59" t="str">
        <f>'1.2.a'!F4</f>
        <v>2010-IV</v>
      </c>
      <c r="G4" s="59" t="str">
        <f>'1.2.a'!G4</f>
        <v>2011-I</v>
      </c>
      <c r="H4" s="59" t="str">
        <f>'1.2.a'!H4</f>
        <v>2011-II</v>
      </c>
      <c r="I4" s="59" t="str">
        <f>'1.2.a'!I4</f>
        <v>2011-III</v>
      </c>
      <c r="J4" s="59" t="str">
        <f>'1.2.a'!J4</f>
        <v>2011-IV</v>
      </c>
      <c r="K4" s="59" t="str">
        <f>'1.2.a'!K4</f>
        <v>2012-I</v>
      </c>
      <c r="L4" s="59" t="str">
        <f>'1.2.a'!L4</f>
        <v>2012-II</v>
      </c>
      <c r="M4" s="59" t="str">
        <f>'1.2.a'!M4</f>
        <v>2012-III</v>
      </c>
      <c r="N4" s="59" t="str">
        <f>'1.2.a'!N4</f>
        <v>2012-IV</v>
      </c>
      <c r="O4" s="59" t="str">
        <f>'1.2.a'!O4</f>
        <v>2013-I</v>
      </c>
      <c r="P4" s="59" t="str">
        <f>'1.2.a'!P4</f>
        <v>2013-II</v>
      </c>
      <c r="Q4" s="59" t="str">
        <f>'1.2.a'!Q4</f>
        <v>2013-III</v>
      </c>
      <c r="R4" s="59" t="str">
        <f>'1.2.a'!R4</f>
        <v>2013-IV</v>
      </c>
      <c r="S4" s="59" t="str">
        <f>'1.2.a'!S4</f>
        <v>2014-I</v>
      </c>
      <c r="T4" s="59" t="str">
        <f>'1.2.a'!T4</f>
        <v>2014-II</v>
      </c>
      <c r="U4" s="59" t="str">
        <f>'1.2.a'!U4</f>
        <v>2014-III</v>
      </c>
      <c r="V4" s="59" t="str">
        <f>'1.2.a'!V4</f>
        <v>2014-IV</v>
      </c>
      <c r="W4" s="59" t="str">
        <f>'1.2.a'!W4</f>
        <v>2015-I</v>
      </c>
      <c r="X4" s="59" t="str">
        <f>'1.2.a'!X4</f>
        <v>2015-II</v>
      </c>
      <c r="Y4" s="59" t="str">
        <f>'1.2.a'!Y4</f>
        <v>2015-III</v>
      </c>
      <c r="Z4" s="59" t="str">
        <f>'1.2.a'!Z4</f>
        <v>2015-IV</v>
      </c>
      <c r="AA4" s="59" t="str">
        <f>'1.2.a'!AA4</f>
        <v>2016-I</v>
      </c>
      <c r="AB4" s="59" t="str">
        <f>'1.2.a'!AB4</f>
        <v>2016-II</v>
      </c>
      <c r="AC4" s="59" t="str">
        <f>'1.2.a'!AC4</f>
        <v>2016-III</v>
      </c>
      <c r="AD4" s="59" t="str">
        <f>'1.2.a'!AD4</f>
        <v>2016-IV</v>
      </c>
      <c r="AE4" s="59" t="str">
        <f>'1.2.a'!AE4</f>
        <v>2017-I</v>
      </c>
      <c r="AF4" s="59" t="str">
        <f>'1.2.a'!AF4</f>
        <v>2017-II</v>
      </c>
      <c r="AG4" s="59" t="str">
        <f>'1.2.a'!AG4</f>
        <v>2017-III</v>
      </c>
      <c r="AH4" s="59" t="str">
        <f>'1.2.a'!AH4</f>
        <v>2017-IV</v>
      </c>
      <c r="AI4" s="59" t="str">
        <f>'1.2.a'!AI4</f>
        <v>2018-I</v>
      </c>
      <c r="AJ4" s="59" t="str">
        <f>'1.2.a'!AJ4</f>
        <v>2018-II</v>
      </c>
      <c r="AK4" s="59" t="str">
        <f>'1.2.a'!AK4</f>
        <v>2018-III</v>
      </c>
      <c r="AL4" s="59" t="str">
        <f>'1.2.a'!AL4</f>
        <v>2018-IV</v>
      </c>
      <c r="AM4" s="59" t="str">
        <f>'1.2.a'!AM4</f>
        <v>2019-I</v>
      </c>
      <c r="AN4" s="59" t="str">
        <f>'1.2.a'!AN4</f>
        <v>2019-II</v>
      </c>
      <c r="AO4" s="59" t="str">
        <f>'1.2.a'!AO4</f>
        <v>2019-III</v>
      </c>
      <c r="AP4" s="59" t="str">
        <f>'1.2.a'!AP4</f>
        <v>2019-IV</v>
      </c>
      <c r="AQ4" s="59" t="str">
        <f>'1.2.a'!AQ4</f>
        <v>2020-I</v>
      </c>
      <c r="AR4" s="59" t="str">
        <f>'1.2.a'!AR4</f>
        <v>2020-II</v>
      </c>
      <c r="AS4" s="59" t="str">
        <f>'1.2.a'!AS4</f>
        <v>2020-III</v>
      </c>
      <c r="AT4" s="59" t="str">
        <f>'1.2.a'!AT4</f>
        <v>2020-IV</v>
      </c>
      <c r="AU4" s="59" t="str">
        <f>'1.2.a'!AU4</f>
        <v>2021-I</v>
      </c>
      <c r="AV4" s="59" t="str">
        <f>'1.2.a'!AV4</f>
        <v>2021-II</v>
      </c>
      <c r="AW4" s="59" t="str">
        <f>'1.2.a'!AW4</f>
        <v>2021-III</v>
      </c>
      <c r="AX4" s="59" t="str">
        <f>'1.2.a'!AX4</f>
        <v>2021-IV</v>
      </c>
      <c r="AY4" s="59" t="str">
        <f>'1.2.a'!AY4</f>
        <v>2022-I</v>
      </c>
      <c r="AZ4" s="59" t="str">
        <f>'1.2.a'!AZ4</f>
        <v>2022-II</v>
      </c>
      <c r="BA4" s="59" t="str">
        <f>'1.2.a'!BA4</f>
        <v>2022-III</v>
      </c>
      <c r="BB4" s="59" t="str">
        <f>'1.2.a'!BB4</f>
        <v>2022-IV</v>
      </c>
      <c r="BC4" s="59" t="str">
        <f>'1.2.a'!BC4</f>
        <v>2023-I</v>
      </c>
      <c r="BD4" s="59" t="str">
        <f>'1.2.a'!BD4</f>
        <v>2023-II</v>
      </c>
      <c r="BE4" s="59" t="str">
        <f>'1.2.a'!BE4</f>
        <v>2023-III</v>
      </c>
      <c r="BF4" s="59" t="str">
        <f>'1.2.a'!BF4</f>
        <v>2023-IV</v>
      </c>
      <c r="BG4" s="59" t="str">
        <f>'1.2.a'!BG4</f>
        <v>2024-I</v>
      </c>
      <c r="BH4" s="59" t="str">
        <f>'1.2.a'!BH4</f>
        <v>2024-II</v>
      </c>
      <c r="BI4" s="59" t="str">
        <f>'1.2.a'!BI4</f>
        <v>2024-III</v>
      </c>
      <c r="BJ4" s="59" t="str">
        <f>'1.2.a'!BJ4</f>
        <v>2024-IV</v>
      </c>
      <c r="BK4" s="59" t="str">
        <f>'1.2.a'!BK4</f>
        <v>2025-I</v>
      </c>
      <c r="BL4" s="59" t="str">
        <f>'1.2.a'!BL4</f>
        <v>2025-II</v>
      </c>
      <c r="BM4" s="59" t="str">
        <f>'1.2.a'!BM4</f>
        <v>2025-III</v>
      </c>
      <c r="BN4" s="59" t="str">
        <f>'1.2.a'!BN4</f>
        <v>2025-IV</v>
      </c>
      <c r="BO4" s="59" t="str">
        <f>'1.2.a'!BO4</f>
        <v>2026-I</v>
      </c>
      <c r="BP4" s="59" t="str">
        <f>'1.2.a'!BP4</f>
        <v>2026-II</v>
      </c>
    </row>
    <row r="5" spans="1:68" ht="20.100000000000001" customHeight="1" x14ac:dyDescent="0.25">
      <c r="A5" s="17">
        <v>1</v>
      </c>
      <c r="B5" s="18" t="s">
        <v>533</v>
      </c>
      <c r="C5" s="202">
        <v>0.37439661703656962</v>
      </c>
      <c r="D5" s="202">
        <v>0.35518428721092127</v>
      </c>
      <c r="E5" s="202">
        <v>0.34492831019006009</v>
      </c>
      <c r="F5" s="202">
        <v>0.36468625163826879</v>
      </c>
      <c r="G5" s="202">
        <v>0.38894640132474212</v>
      </c>
      <c r="H5" s="202">
        <v>0.35857789361834264</v>
      </c>
      <c r="I5" s="202">
        <v>0.35370442433949301</v>
      </c>
      <c r="J5" s="202">
        <v>0.36509437745028578</v>
      </c>
      <c r="K5" s="202">
        <v>0.39278364585213399</v>
      </c>
      <c r="L5" s="202">
        <v>0.3568763776481797</v>
      </c>
      <c r="M5" s="202">
        <v>0.35668853812084012</v>
      </c>
      <c r="N5" s="202">
        <v>0.37206063146048174</v>
      </c>
      <c r="O5" s="202">
        <v>0.37877210147731744</v>
      </c>
      <c r="P5" s="202">
        <v>0.35493643791707968</v>
      </c>
      <c r="Q5" s="202">
        <v>0.33565103473068453</v>
      </c>
      <c r="R5" s="202">
        <v>0.38419464713517176</v>
      </c>
      <c r="S5" s="202">
        <v>0.3814863609696223</v>
      </c>
      <c r="T5" s="202">
        <v>0.34236917862049548</v>
      </c>
      <c r="U5" s="202">
        <v>0.32995598013505573</v>
      </c>
      <c r="V5" s="202">
        <v>0.35371200363132665</v>
      </c>
      <c r="W5" s="202">
        <v>0.38043453655498338</v>
      </c>
      <c r="X5" s="202">
        <v>0.37941901994159255</v>
      </c>
      <c r="Y5" s="202">
        <v>0.34438348481145875</v>
      </c>
      <c r="Z5" s="202">
        <v>0.37299198202777711</v>
      </c>
      <c r="AA5" s="202">
        <v>0.41932373505216358</v>
      </c>
      <c r="AB5" s="202">
        <v>0.3607225092890069</v>
      </c>
      <c r="AC5" s="202">
        <v>0.3373608761656634</v>
      </c>
      <c r="AD5" s="202">
        <v>0.38503292310038106</v>
      </c>
      <c r="AE5" s="202">
        <v>0.38368535285673211</v>
      </c>
      <c r="AF5" s="202">
        <v>0.35044234680852221</v>
      </c>
      <c r="AG5" s="202">
        <v>0.3436083274639643</v>
      </c>
      <c r="AH5" s="202">
        <v>0.37253522258754779</v>
      </c>
      <c r="AI5" s="202">
        <v>0.38469727981242458</v>
      </c>
      <c r="AJ5" s="202">
        <v>0.35972082179758108</v>
      </c>
      <c r="AK5" s="202">
        <v>0.35589657101334726</v>
      </c>
      <c r="AL5" s="202">
        <v>0.38385219547066401</v>
      </c>
      <c r="AM5" s="202">
        <v>0.4010276926623042</v>
      </c>
      <c r="AN5" s="202">
        <v>0.35963611275371921</v>
      </c>
      <c r="AO5" s="202">
        <v>0.34723170369639483</v>
      </c>
      <c r="AP5" s="202">
        <v>0.41643100184822046</v>
      </c>
      <c r="AQ5" s="202">
        <v>0.39617637788741622</v>
      </c>
      <c r="AR5" s="202">
        <v>0.27725161391754544</v>
      </c>
      <c r="AS5" s="202">
        <v>0.32436733552081326</v>
      </c>
      <c r="AT5" s="202">
        <v>0.37491436090167463</v>
      </c>
      <c r="AU5" s="202">
        <v>0.38139124223324844</v>
      </c>
      <c r="AV5" s="202">
        <v>0.34862478314063955</v>
      </c>
      <c r="AW5" s="202">
        <v>0.37231247238034004</v>
      </c>
      <c r="AX5" s="202">
        <v>0.40514844878107209</v>
      </c>
      <c r="AY5" s="202">
        <v>0.42841331248004733</v>
      </c>
      <c r="AZ5" s="202">
        <v>0.40453874607206103</v>
      </c>
      <c r="BA5" s="202">
        <v>0.3645990350821699</v>
      </c>
      <c r="BB5" s="202">
        <v>0.38494266215612438</v>
      </c>
      <c r="BC5" s="202">
        <v>0.40246567211223105</v>
      </c>
      <c r="BD5" s="202">
        <v>0.36849377030906827</v>
      </c>
      <c r="BE5" s="202">
        <v>0.35896542921352076</v>
      </c>
      <c r="BF5" s="202">
        <v>0.37881153715054094</v>
      </c>
      <c r="BG5" s="202">
        <v>0.41602207968369304</v>
      </c>
      <c r="BH5" s="202">
        <v>0.38166049895875576</v>
      </c>
      <c r="BI5" s="202">
        <v>0.36302123604747133</v>
      </c>
      <c r="BJ5" s="202">
        <v>0.41660072027065792</v>
      </c>
      <c r="BK5" s="202">
        <v>0.41901641310810933</v>
      </c>
      <c r="BL5" s="202">
        <v>0.38257975805919153</v>
      </c>
      <c r="BM5" s="202">
        <v>0.37169695878162196</v>
      </c>
      <c r="BN5" s="202">
        <v>0.41455743921754629</v>
      </c>
      <c r="BO5" s="202">
        <v>0.42071027134171585</v>
      </c>
      <c r="BP5" s="202">
        <v>0.40176418436172695</v>
      </c>
    </row>
    <row r="6" spans="1:68" ht="20.100000000000001" customHeight="1" x14ac:dyDescent="0.25">
      <c r="A6" s="30">
        <v>11</v>
      </c>
      <c r="B6" s="31" t="s">
        <v>346</v>
      </c>
      <c r="C6" s="264">
        <v>0.25580346381725405</v>
      </c>
      <c r="D6" s="264">
        <v>0.23435765326720648</v>
      </c>
      <c r="E6" s="264">
        <v>0.21999598454383998</v>
      </c>
      <c r="F6" s="264">
        <v>0.23441416388064981</v>
      </c>
      <c r="G6" s="264">
        <v>0.26645208162583117</v>
      </c>
      <c r="H6" s="264">
        <v>0.23640549639995803</v>
      </c>
      <c r="I6" s="264">
        <v>0.22927913412620501</v>
      </c>
      <c r="J6" s="264">
        <v>0.23442663204163697</v>
      </c>
      <c r="K6" s="264">
        <v>0.26536127262660797</v>
      </c>
      <c r="L6" s="264">
        <v>0.23432889327744619</v>
      </c>
      <c r="M6" s="264">
        <v>0.2197402871761053</v>
      </c>
      <c r="N6" s="264">
        <v>0.22897098259955245</v>
      </c>
      <c r="O6" s="264">
        <v>0.25733259093576116</v>
      </c>
      <c r="P6" s="264">
        <v>0.22987939547603917</v>
      </c>
      <c r="Q6" s="264">
        <v>0.21348790879989821</v>
      </c>
      <c r="R6" s="264">
        <v>0.23991098728250432</v>
      </c>
      <c r="S6" s="264">
        <v>0.25441649410359646</v>
      </c>
      <c r="T6" s="264">
        <v>0.22334803169406153</v>
      </c>
      <c r="U6" s="264">
        <v>0.2088001798571735</v>
      </c>
      <c r="V6" s="264">
        <v>0.22487022087758299</v>
      </c>
      <c r="W6" s="264">
        <v>0.25599356283149527</v>
      </c>
      <c r="X6" s="264">
        <v>0.23011442694770515</v>
      </c>
      <c r="Y6" s="264">
        <v>0.21302322926344619</v>
      </c>
      <c r="Z6" s="264">
        <v>0.22173762915620399</v>
      </c>
      <c r="AA6" s="264">
        <v>0.25793796728251495</v>
      </c>
      <c r="AB6" s="264">
        <v>0.22437269001636426</v>
      </c>
      <c r="AC6" s="264">
        <v>0.2079247353668108</v>
      </c>
      <c r="AD6" s="264">
        <v>0.23346775850395857</v>
      </c>
      <c r="AE6" s="264">
        <v>0.2550339074667835</v>
      </c>
      <c r="AF6" s="264">
        <v>0.22381943691978112</v>
      </c>
      <c r="AG6" s="264">
        <v>0.21339735395046394</v>
      </c>
      <c r="AH6" s="264">
        <v>0.23113072526957082</v>
      </c>
      <c r="AI6" s="264">
        <v>0.25987768123558047</v>
      </c>
      <c r="AJ6" s="264">
        <v>0.23230238302491399</v>
      </c>
      <c r="AK6" s="264">
        <v>0.22128739301480788</v>
      </c>
      <c r="AL6" s="264">
        <v>0.23194765030978678</v>
      </c>
      <c r="AM6" s="264">
        <v>0.26548728940020871</v>
      </c>
      <c r="AN6" s="264">
        <v>0.22957547403809531</v>
      </c>
      <c r="AO6" s="264">
        <v>0.21931776743443207</v>
      </c>
      <c r="AP6" s="264">
        <v>0.23129983854700326</v>
      </c>
      <c r="AQ6" s="264">
        <v>0.26081774886389802</v>
      </c>
      <c r="AR6" s="264">
        <v>0.18248662048681846</v>
      </c>
      <c r="AS6" s="264">
        <v>0.21117441286090186</v>
      </c>
      <c r="AT6" s="264">
        <v>0.2416326819959799</v>
      </c>
      <c r="AU6" s="264">
        <v>0.25733334389921897</v>
      </c>
      <c r="AV6" s="264">
        <v>0.22682820853760705</v>
      </c>
      <c r="AW6" s="264">
        <v>0.23631337679677111</v>
      </c>
      <c r="AX6" s="264">
        <v>0.25436259127505451</v>
      </c>
      <c r="AY6" s="264">
        <v>0.28481776071577325</v>
      </c>
      <c r="AZ6" s="264">
        <v>0.24349572502386646</v>
      </c>
      <c r="BA6" s="264">
        <v>0.22546418405846189</v>
      </c>
      <c r="BB6" s="264">
        <v>0.23542173553888443</v>
      </c>
      <c r="BC6" s="264">
        <v>0.26164905170185815</v>
      </c>
      <c r="BD6" s="264">
        <v>0.2298268854844005</v>
      </c>
      <c r="BE6" s="264">
        <v>0.21865712414564809</v>
      </c>
      <c r="BF6" s="264">
        <v>0.23631195619294168</v>
      </c>
      <c r="BG6" s="264">
        <v>0.28267380361229866</v>
      </c>
      <c r="BH6" s="264">
        <v>0.2462719608618604</v>
      </c>
      <c r="BI6" s="264">
        <v>0.23722961353764763</v>
      </c>
      <c r="BJ6" s="264">
        <v>0.25715094816707823</v>
      </c>
      <c r="BK6" s="264">
        <v>0.28213754621144654</v>
      </c>
      <c r="BL6" s="264">
        <v>0.24684093253589873</v>
      </c>
      <c r="BM6" s="264">
        <v>0.23708975371771535</v>
      </c>
      <c r="BN6" s="264">
        <v>0.26309379716684178</v>
      </c>
      <c r="BO6" s="264">
        <v>0.2812349398835951</v>
      </c>
      <c r="BP6" s="264">
        <v>0.25769559214385385</v>
      </c>
    </row>
    <row r="7" spans="1:68" ht="20.100000000000001" customHeight="1" x14ac:dyDescent="0.25">
      <c r="A7" s="33">
        <v>111</v>
      </c>
      <c r="B7" s="34" t="s">
        <v>347</v>
      </c>
      <c r="C7" s="203">
        <v>7.302150099576861E-2</v>
      </c>
      <c r="D7" s="203">
        <v>6.7639404597600442E-2</v>
      </c>
      <c r="E7" s="203">
        <v>5.7569965133570947E-2</v>
      </c>
      <c r="F7" s="203">
        <v>6.851534811352207E-2</v>
      </c>
      <c r="G7" s="203">
        <v>8.0528304798406183E-2</v>
      </c>
      <c r="H7" s="203">
        <v>7.2682920095855683E-2</v>
      </c>
      <c r="I7" s="203">
        <v>6.3863374014411237E-2</v>
      </c>
      <c r="J7" s="203">
        <v>7.0740374469468875E-2</v>
      </c>
      <c r="K7" s="203">
        <v>8.3883943757459209E-2</v>
      </c>
      <c r="L7" s="203">
        <v>6.8856417357301303E-2</v>
      </c>
      <c r="M7" s="203">
        <v>5.2430742608769336E-2</v>
      </c>
      <c r="N7" s="203">
        <v>6.621908985125749E-2</v>
      </c>
      <c r="O7" s="203">
        <v>8.0194148497168091E-2</v>
      </c>
      <c r="P7" s="203">
        <v>6.7020895311710141E-2</v>
      </c>
      <c r="Q7" s="203">
        <v>5.4192058597634679E-2</v>
      </c>
      <c r="R7" s="203">
        <v>7.0166773165716817E-2</v>
      </c>
      <c r="S7" s="203">
        <v>7.723861545711394E-2</v>
      </c>
      <c r="T7" s="203">
        <v>6.7540732850973839E-2</v>
      </c>
      <c r="U7" s="203">
        <v>5.5838096220430969E-2</v>
      </c>
      <c r="V7" s="203">
        <v>6.4562981798308786E-2</v>
      </c>
      <c r="W7" s="203">
        <v>7.963646225423883E-2</v>
      </c>
      <c r="X7" s="203">
        <v>6.9921407427307999E-2</v>
      </c>
      <c r="Y7" s="203">
        <v>5.4695222867371003E-2</v>
      </c>
      <c r="Z7" s="203">
        <v>6.3925434108131493E-2</v>
      </c>
      <c r="AA7" s="203">
        <v>7.8620431415620265E-2</v>
      </c>
      <c r="AB7" s="203">
        <v>7.045611374903113E-2</v>
      </c>
      <c r="AC7" s="203">
        <v>5.7410420131117856E-2</v>
      </c>
      <c r="AD7" s="203">
        <v>8.2588926032956825E-2</v>
      </c>
      <c r="AE7" s="203">
        <v>8.3594064001963925E-2</v>
      </c>
      <c r="AF7" s="203">
        <v>7.0696845404693606E-2</v>
      </c>
      <c r="AG7" s="203">
        <v>5.7857466827988646E-2</v>
      </c>
      <c r="AH7" s="203">
        <v>6.7107975543825374E-2</v>
      </c>
      <c r="AI7" s="203">
        <v>8.3239532266652941E-2</v>
      </c>
      <c r="AJ7" s="203">
        <v>6.9812630515016544E-2</v>
      </c>
      <c r="AK7" s="203">
        <v>5.8106368406989573E-2</v>
      </c>
      <c r="AL7" s="203">
        <v>6.9742400327317308E-2</v>
      </c>
      <c r="AM7" s="203">
        <v>8.7387233455645752E-2</v>
      </c>
      <c r="AN7" s="203">
        <v>6.9183840117721704E-2</v>
      </c>
      <c r="AO7" s="203">
        <v>6.1751556592005152E-2</v>
      </c>
      <c r="AP7" s="203">
        <v>7.2485176325027614E-2</v>
      </c>
      <c r="AQ7" s="203">
        <v>8.5573365579989819E-2</v>
      </c>
      <c r="AR7" s="203">
        <v>6.4891868950939471E-2</v>
      </c>
      <c r="AS7" s="203">
        <v>5.302195929201757E-2</v>
      </c>
      <c r="AT7" s="203">
        <v>7.3166325127961424E-2</v>
      </c>
      <c r="AU7" s="203">
        <v>8.4852104848420595E-2</v>
      </c>
      <c r="AV7" s="203">
        <v>7.251366009242266E-2</v>
      </c>
      <c r="AW7" s="203">
        <v>6.8790043184941418E-2</v>
      </c>
      <c r="AX7" s="203">
        <v>8.3785807241788759E-2</v>
      </c>
      <c r="AY7" s="203">
        <v>0.10507079385393926</v>
      </c>
      <c r="AZ7" s="203">
        <v>8.9054219976921367E-2</v>
      </c>
      <c r="BA7" s="203">
        <v>7.6865188108087026E-2</v>
      </c>
      <c r="BB7" s="203">
        <v>9.1312869537786501E-2</v>
      </c>
      <c r="BC7" s="203">
        <v>0.10227605056897318</v>
      </c>
      <c r="BD7" s="203">
        <v>8.3787651133781602E-2</v>
      </c>
      <c r="BE7" s="203">
        <v>6.9693097726154521E-2</v>
      </c>
      <c r="BF7" s="203">
        <v>8.8802639143297682E-2</v>
      </c>
      <c r="BG7" s="203">
        <v>0.10723963768548771</v>
      </c>
      <c r="BH7" s="203">
        <v>8.7387645392006635E-2</v>
      </c>
      <c r="BI7" s="203">
        <v>7.50667872989281E-2</v>
      </c>
      <c r="BJ7" s="203">
        <v>9.3243699019722084E-2</v>
      </c>
      <c r="BK7" s="203">
        <v>0.10490103647626246</v>
      </c>
      <c r="BL7" s="203">
        <v>8.9943720682132688E-2</v>
      </c>
      <c r="BM7" s="203">
        <v>7.6445949517601725E-2</v>
      </c>
      <c r="BN7" s="203">
        <v>9.6088249087915939E-2</v>
      </c>
      <c r="BO7" s="203">
        <v>0.10360656140532437</v>
      </c>
      <c r="BP7" s="203">
        <v>9.2010062407029983E-2</v>
      </c>
    </row>
    <row r="8" spans="1:68" s="39" customFormat="1" ht="20.100000000000001" customHeight="1" x14ac:dyDescent="0.25">
      <c r="A8" s="36">
        <v>1111</v>
      </c>
      <c r="B8" s="37" t="s">
        <v>403</v>
      </c>
      <c r="C8" s="201">
        <v>2.4350490220392637E-2</v>
      </c>
      <c r="D8" s="201">
        <v>2.591837469972303E-2</v>
      </c>
      <c r="E8" s="201">
        <v>1.8427112317087328E-2</v>
      </c>
      <c r="F8" s="201">
        <v>2.2218241962577465E-2</v>
      </c>
      <c r="G8" s="201">
        <v>2.6461827047965424E-2</v>
      </c>
      <c r="H8" s="201">
        <v>2.7622380618353318E-2</v>
      </c>
      <c r="I8" s="201">
        <v>1.9000304438770366E-2</v>
      </c>
      <c r="J8" s="201">
        <v>2.2750146018845129E-2</v>
      </c>
      <c r="K8" s="201">
        <v>2.728499199115416E-2</v>
      </c>
      <c r="L8" s="201">
        <v>2.8254654181449335E-2</v>
      </c>
      <c r="M8" s="201">
        <v>1.9211029829570566E-2</v>
      </c>
      <c r="N8" s="201">
        <v>2.3916751398412026E-2</v>
      </c>
      <c r="O8" s="201">
        <v>2.6111918028943519E-2</v>
      </c>
      <c r="P8" s="201">
        <v>2.7638036094005287E-2</v>
      </c>
      <c r="Q8" s="201">
        <v>2.0069756866647033E-2</v>
      </c>
      <c r="R8" s="201">
        <v>2.1601524858802287E-2</v>
      </c>
      <c r="S8" s="201">
        <v>2.7021452805816332E-2</v>
      </c>
      <c r="T8" s="201">
        <v>2.8120508613575956E-2</v>
      </c>
      <c r="U8" s="201">
        <v>2.0782276932174409E-2</v>
      </c>
      <c r="V8" s="201">
        <v>2.1738674549835271E-2</v>
      </c>
      <c r="W8" s="201">
        <v>2.7712945193520352E-2</v>
      </c>
      <c r="X8" s="201">
        <v>3.0087299138326057E-2</v>
      </c>
      <c r="Y8" s="201">
        <v>1.9726846779908141E-2</v>
      </c>
      <c r="Z8" s="201">
        <v>2.2092138668309069E-2</v>
      </c>
      <c r="AA8" s="201">
        <v>2.7645184816063758E-2</v>
      </c>
      <c r="AB8" s="201">
        <v>2.9848592684378603E-2</v>
      </c>
      <c r="AC8" s="201">
        <v>2.0675040980017316E-2</v>
      </c>
      <c r="AD8" s="201">
        <v>2.5264401507965967E-2</v>
      </c>
      <c r="AE8" s="201">
        <v>2.9478371630088089E-2</v>
      </c>
      <c r="AF8" s="201">
        <v>3.1626903939486854E-2</v>
      </c>
      <c r="AG8" s="201">
        <v>2.2240707482942629E-2</v>
      </c>
      <c r="AH8" s="201">
        <v>2.4831478022696793E-2</v>
      </c>
      <c r="AI8" s="201">
        <v>2.9809670730682521E-2</v>
      </c>
      <c r="AJ8" s="201">
        <v>3.1877771755505872E-2</v>
      </c>
      <c r="AK8" s="201">
        <v>2.2153660304036746E-2</v>
      </c>
      <c r="AL8" s="201">
        <v>2.8378575677701745E-2</v>
      </c>
      <c r="AM8" s="201">
        <v>3.1313932685052601E-2</v>
      </c>
      <c r="AN8" s="201">
        <v>3.3639692985188534E-2</v>
      </c>
      <c r="AO8" s="201">
        <v>2.3073436755169666E-2</v>
      </c>
      <c r="AP8" s="201">
        <v>3.0924857376514344E-2</v>
      </c>
      <c r="AQ8" s="201">
        <v>3.216196555625879E-2</v>
      </c>
      <c r="AR8" s="201">
        <v>3.1075673408952707E-2</v>
      </c>
      <c r="AS8" s="201">
        <v>2.2872594463301223E-2</v>
      </c>
      <c r="AT8" s="201">
        <v>3.309775681692461E-2</v>
      </c>
      <c r="AU8" s="201">
        <v>2.943456271187745E-2</v>
      </c>
      <c r="AV8" s="201">
        <v>2.9283434612595981E-2</v>
      </c>
      <c r="AW8" s="201">
        <v>2.5449932049253041E-2</v>
      </c>
      <c r="AX8" s="201">
        <v>3.2074866531808147E-2</v>
      </c>
      <c r="AY8" s="201">
        <v>3.1851148442670237E-2</v>
      </c>
      <c r="AZ8" s="201">
        <v>3.123924626696686E-2</v>
      </c>
      <c r="BA8" s="201">
        <v>2.4317013168359613E-2</v>
      </c>
      <c r="BB8" s="201">
        <v>3.3371000662608348E-2</v>
      </c>
      <c r="BC8" s="201">
        <v>3.1996835082006403E-2</v>
      </c>
      <c r="BD8" s="201">
        <v>3.067109667946678E-2</v>
      </c>
      <c r="BE8" s="201">
        <v>2.4982083908729004E-2</v>
      </c>
      <c r="BF8" s="201">
        <v>3.4227699805608559E-2</v>
      </c>
      <c r="BG8" s="201">
        <v>3.3627844567292134E-2</v>
      </c>
      <c r="BH8" s="201">
        <v>3.3879228915795132E-2</v>
      </c>
      <c r="BI8" s="201">
        <v>2.6895622470728821E-2</v>
      </c>
      <c r="BJ8" s="201">
        <v>3.5325193047798381E-2</v>
      </c>
      <c r="BK8" s="201">
        <v>3.5354476897656417E-2</v>
      </c>
      <c r="BL8" s="201">
        <v>3.4336244277288853E-2</v>
      </c>
      <c r="BM8" s="201">
        <v>2.9268261087848472E-2</v>
      </c>
      <c r="BN8" s="201">
        <v>3.6758433812095946E-2</v>
      </c>
      <c r="BO8" s="201">
        <v>3.4345885807266059E-2</v>
      </c>
      <c r="BP8" s="201">
        <v>3.1480043990302208E-2</v>
      </c>
    </row>
    <row r="9" spans="1:68" ht="20.100000000000001" customHeight="1" x14ac:dyDescent="0.25">
      <c r="A9" s="36">
        <v>1112</v>
      </c>
      <c r="B9" s="37" t="s">
        <v>406</v>
      </c>
      <c r="C9" s="201">
        <v>3.8899958489215847E-2</v>
      </c>
      <c r="D9" s="201">
        <v>2.9436532910982995E-2</v>
      </c>
      <c r="E9" s="201">
        <v>3.104796504644208E-2</v>
      </c>
      <c r="F9" s="201">
        <v>3.293357088504445E-2</v>
      </c>
      <c r="G9" s="201">
        <v>4.2819762137176934E-2</v>
      </c>
      <c r="H9" s="201">
        <v>3.1383326477869865E-2</v>
      </c>
      <c r="I9" s="201">
        <v>3.5446657910011045E-2</v>
      </c>
      <c r="J9" s="201">
        <v>3.1620166798564782E-2</v>
      </c>
      <c r="K9" s="201">
        <v>4.6134518906474548E-2</v>
      </c>
      <c r="L9" s="201">
        <v>2.6827702352305482E-2</v>
      </c>
      <c r="M9" s="201">
        <v>2.4624653612557047E-2</v>
      </c>
      <c r="N9" s="201">
        <v>2.8659539608246583E-2</v>
      </c>
      <c r="O9" s="201">
        <v>4.3425900157583637E-2</v>
      </c>
      <c r="P9" s="201">
        <v>2.7335876418625903E-2</v>
      </c>
      <c r="Q9" s="201">
        <v>2.4172920658111725E-2</v>
      </c>
      <c r="R9" s="201">
        <v>3.4156093336899132E-2</v>
      </c>
      <c r="S9" s="201">
        <v>3.9268093761954906E-2</v>
      </c>
      <c r="T9" s="201">
        <v>2.6714170640388345E-2</v>
      </c>
      <c r="U9" s="201">
        <v>2.5230541567868529E-2</v>
      </c>
      <c r="V9" s="201">
        <v>2.802231288729724E-2</v>
      </c>
      <c r="W9" s="201">
        <v>3.9099357274168495E-2</v>
      </c>
      <c r="X9" s="201">
        <v>2.3637357372502776E-2</v>
      </c>
      <c r="Y9" s="201">
        <v>2.3754340083300421E-2</v>
      </c>
      <c r="Z9" s="201">
        <v>2.3418134553539045E-2</v>
      </c>
      <c r="AA9" s="201">
        <v>3.7625632791650446E-2</v>
      </c>
      <c r="AB9" s="201">
        <v>2.4789181170600728E-2</v>
      </c>
      <c r="AC9" s="201">
        <v>2.5200760109794017E-2</v>
      </c>
      <c r="AD9" s="201">
        <v>3.8662601541454941E-2</v>
      </c>
      <c r="AE9" s="201">
        <v>4.0170089124920774E-2</v>
      </c>
      <c r="AF9" s="201">
        <v>2.289972994673322E-2</v>
      </c>
      <c r="AG9" s="201">
        <v>2.3989689878412331E-2</v>
      </c>
      <c r="AH9" s="201">
        <v>2.5546334551655357E-2</v>
      </c>
      <c r="AI9" s="201">
        <v>3.9640961635256815E-2</v>
      </c>
      <c r="AJ9" s="201">
        <v>2.4757640275457474E-2</v>
      </c>
      <c r="AK9" s="201">
        <v>2.3943045925404475E-2</v>
      </c>
      <c r="AL9" s="201">
        <v>2.356835457875784E-2</v>
      </c>
      <c r="AM9" s="201">
        <v>4.1004860059350556E-2</v>
      </c>
      <c r="AN9" s="201">
        <v>2.0353736510291567E-2</v>
      </c>
      <c r="AO9" s="201">
        <v>2.7074912692590998E-2</v>
      </c>
      <c r="AP9" s="201">
        <v>2.4615415028209863E-2</v>
      </c>
      <c r="AQ9" s="201">
        <v>3.9049175248978135E-2</v>
      </c>
      <c r="AR9" s="201">
        <v>2.0652794540090069E-2</v>
      </c>
      <c r="AS9" s="201">
        <v>1.9481179949463131E-2</v>
      </c>
      <c r="AT9" s="201">
        <v>2.5890234594834399E-2</v>
      </c>
      <c r="AU9" s="201">
        <v>4.4134033219181357E-2</v>
      </c>
      <c r="AV9" s="201">
        <v>3.0889294877005143E-2</v>
      </c>
      <c r="AW9" s="201">
        <v>3.2689820844900963E-2</v>
      </c>
      <c r="AX9" s="201">
        <v>3.5759020000222144E-2</v>
      </c>
      <c r="AY9" s="201">
        <v>5.9390079113936116E-2</v>
      </c>
      <c r="AZ9" s="201">
        <v>4.0477665666120217E-2</v>
      </c>
      <c r="BA9" s="201">
        <v>3.8983269955058894E-2</v>
      </c>
      <c r="BB9" s="201">
        <v>3.6482638179709516E-2</v>
      </c>
      <c r="BC9" s="201">
        <v>5.2956959658076772E-2</v>
      </c>
      <c r="BD9" s="201">
        <v>3.4352410816067727E-2</v>
      </c>
      <c r="BE9" s="201">
        <v>2.9791298859414072E-2</v>
      </c>
      <c r="BF9" s="201">
        <v>3.0106280928181718E-2</v>
      </c>
      <c r="BG9" s="201">
        <v>5.2627982442382593E-2</v>
      </c>
      <c r="BH9" s="201">
        <v>3.2576037144487847E-2</v>
      </c>
      <c r="BI9" s="201">
        <v>3.0241073547121026E-2</v>
      </c>
      <c r="BJ9" s="201">
        <v>3.3756847251513927E-2</v>
      </c>
      <c r="BK9" s="201">
        <v>5.0367652793359925E-2</v>
      </c>
      <c r="BL9" s="201">
        <v>3.2362333235863634E-2</v>
      </c>
      <c r="BM9" s="201">
        <v>2.9414971284986158E-2</v>
      </c>
      <c r="BN9" s="201">
        <v>3.2028354761384957E-2</v>
      </c>
      <c r="BO9" s="201">
        <v>4.894129387055407E-2</v>
      </c>
      <c r="BP9" s="201">
        <v>3.5773693065348451E-2</v>
      </c>
    </row>
    <row r="10" spans="1:68" s="42" customFormat="1" ht="20.100000000000001" customHeight="1" x14ac:dyDescent="0.25">
      <c r="A10" s="40" t="s">
        <v>274</v>
      </c>
      <c r="B10" s="44" t="s">
        <v>404</v>
      </c>
      <c r="C10" s="183">
        <v>2.4752516056395484E-2</v>
      </c>
      <c r="D10" s="183">
        <v>1.8463866538831683E-2</v>
      </c>
      <c r="E10" s="183">
        <v>2.0424868721752615E-2</v>
      </c>
      <c r="F10" s="183">
        <v>2.1599371335498493E-2</v>
      </c>
      <c r="G10" s="183">
        <v>2.7630498136535831E-2</v>
      </c>
      <c r="H10" s="183">
        <v>2.0471729761396693E-2</v>
      </c>
      <c r="I10" s="183">
        <v>1.9936867776036211E-2</v>
      </c>
      <c r="J10" s="183">
        <v>2.0666873354752698E-2</v>
      </c>
      <c r="K10" s="183">
        <v>2.9697962143921793E-2</v>
      </c>
      <c r="L10" s="183">
        <v>1.7330344274791423E-2</v>
      </c>
      <c r="M10" s="183">
        <v>1.3018683088205732E-2</v>
      </c>
      <c r="N10" s="183">
        <v>1.8611045772991094E-2</v>
      </c>
      <c r="O10" s="183">
        <v>2.8543198153155692E-2</v>
      </c>
      <c r="P10" s="183">
        <v>1.7314499965703955E-2</v>
      </c>
      <c r="Q10" s="183">
        <v>1.4597737913745096E-2</v>
      </c>
      <c r="R10" s="183">
        <v>2.1898508193594575E-2</v>
      </c>
      <c r="S10" s="183">
        <v>2.5544666396926288E-2</v>
      </c>
      <c r="T10" s="183">
        <v>1.6648673007782146E-2</v>
      </c>
      <c r="U10" s="183">
        <v>1.5452289813880006E-2</v>
      </c>
      <c r="V10" s="183">
        <v>1.8113699787173948E-2</v>
      </c>
      <c r="W10" s="183">
        <v>2.4847881459942617E-2</v>
      </c>
      <c r="X10" s="183">
        <v>1.4900847628476129E-2</v>
      </c>
      <c r="Y10" s="183">
        <v>1.5650318919486299E-2</v>
      </c>
      <c r="Z10" s="183">
        <v>1.4867394965386853E-2</v>
      </c>
      <c r="AA10" s="183">
        <v>2.3245643245748099E-2</v>
      </c>
      <c r="AB10" s="183">
        <v>1.5048212854662072E-2</v>
      </c>
      <c r="AC10" s="183">
        <v>1.5589460826812502E-2</v>
      </c>
      <c r="AD10" s="183">
        <v>2.9554659929449209E-2</v>
      </c>
      <c r="AE10" s="183">
        <v>2.4955907468155965E-2</v>
      </c>
      <c r="AF10" s="183">
        <v>1.4400683183263853E-2</v>
      </c>
      <c r="AG10" s="183">
        <v>1.4884779300025529E-2</v>
      </c>
      <c r="AH10" s="183">
        <v>1.5240303610602952E-2</v>
      </c>
      <c r="AI10" s="183">
        <v>2.4631076849020443E-2</v>
      </c>
      <c r="AJ10" s="183">
        <v>1.5698815460428891E-2</v>
      </c>
      <c r="AK10" s="183">
        <v>1.3958492663729007E-2</v>
      </c>
      <c r="AL10" s="183">
        <v>1.4137381719130808E-2</v>
      </c>
      <c r="AM10" s="183">
        <v>2.5929940785836832E-2</v>
      </c>
      <c r="AN10" s="183">
        <v>1.1147053248607148E-2</v>
      </c>
      <c r="AO10" s="183">
        <v>1.6681397633662311E-2</v>
      </c>
      <c r="AP10" s="183">
        <v>1.5498791027585251E-2</v>
      </c>
      <c r="AQ10" s="183">
        <v>2.4751468303544105E-2</v>
      </c>
      <c r="AR10" s="183">
        <v>1.2422792807030885E-2</v>
      </c>
      <c r="AS10" s="183">
        <v>1.1743437549226503E-2</v>
      </c>
      <c r="AT10" s="183">
        <v>1.5543326831881832E-2</v>
      </c>
      <c r="AU10" s="183">
        <v>2.9141647800952925E-2</v>
      </c>
      <c r="AV10" s="183">
        <v>2.0428406055869812E-2</v>
      </c>
      <c r="AW10" s="183">
        <v>2.0808514375814689E-2</v>
      </c>
      <c r="AX10" s="183">
        <v>2.3098237898616928E-2</v>
      </c>
      <c r="AY10" s="183">
        <v>3.7242045081275155E-2</v>
      </c>
      <c r="AZ10" s="183">
        <v>2.6763245703618019E-2</v>
      </c>
      <c r="BA10" s="183">
        <v>2.5201265225409063E-2</v>
      </c>
      <c r="BB10" s="183">
        <v>2.3453247981510401E-2</v>
      </c>
      <c r="BC10" s="183">
        <v>3.4412302292882113E-2</v>
      </c>
      <c r="BD10" s="183">
        <v>2.196946057711598E-2</v>
      </c>
      <c r="BE10" s="183">
        <v>1.8316517956467812E-2</v>
      </c>
      <c r="BF10" s="183">
        <v>1.9061892240577867E-2</v>
      </c>
      <c r="BG10" s="183">
        <v>3.3481160068213889E-2</v>
      </c>
      <c r="BH10" s="183">
        <v>2.0487840705155008E-2</v>
      </c>
      <c r="BI10" s="183">
        <v>1.8346786506732899E-2</v>
      </c>
      <c r="BJ10" s="183">
        <v>2.1059084376407394E-2</v>
      </c>
      <c r="BK10" s="183">
        <v>3.1872632033905252E-2</v>
      </c>
      <c r="BL10" s="183">
        <v>2.0428014629900841E-2</v>
      </c>
      <c r="BM10" s="183">
        <v>1.7929218636728035E-2</v>
      </c>
      <c r="BN10" s="183">
        <v>1.94718235829263E-2</v>
      </c>
      <c r="BO10" s="183">
        <v>3.0654165796700009E-2</v>
      </c>
      <c r="BP10" s="183">
        <v>2.2449008523481723E-2</v>
      </c>
    </row>
    <row r="11" spans="1:68" s="42" customFormat="1" ht="20.100000000000001" customHeight="1" x14ac:dyDescent="0.25">
      <c r="A11" s="40" t="s">
        <v>275</v>
      </c>
      <c r="B11" s="44" t="s">
        <v>405</v>
      </c>
      <c r="C11" s="183">
        <v>1.4126462030965192E-2</v>
      </c>
      <c r="D11" s="183">
        <v>1.0941276852678063E-2</v>
      </c>
      <c r="E11" s="183">
        <v>1.0605233215819779E-2</v>
      </c>
      <c r="F11" s="183">
        <v>1.1271609163880422E-2</v>
      </c>
      <c r="G11" s="183">
        <v>1.5177762377377925E-2</v>
      </c>
      <c r="H11" s="183">
        <v>1.0884722561554556E-2</v>
      </c>
      <c r="I11" s="183">
        <v>1.5472908997000955E-2</v>
      </c>
      <c r="J11" s="183">
        <v>1.088925009361154E-2</v>
      </c>
      <c r="K11" s="183">
        <v>1.6421224531179824E-2</v>
      </c>
      <c r="L11" s="183">
        <v>9.4584897520359895E-3</v>
      </c>
      <c r="M11" s="183">
        <v>1.1534620612503549E-2</v>
      </c>
      <c r="N11" s="183">
        <v>9.9943647320601056E-3</v>
      </c>
      <c r="O11" s="183">
        <v>1.4868719776467667E-2</v>
      </c>
      <c r="P11" s="183">
        <v>9.9835220229078075E-3</v>
      </c>
      <c r="Q11" s="183">
        <v>9.5095609579167028E-3</v>
      </c>
      <c r="R11" s="183">
        <v>1.2221727771690647E-2</v>
      </c>
      <c r="S11" s="183">
        <v>1.3713006224684779E-2</v>
      </c>
      <c r="T11" s="183">
        <v>1.0059094489276714E-2</v>
      </c>
      <c r="U11" s="183">
        <v>9.7942990916616499E-3</v>
      </c>
      <c r="V11" s="183">
        <v>9.9085782107176199E-3</v>
      </c>
      <c r="W11" s="183">
        <v>1.4248004270236718E-2</v>
      </c>
      <c r="X11" s="183">
        <v>8.7320484406850796E-3</v>
      </c>
      <c r="Y11" s="183">
        <v>8.101320973694124E-3</v>
      </c>
      <c r="Z11" s="183">
        <v>8.5436474329765345E-3</v>
      </c>
      <c r="AA11" s="183">
        <v>1.4367698016847157E-2</v>
      </c>
      <c r="AB11" s="183">
        <v>9.7387474433392671E-3</v>
      </c>
      <c r="AC11" s="183">
        <v>9.6090932703000922E-3</v>
      </c>
      <c r="AD11" s="183">
        <v>9.1044208954229218E-3</v>
      </c>
      <c r="AE11" s="183">
        <v>1.5207768307286023E-2</v>
      </c>
      <c r="AF11" s="183">
        <v>8.4954125150766193E-3</v>
      </c>
      <c r="AG11" s="183">
        <v>9.100270513421712E-3</v>
      </c>
      <c r="AH11" s="183">
        <v>1.0296736614850146E-2</v>
      </c>
      <c r="AI11" s="183">
        <v>1.5005872799981055E-2</v>
      </c>
      <c r="AJ11" s="183">
        <v>9.0566390341526234E-3</v>
      </c>
      <c r="AK11" s="183">
        <v>9.9802703991917954E-3</v>
      </c>
      <c r="AL11" s="183">
        <v>9.4284914147727272E-3</v>
      </c>
      <c r="AM11" s="183">
        <v>1.5069783325346682E-2</v>
      </c>
      <c r="AN11" s="183">
        <v>9.2024589440295301E-3</v>
      </c>
      <c r="AO11" s="183">
        <v>1.0389689400639191E-2</v>
      </c>
      <c r="AP11" s="183">
        <v>9.1147759241196422E-3</v>
      </c>
      <c r="AQ11" s="183">
        <v>1.4294761639596627E-2</v>
      </c>
      <c r="AR11" s="183">
        <v>8.228119920984274E-3</v>
      </c>
      <c r="AS11" s="183">
        <v>7.7329324712469812E-3</v>
      </c>
      <c r="AT11" s="183">
        <v>1.0346045956473532E-2</v>
      </c>
      <c r="AU11" s="183">
        <v>1.4988044454207745E-2</v>
      </c>
      <c r="AV11" s="183">
        <v>1.0459552972794611E-2</v>
      </c>
      <c r="AW11" s="183">
        <v>1.1879566381745253E-2</v>
      </c>
      <c r="AX11" s="183">
        <v>1.2657885438971554E-2</v>
      </c>
      <c r="AY11" s="183">
        <v>2.2140822928431992E-2</v>
      </c>
      <c r="AZ11" s="183">
        <v>1.3712610098419809E-2</v>
      </c>
      <c r="BA11" s="183">
        <v>1.3779021490733829E-2</v>
      </c>
      <c r="BB11" s="183">
        <v>1.3013175577930596E-2</v>
      </c>
      <c r="BC11" s="183">
        <v>1.8541213317993133E-2</v>
      </c>
      <c r="BD11" s="183">
        <v>1.2374890775463963E-2</v>
      </c>
      <c r="BE11" s="183">
        <v>1.1471694240853311E-2</v>
      </c>
      <c r="BF11" s="183">
        <v>1.1036891025473413E-2</v>
      </c>
      <c r="BG11" s="183">
        <v>1.9143421167068679E-2</v>
      </c>
      <c r="BH11" s="183">
        <v>1.2083866378953092E-2</v>
      </c>
      <c r="BI11" s="183">
        <v>1.1887464682085427E-2</v>
      </c>
      <c r="BJ11" s="183">
        <v>1.268189744044093E-2</v>
      </c>
      <c r="BK11" s="183">
        <v>1.848490427586592E-2</v>
      </c>
      <c r="BL11" s="183">
        <v>1.1931571231664086E-2</v>
      </c>
      <c r="BM11" s="183">
        <v>1.1480798631270188E-2</v>
      </c>
      <c r="BN11" s="183">
        <v>1.2554593633594584E-2</v>
      </c>
      <c r="BO11" s="183">
        <v>1.8281807262790686E-2</v>
      </c>
      <c r="BP11" s="183">
        <v>1.3291965047429334E-2</v>
      </c>
    </row>
    <row r="12" spans="1:68" s="42" customFormat="1" ht="20.100000000000001" customHeight="1" x14ac:dyDescent="0.25">
      <c r="A12" s="40" t="s">
        <v>276</v>
      </c>
      <c r="B12" s="44" t="s">
        <v>407</v>
      </c>
      <c r="C12" s="183">
        <v>2.0980401855171463E-5</v>
      </c>
      <c r="D12" s="183">
        <v>3.1389519473248394E-5</v>
      </c>
      <c r="E12" s="183">
        <v>1.7863108869690699E-5</v>
      </c>
      <c r="F12" s="183">
        <v>6.2590385665537709E-5</v>
      </c>
      <c r="G12" s="183">
        <v>1.1501623263178212E-5</v>
      </c>
      <c r="H12" s="183">
        <v>2.6874154918621036E-5</v>
      </c>
      <c r="I12" s="183">
        <v>3.688113697388328E-5</v>
      </c>
      <c r="J12" s="183">
        <v>6.4043350200538988E-5</v>
      </c>
      <c r="K12" s="183">
        <v>1.5332231372921979E-5</v>
      </c>
      <c r="L12" s="183">
        <v>3.8868325478067195E-5</v>
      </c>
      <c r="M12" s="183">
        <v>7.1349911847765789E-5</v>
      </c>
      <c r="N12" s="183">
        <v>5.4129103195388971E-5</v>
      </c>
      <c r="O12" s="183">
        <v>1.3982227960275649E-5</v>
      </c>
      <c r="P12" s="183">
        <v>3.7854430014141991E-5</v>
      </c>
      <c r="Q12" s="183">
        <v>6.5621786449927792E-5</v>
      </c>
      <c r="R12" s="183">
        <v>3.5857371613904077E-5</v>
      </c>
      <c r="S12" s="183">
        <v>1.0421140343836388E-5</v>
      </c>
      <c r="T12" s="183">
        <v>6.4031433294826534E-6</v>
      </c>
      <c r="U12" s="183">
        <v>-1.6047337673125346E-5</v>
      </c>
      <c r="V12" s="183">
        <v>3.488940566710365E-8</v>
      </c>
      <c r="W12" s="183">
        <v>3.4715439891551082E-6</v>
      </c>
      <c r="X12" s="183">
        <v>4.4613033415707021E-6</v>
      </c>
      <c r="Y12" s="183">
        <v>2.7001901199974578E-6</v>
      </c>
      <c r="Z12" s="183">
        <v>7.0921551756591231E-6</v>
      </c>
      <c r="AA12" s="183">
        <v>1.2291529055189272E-5</v>
      </c>
      <c r="AB12" s="183">
        <v>2.2208725993923397E-6</v>
      </c>
      <c r="AC12" s="183">
        <v>2.2060126814205606E-6</v>
      </c>
      <c r="AD12" s="183">
        <v>3.5207165828112033E-6</v>
      </c>
      <c r="AE12" s="183">
        <v>6.4133494787807918E-6</v>
      </c>
      <c r="AF12" s="183">
        <v>3.6342483927515101E-6</v>
      </c>
      <c r="AG12" s="183">
        <v>4.6400649650899521E-6</v>
      </c>
      <c r="AH12" s="183">
        <v>9.2943262022589584E-6</v>
      </c>
      <c r="AI12" s="183">
        <v>4.0119862553242557E-6</v>
      </c>
      <c r="AJ12" s="183">
        <v>2.185780875962188E-6</v>
      </c>
      <c r="AK12" s="183">
        <v>4.2828624836776734E-6</v>
      </c>
      <c r="AL12" s="183">
        <v>2.4814448543053816E-6</v>
      </c>
      <c r="AM12" s="183">
        <v>5.13594816703925E-6</v>
      </c>
      <c r="AN12" s="183">
        <v>4.2243176548903962E-6</v>
      </c>
      <c r="AO12" s="183">
        <v>3.8256582894951622E-6</v>
      </c>
      <c r="AP12" s="183">
        <v>1.8480765049638204E-6</v>
      </c>
      <c r="AQ12" s="183">
        <v>2.9453058373982511E-6</v>
      </c>
      <c r="AR12" s="183">
        <v>1.8818120749110795E-6</v>
      </c>
      <c r="AS12" s="183">
        <v>4.809928989645126E-6</v>
      </c>
      <c r="AT12" s="183">
        <v>8.6180647903260267E-7</v>
      </c>
      <c r="AU12" s="183">
        <v>4.3409640206910331E-6</v>
      </c>
      <c r="AV12" s="183">
        <v>1.3358483407267708E-6</v>
      </c>
      <c r="AW12" s="183">
        <v>1.7400873410269827E-6</v>
      </c>
      <c r="AX12" s="183">
        <v>2.8966626336621405E-6</v>
      </c>
      <c r="AY12" s="183">
        <v>7.2111042289638244E-6</v>
      </c>
      <c r="AZ12" s="183">
        <v>1.8098640823902941E-6</v>
      </c>
      <c r="BA12" s="183">
        <v>2.9832389160004953E-6</v>
      </c>
      <c r="BB12" s="183">
        <v>1.6214620268523197E-5</v>
      </c>
      <c r="BC12" s="183">
        <v>3.444047201530559E-6</v>
      </c>
      <c r="BD12" s="183">
        <v>8.0594634877803773E-6</v>
      </c>
      <c r="BE12" s="183">
        <v>3.086662092946421E-6</v>
      </c>
      <c r="BF12" s="183">
        <v>7.4976621304358593E-6</v>
      </c>
      <c r="BG12" s="183">
        <v>3.4012071000309964E-6</v>
      </c>
      <c r="BH12" s="183">
        <v>4.3300603797449805E-6</v>
      </c>
      <c r="BI12" s="183">
        <v>6.8223583026960788E-6</v>
      </c>
      <c r="BJ12" s="183">
        <v>1.5865434665601297E-5</v>
      </c>
      <c r="BK12" s="183">
        <v>1.0116483588745152E-5</v>
      </c>
      <c r="BL12" s="183">
        <v>2.7473742987084205E-6</v>
      </c>
      <c r="BM12" s="183">
        <v>4.9540169879358708E-6</v>
      </c>
      <c r="BN12" s="183">
        <v>1.9375448640699982E-6</v>
      </c>
      <c r="BO12" s="183">
        <v>5.3208110633750636E-6</v>
      </c>
      <c r="BP12" s="183">
        <v>3.2719494437386734E-5</v>
      </c>
    </row>
    <row r="13" spans="1:68" ht="20.100000000000001" customHeight="1" x14ac:dyDescent="0.25">
      <c r="A13" s="36">
        <v>1113</v>
      </c>
      <c r="B13" s="37" t="s">
        <v>408</v>
      </c>
      <c r="C13" s="201">
        <v>9.7710522861601291E-3</v>
      </c>
      <c r="D13" s="201">
        <v>1.2284496986894421E-2</v>
      </c>
      <c r="E13" s="201">
        <v>8.094887770041536E-3</v>
      </c>
      <c r="F13" s="201">
        <v>1.3363535265900157E-2</v>
      </c>
      <c r="G13" s="201">
        <v>1.1246715613263824E-2</v>
      </c>
      <c r="H13" s="201">
        <v>1.3677212999632482E-2</v>
      </c>
      <c r="I13" s="201">
        <v>9.416411665629813E-3</v>
      </c>
      <c r="J13" s="201">
        <v>1.6370061652058964E-2</v>
      </c>
      <c r="K13" s="201">
        <v>1.0464432859830494E-2</v>
      </c>
      <c r="L13" s="201">
        <v>1.3774060823546472E-2</v>
      </c>
      <c r="M13" s="201">
        <v>8.5950591666417182E-3</v>
      </c>
      <c r="N13" s="201">
        <v>1.3642798844598873E-2</v>
      </c>
      <c r="O13" s="201">
        <v>1.0656330310640937E-2</v>
      </c>
      <c r="P13" s="201">
        <v>1.204698279907894E-2</v>
      </c>
      <c r="Q13" s="201">
        <v>9.9493810728759242E-3</v>
      </c>
      <c r="R13" s="201">
        <v>1.4409154970015402E-2</v>
      </c>
      <c r="S13" s="201">
        <v>1.0949068889342694E-2</v>
      </c>
      <c r="T13" s="201">
        <v>1.2706053597009543E-2</v>
      </c>
      <c r="U13" s="201">
        <v>9.8252777203880395E-3</v>
      </c>
      <c r="V13" s="201">
        <v>1.4801994361176284E-2</v>
      </c>
      <c r="W13" s="201">
        <v>1.2824159786549995E-2</v>
      </c>
      <c r="X13" s="201">
        <v>1.6196750916479145E-2</v>
      </c>
      <c r="Y13" s="201">
        <v>1.1214036004162433E-2</v>
      </c>
      <c r="Z13" s="201">
        <v>1.841516088628338E-2</v>
      </c>
      <c r="AA13" s="201">
        <v>1.3349613807906061E-2</v>
      </c>
      <c r="AB13" s="201">
        <v>1.5818339894051792E-2</v>
      </c>
      <c r="AC13" s="201">
        <v>1.1534619041306525E-2</v>
      </c>
      <c r="AD13" s="201">
        <v>1.866192298353591E-2</v>
      </c>
      <c r="AE13" s="201">
        <v>1.3945603246955061E-2</v>
      </c>
      <c r="AF13" s="201">
        <v>1.6170211518473542E-2</v>
      </c>
      <c r="AG13" s="201">
        <v>1.1627069466633687E-2</v>
      </c>
      <c r="AH13" s="201">
        <v>1.6730162969473227E-2</v>
      </c>
      <c r="AI13" s="201">
        <v>1.3788899900713587E-2</v>
      </c>
      <c r="AJ13" s="201">
        <v>1.3177218484053194E-2</v>
      </c>
      <c r="AK13" s="201">
        <v>1.2009662177548354E-2</v>
      </c>
      <c r="AL13" s="201">
        <v>1.7795470070857723E-2</v>
      </c>
      <c r="AM13" s="201">
        <v>1.5068440711242592E-2</v>
      </c>
      <c r="AN13" s="201">
        <v>1.51904106222416E-2</v>
      </c>
      <c r="AO13" s="201">
        <v>1.160320714424449E-2</v>
      </c>
      <c r="AP13" s="201">
        <v>1.6944903920303424E-2</v>
      </c>
      <c r="AQ13" s="201">
        <v>1.4362224774752906E-2</v>
      </c>
      <c r="AR13" s="201">
        <v>1.3163401001896691E-2</v>
      </c>
      <c r="AS13" s="201">
        <v>1.0668184879253225E-2</v>
      </c>
      <c r="AT13" s="201">
        <v>1.4178333716202415E-2</v>
      </c>
      <c r="AU13" s="201">
        <v>1.1283508917361769E-2</v>
      </c>
      <c r="AV13" s="201">
        <v>1.2340930602821544E-2</v>
      </c>
      <c r="AW13" s="201">
        <v>1.0650290290787418E-2</v>
      </c>
      <c r="AX13" s="201">
        <v>1.5951920709758469E-2</v>
      </c>
      <c r="AY13" s="201">
        <v>1.3829566297332906E-2</v>
      </c>
      <c r="AZ13" s="201">
        <v>1.7337308043834293E-2</v>
      </c>
      <c r="BA13" s="201">
        <v>1.3564904984668513E-2</v>
      </c>
      <c r="BB13" s="201">
        <v>2.1459230695468651E-2</v>
      </c>
      <c r="BC13" s="201">
        <v>1.7322255828889997E-2</v>
      </c>
      <c r="BD13" s="201">
        <v>1.8764143638247091E-2</v>
      </c>
      <c r="BE13" s="201">
        <v>1.4919714958011443E-2</v>
      </c>
      <c r="BF13" s="201">
        <v>2.4468658409507415E-2</v>
      </c>
      <c r="BG13" s="201">
        <v>2.0983810675812967E-2</v>
      </c>
      <c r="BH13" s="201">
        <v>2.093237933172366E-2</v>
      </c>
      <c r="BI13" s="201">
        <v>1.7930091281078246E-2</v>
      </c>
      <c r="BJ13" s="201">
        <v>2.4161658720409776E-2</v>
      </c>
      <c r="BK13" s="201">
        <v>1.9178906785246124E-2</v>
      </c>
      <c r="BL13" s="201">
        <v>2.3245143168980218E-2</v>
      </c>
      <c r="BM13" s="201">
        <v>1.7762717144767078E-2</v>
      </c>
      <c r="BN13" s="201">
        <v>2.7301460514435032E-2</v>
      </c>
      <c r="BO13" s="201">
        <v>2.0319381727504235E-2</v>
      </c>
      <c r="BP13" s="201">
        <v>2.4756325351379328E-2</v>
      </c>
    </row>
    <row r="14" spans="1:68" ht="20.100000000000001" customHeight="1" x14ac:dyDescent="0.25">
      <c r="A14" s="33">
        <v>112</v>
      </c>
      <c r="B14" s="34" t="s">
        <v>348</v>
      </c>
      <c r="C14" s="203">
        <v>3.8569155188244715E-3</v>
      </c>
      <c r="D14" s="203">
        <v>3.2815186900549782E-3</v>
      </c>
      <c r="E14" s="203">
        <v>2.9629711732232322E-3</v>
      </c>
      <c r="F14" s="203">
        <v>2.8913166153620392E-3</v>
      </c>
      <c r="G14" s="203">
        <v>4.0189521280947138E-3</v>
      </c>
      <c r="H14" s="203">
        <v>3.1265282671669283E-3</v>
      </c>
      <c r="I14" s="203">
        <v>3.3292213427382872E-3</v>
      </c>
      <c r="J14" s="203">
        <v>3.1515848848694085E-3</v>
      </c>
      <c r="K14" s="203">
        <v>4.1000635140848556E-3</v>
      </c>
      <c r="L14" s="203">
        <v>3.3154226679676614E-3</v>
      </c>
      <c r="M14" s="203">
        <v>3.3474185421458473E-3</v>
      </c>
      <c r="N14" s="203">
        <v>3.1573926095149508E-3</v>
      </c>
      <c r="O14" s="203">
        <v>4.1719482307840117E-3</v>
      </c>
      <c r="P14" s="203">
        <v>3.3565219848076143E-3</v>
      </c>
      <c r="Q14" s="203">
        <v>3.3977843019245982E-3</v>
      </c>
      <c r="R14" s="203">
        <v>3.1876540641572323E-3</v>
      </c>
      <c r="S14" s="203">
        <v>4.1784145743420332E-3</v>
      </c>
      <c r="T14" s="203">
        <v>3.4390191339287324E-3</v>
      </c>
      <c r="U14" s="203">
        <v>3.4681532161098651E-3</v>
      </c>
      <c r="V14" s="203">
        <v>3.2918564582588303E-3</v>
      </c>
      <c r="W14" s="203">
        <v>4.2829380182224661E-3</v>
      </c>
      <c r="X14" s="203">
        <v>3.5061090101267197E-3</v>
      </c>
      <c r="Y14" s="203">
        <v>3.5031204169647966E-3</v>
      </c>
      <c r="Z14" s="203">
        <v>3.1438686302852257E-3</v>
      </c>
      <c r="AA14" s="203">
        <v>4.2301273561775902E-3</v>
      </c>
      <c r="AB14" s="203">
        <v>3.4449972369574554E-3</v>
      </c>
      <c r="AC14" s="203">
        <v>3.4095368162455186E-3</v>
      </c>
      <c r="AD14" s="203">
        <v>3.1206106404777422E-3</v>
      </c>
      <c r="AE14" s="203">
        <v>4.0824240521373277E-3</v>
      </c>
      <c r="AF14" s="203">
        <v>3.339921341220999E-3</v>
      </c>
      <c r="AG14" s="203">
        <v>3.3645771382217831E-3</v>
      </c>
      <c r="AH14" s="203">
        <v>3.0604971876509856E-3</v>
      </c>
      <c r="AI14" s="203">
        <v>3.9679570136067254E-3</v>
      </c>
      <c r="AJ14" s="203">
        <v>3.041806150426036E-3</v>
      </c>
      <c r="AK14" s="203">
        <v>3.5675806176056562E-3</v>
      </c>
      <c r="AL14" s="203">
        <v>3.3784253318313393E-3</v>
      </c>
      <c r="AM14" s="203">
        <v>3.4622762465077788E-3</v>
      </c>
      <c r="AN14" s="203">
        <v>3.1837290686539395E-3</v>
      </c>
      <c r="AO14" s="203">
        <v>2.9555358926143037E-3</v>
      </c>
      <c r="AP14" s="203">
        <v>3.5231806585454364E-3</v>
      </c>
      <c r="AQ14" s="203">
        <v>3.156544981221648E-3</v>
      </c>
      <c r="AR14" s="203">
        <v>2.9298691731757726E-3</v>
      </c>
      <c r="AS14" s="203">
        <v>2.7624640773262535E-3</v>
      </c>
      <c r="AT14" s="203">
        <v>3.3539609179513829E-3</v>
      </c>
      <c r="AU14" s="203">
        <v>2.791522270040789E-3</v>
      </c>
      <c r="AV14" s="203">
        <v>2.6718165187069542E-3</v>
      </c>
      <c r="AW14" s="203">
        <v>2.6449635938108926E-3</v>
      </c>
      <c r="AX14" s="203">
        <v>3.4979861934862307E-3</v>
      </c>
      <c r="AY14" s="203">
        <v>2.9372753606725162E-3</v>
      </c>
      <c r="AZ14" s="203">
        <v>2.7344366023060352E-3</v>
      </c>
      <c r="BA14" s="203">
        <v>2.7316901409705275E-3</v>
      </c>
      <c r="BB14" s="203">
        <v>3.40161302585856E-3</v>
      </c>
      <c r="BC14" s="203">
        <v>2.9932363036561543E-3</v>
      </c>
      <c r="BD14" s="203">
        <v>2.8975850230534028E-3</v>
      </c>
      <c r="BE14" s="203">
        <v>2.8186914984049153E-3</v>
      </c>
      <c r="BF14" s="203">
        <v>3.5302681688066983E-3</v>
      </c>
      <c r="BG14" s="203">
        <v>2.9566833981220565E-3</v>
      </c>
      <c r="BH14" s="203">
        <v>2.7781173019385918E-3</v>
      </c>
      <c r="BI14" s="203">
        <v>2.870770626263289E-3</v>
      </c>
      <c r="BJ14" s="203">
        <v>3.4867392956804515E-3</v>
      </c>
      <c r="BK14" s="203">
        <v>3.0156051363810833E-3</v>
      </c>
      <c r="BL14" s="203">
        <v>2.8999019306043569E-3</v>
      </c>
      <c r="BM14" s="203">
        <v>2.7690765796635547E-3</v>
      </c>
      <c r="BN14" s="203">
        <v>3.5681187262423765E-3</v>
      </c>
      <c r="BO14" s="203">
        <v>3.0707461267944209E-3</v>
      </c>
      <c r="BP14" s="203">
        <v>2.8947870662644551E-3</v>
      </c>
    </row>
    <row r="15" spans="1:68" s="75" customFormat="1" ht="20.100000000000001" customHeight="1" x14ac:dyDescent="0.25">
      <c r="A15" s="71" t="s">
        <v>277</v>
      </c>
      <c r="B15" s="72" t="s">
        <v>409</v>
      </c>
      <c r="C15" s="265">
        <v>3.4713159127539557E-3</v>
      </c>
      <c r="D15" s="265">
        <v>2.6848237064388239E-3</v>
      </c>
      <c r="E15" s="265">
        <v>2.6825423496622549E-3</v>
      </c>
      <c r="F15" s="265">
        <v>2.6105989063846566E-3</v>
      </c>
      <c r="G15" s="265">
        <v>3.6096300193196058E-3</v>
      </c>
      <c r="H15" s="265">
        <v>2.716551102211561E-3</v>
      </c>
      <c r="I15" s="265">
        <v>2.941574714782041E-3</v>
      </c>
      <c r="J15" s="265">
        <v>2.77562483936885E-3</v>
      </c>
      <c r="K15" s="265">
        <v>3.7183936316164943E-3</v>
      </c>
      <c r="L15" s="265">
        <v>2.8800113917544514E-3</v>
      </c>
      <c r="M15" s="265">
        <v>2.870437424629562E-3</v>
      </c>
      <c r="N15" s="265">
        <v>2.8586185899639794E-3</v>
      </c>
      <c r="O15" s="265">
        <v>3.7876378251287838E-3</v>
      </c>
      <c r="P15" s="265">
        <v>2.8967549363178064E-3</v>
      </c>
      <c r="Q15" s="265">
        <v>2.9196403924160678E-3</v>
      </c>
      <c r="R15" s="265">
        <v>2.8819056990486607E-3</v>
      </c>
      <c r="S15" s="265">
        <v>3.7862953817791693E-3</v>
      </c>
      <c r="T15" s="265">
        <v>2.9586842194285401E-3</v>
      </c>
      <c r="U15" s="265">
        <v>2.9740745289654042E-3</v>
      </c>
      <c r="V15" s="265">
        <v>2.9635691562059003E-3</v>
      </c>
      <c r="W15" s="265">
        <v>3.8718590623671094E-3</v>
      </c>
      <c r="X15" s="265">
        <v>3.0221494624945344E-3</v>
      </c>
      <c r="Y15" s="265">
        <v>2.9917264098925276E-3</v>
      </c>
      <c r="Z15" s="265">
        <v>2.8460603934308774E-3</v>
      </c>
      <c r="AA15" s="265">
        <v>3.8310745880096174E-3</v>
      </c>
      <c r="AB15" s="265">
        <v>2.9310356311144647E-3</v>
      </c>
      <c r="AC15" s="265">
        <v>2.900068624539032E-3</v>
      </c>
      <c r="AD15" s="265">
        <v>2.8060944057914585E-3</v>
      </c>
      <c r="AE15" s="265">
        <v>3.6880093911361538E-3</v>
      </c>
      <c r="AF15" s="265">
        <v>2.8699074860791211E-3</v>
      </c>
      <c r="AG15" s="265">
        <v>2.8629944757492614E-3</v>
      </c>
      <c r="AH15" s="265">
        <v>2.7679504748943087E-3</v>
      </c>
      <c r="AI15" s="265">
        <v>3.5938645799661532E-3</v>
      </c>
      <c r="AJ15" s="265">
        <v>2.7523408390390447E-3</v>
      </c>
      <c r="AK15" s="265">
        <v>3.1771589557824205E-3</v>
      </c>
      <c r="AL15" s="265">
        <v>3.0463123982137543E-3</v>
      </c>
      <c r="AM15" s="265">
        <v>3.1442564009945065E-3</v>
      </c>
      <c r="AN15" s="265">
        <v>2.8830935579634699E-3</v>
      </c>
      <c r="AO15" s="265">
        <v>2.6784427267795168E-3</v>
      </c>
      <c r="AP15" s="265">
        <v>3.1948067827392173E-3</v>
      </c>
      <c r="AQ15" s="265">
        <v>2.8644757733487921E-3</v>
      </c>
      <c r="AR15" s="265">
        <v>2.6711560767104943E-3</v>
      </c>
      <c r="AS15" s="265">
        <v>2.4906269277205364E-3</v>
      </c>
      <c r="AT15" s="265">
        <v>3.0336538175105999E-3</v>
      </c>
      <c r="AU15" s="265">
        <v>2.5379681392785421E-3</v>
      </c>
      <c r="AV15" s="265">
        <v>2.4284595479869713E-3</v>
      </c>
      <c r="AW15" s="265">
        <v>2.4041230031767564E-3</v>
      </c>
      <c r="AX15" s="265">
        <v>3.1784912893474018E-3</v>
      </c>
      <c r="AY15" s="265">
        <v>2.6659932474365471E-3</v>
      </c>
      <c r="AZ15" s="265">
        <v>2.4827600906104151E-3</v>
      </c>
      <c r="BA15" s="265">
        <v>2.4673379647252671E-3</v>
      </c>
      <c r="BB15" s="265">
        <v>3.0935116410466088E-3</v>
      </c>
      <c r="BC15" s="265">
        <v>2.7184455627779426E-3</v>
      </c>
      <c r="BD15" s="265">
        <v>2.6311767892490782E-3</v>
      </c>
      <c r="BE15" s="265">
        <v>2.5613405581370995E-3</v>
      </c>
      <c r="BF15" s="265">
        <v>3.1947607929533406E-3</v>
      </c>
      <c r="BG15" s="265">
        <v>2.6897812715089846E-3</v>
      </c>
      <c r="BH15" s="265">
        <v>2.5198889679425127E-3</v>
      </c>
      <c r="BI15" s="265">
        <v>2.6021862437366045E-3</v>
      </c>
      <c r="BJ15" s="265">
        <v>3.265392674856702E-3</v>
      </c>
      <c r="BK15" s="265">
        <v>2.7364281742890176E-3</v>
      </c>
      <c r="BL15" s="265">
        <v>2.6252130417970562E-3</v>
      </c>
      <c r="BM15" s="265">
        <v>2.5075217399715918E-3</v>
      </c>
      <c r="BN15" s="265">
        <v>3.2345323751979231E-3</v>
      </c>
      <c r="BO15" s="265">
        <v>2.7806780272988541E-3</v>
      </c>
      <c r="BP15" s="265">
        <v>2.6211488242469925E-3</v>
      </c>
    </row>
    <row r="16" spans="1:68" s="75" customFormat="1" ht="20.100000000000001" customHeight="1" x14ac:dyDescent="0.25">
      <c r="A16" s="71" t="s">
        <v>278</v>
      </c>
      <c r="B16" s="72" t="s">
        <v>410</v>
      </c>
      <c r="C16" s="265">
        <v>3.8559960607051548E-4</v>
      </c>
      <c r="D16" s="265">
        <v>5.9669498361615396E-4</v>
      </c>
      <c r="E16" s="265">
        <v>2.8042882356097689E-4</v>
      </c>
      <c r="F16" s="265">
        <v>2.8071770897738341E-4</v>
      </c>
      <c r="G16" s="265">
        <v>4.0932210877510876E-4</v>
      </c>
      <c r="H16" s="265">
        <v>4.0997716495536692E-4</v>
      </c>
      <c r="I16" s="265">
        <v>3.876466279562462E-4</v>
      </c>
      <c r="J16" s="265">
        <v>3.7596004550055905E-4</v>
      </c>
      <c r="K16" s="265">
        <v>3.8166988246836033E-4</v>
      </c>
      <c r="L16" s="265">
        <v>4.3541127621320961E-4</v>
      </c>
      <c r="M16" s="265">
        <v>4.7698111751628508E-4</v>
      </c>
      <c r="N16" s="265">
        <v>2.9877401955097089E-4</v>
      </c>
      <c r="O16" s="265">
        <v>3.8431040565522844E-4</v>
      </c>
      <c r="P16" s="265">
        <v>4.5976704848980774E-4</v>
      </c>
      <c r="Q16" s="265">
        <v>4.7814390950853022E-4</v>
      </c>
      <c r="R16" s="265">
        <v>3.0574836510857158E-4</v>
      </c>
      <c r="S16" s="265">
        <v>3.921191925628646E-4</v>
      </c>
      <c r="T16" s="265">
        <v>4.8033491450019238E-4</v>
      </c>
      <c r="U16" s="265">
        <v>4.9407868714446059E-4</v>
      </c>
      <c r="V16" s="265">
        <v>3.2828730205292978E-4</v>
      </c>
      <c r="W16" s="265">
        <v>4.1107895585535699E-4</v>
      </c>
      <c r="X16" s="265">
        <v>4.8395954763218543E-4</v>
      </c>
      <c r="Y16" s="265">
        <v>5.1139400707226853E-4</v>
      </c>
      <c r="Z16" s="265">
        <v>2.9780823685434846E-4</v>
      </c>
      <c r="AA16" s="265">
        <v>3.9905276816797281E-4</v>
      </c>
      <c r="AB16" s="265">
        <v>5.1396160584299161E-4</v>
      </c>
      <c r="AC16" s="265">
        <v>5.0946819170648663E-4</v>
      </c>
      <c r="AD16" s="265">
        <v>3.1451623468628352E-4</v>
      </c>
      <c r="AE16" s="265">
        <v>3.9441466100117431E-4</v>
      </c>
      <c r="AF16" s="265">
        <v>4.7001385514187791E-4</v>
      </c>
      <c r="AG16" s="265">
        <v>5.0158266247252159E-4</v>
      </c>
      <c r="AH16" s="265">
        <v>2.9254671275667738E-4</v>
      </c>
      <c r="AI16" s="265">
        <v>3.740924336405721E-4</v>
      </c>
      <c r="AJ16" s="265">
        <v>2.8946531138699115E-4</v>
      </c>
      <c r="AK16" s="265">
        <v>3.9042166182323587E-4</v>
      </c>
      <c r="AL16" s="265">
        <v>3.3211293361758468E-4</v>
      </c>
      <c r="AM16" s="265">
        <v>3.1801984551327274E-4</v>
      </c>
      <c r="AN16" s="265">
        <v>3.0063551069046967E-4</v>
      </c>
      <c r="AO16" s="265">
        <v>2.7709316583478727E-4</v>
      </c>
      <c r="AP16" s="265">
        <v>3.2837387580621924E-4</v>
      </c>
      <c r="AQ16" s="265">
        <v>2.9206920787285543E-4</v>
      </c>
      <c r="AR16" s="265">
        <v>2.5871309646527841E-4</v>
      </c>
      <c r="AS16" s="265">
        <v>2.7183714960571771E-4</v>
      </c>
      <c r="AT16" s="265">
        <v>3.2030710044078311E-4</v>
      </c>
      <c r="AU16" s="265">
        <v>2.5355413076224637E-4</v>
      </c>
      <c r="AV16" s="265">
        <v>2.4335697071998271E-4</v>
      </c>
      <c r="AW16" s="265">
        <v>2.4084059063413633E-4</v>
      </c>
      <c r="AX16" s="265">
        <v>3.1949490413882878E-4</v>
      </c>
      <c r="AY16" s="265">
        <v>2.7128211323596875E-4</v>
      </c>
      <c r="AZ16" s="265">
        <v>2.5167651169561957E-4</v>
      </c>
      <c r="BA16" s="265">
        <v>2.6435217624526082E-4</v>
      </c>
      <c r="BB16" s="265">
        <v>3.081013848119524E-4</v>
      </c>
      <c r="BC16" s="265">
        <v>2.7479074087821161E-4</v>
      </c>
      <c r="BD16" s="265">
        <v>2.6640823380432474E-4</v>
      </c>
      <c r="BE16" s="265">
        <v>2.5735094026781537E-4</v>
      </c>
      <c r="BF16" s="265">
        <v>3.3550737585335709E-4</v>
      </c>
      <c r="BG16" s="265">
        <v>2.6690212661307209E-4</v>
      </c>
      <c r="BH16" s="265">
        <v>2.5822833399607943E-4</v>
      </c>
      <c r="BI16" s="265">
        <v>2.685843825266849E-4</v>
      </c>
      <c r="BJ16" s="265">
        <v>2.213466208237494E-4</v>
      </c>
      <c r="BK16" s="265">
        <v>2.7917696209206591E-4</v>
      </c>
      <c r="BL16" s="265">
        <v>2.7468888880730047E-4</v>
      </c>
      <c r="BM16" s="265">
        <v>2.6155483969196233E-4</v>
      </c>
      <c r="BN16" s="265">
        <v>3.3358635104445373E-4</v>
      </c>
      <c r="BO16" s="265">
        <v>2.9006809949556732E-4</v>
      </c>
      <c r="BP16" s="265">
        <v>2.7363824201746313E-4</v>
      </c>
    </row>
    <row r="17" spans="1:68" ht="20.100000000000001" customHeight="1" x14ac:dyDescent="0.25">
      <c r="A17" s="33">
        <v>113</v>
      </c>
      <c r="B17" s="34" t="s">
        <v>349</v>
      </c>
      <c r="C17" s="203">
        <v>2.4126472365333992E-2</v>
      </c>
      <c r="D17" s="203">
        <v>1.1171401261094843E-2</v>
      </c>
      <c r="E17" s="203">
        <v>8.9271711224282162E-3</v>
      </c>
      <c r="F17" s="203">
        <v>7.7901699319259188E-3</v>
      </c>
      <c r="G17" s="203">
        <v>2.413748935091108E-2</v>
      </c>
      <c r="H17" s="203">
        <v>1.0899192484804275E-2</v>
      </c>
      <c r="I17" s="203">
        <v>9.0527899910284766E-3</v>
      </c>
      <c r="J17" s="203">
        <v>8.2526325567690018E-3</v>
      </c>
      <c r="K17" s="203">
        <v>2.4373329246874739E-2</v>
      </c>
      <c r="L17" s="203">
        <v>1.1303550138644397E-2</v>
      </c>
      <c r="M17" s="203">
        <v>9.2689966878332433E-3</v>
      </c>
      <c r="N17" s="203">
        <v>8.1835113621005606E-3</v>
      </c>
      <c r="O17" s="203">
        <v>2.4174064629006353E-2</v>
      </c>
      <c r="P17" s="203">
        <v>1.1716542811612706E-2</v>
      </c>
      <c r="Q17" s="203">
        <v>9.5041586956623667E-3</v>
      </c>
      <c r="R17" s="203">
        <v>8.3435298325529057E-3</v>
      </c>
      <c r="S17" s="203">
        <v>2.3839828493202143E-2</v>
      </c>
      <c r="T17" s="203">
        <v>1.1469749482468398E-2</v>
      </c>
      <c r="U17" s="203">
        <v>1.0201995051368172E-2</v>
      </c>
      <c r="V17" s="203">
        <v>8.7303198612674951E-3</v>
      </c>
      <c r="W17" s="203">
        <v>2.4826001207993761E-2</v>
      </c>
      <c r="X17" s="203">
        <v>1.3182950807317162E-2</v>
      </c>
      <c r="Y17" s="203">
        <v>1.0298138164006463E-2</v>
      </c>
      <c r="Z17" s="203">
        <v>9.9083731533797601E-3</v>
      </c>
      <c r="AA17" s="203">
        <v>2.7417788962848071E-2</v>
      </c>
      <c r="AB17" s="203">
        <v>1.2570242553271972E-2</v>
      </c>
      <c r="AC17" s="203">
        <v>1.0284307719785247E-2</v>
      </c>
      <c r="AD17" s="203">
        <v>9.6336774720654043E-3</v>
      </c>
      <c r="AE17" s="203">
        <v>2.6589188297577806E-2</v>
      </c>
      <c r="AF17" s="203">
        <v>1.3024326061776056E-2</v>
      </c>
      <c r="AG17" s="203">
        <v>1.1441582757481604E-2</v>
      </c>
      <c r="AH17" s="203">
        <v>9.5869928195342295E-3</v>
      </c>
      <c r="AI17" s="203">
        <v>2.6634407436311881E-2</v>
      </c>
      <c r="AJ17" s="203">
        <v>1.388893848678018E-2</v>
      </c>
      <c r="AK17" s="203">
        <v>1.1666363300520479E-2</v>
      </c>
      <c r="AL17" s="203">
        <v>1.0214221333752254E-2</v>
      </c>
      <c r="AM17" s="203">
        <v>2.767917714791544E-2</v>
      </c>
      <c r="AN17" s="203">
        <v>1.4143442155437953E-2</v>
      </c>
      <c r="AO17" s="203">
        <v>1.2044168474889675E-2</v>
      </c>
      <c r="AP17" s="203">
        <v>1.0763058885503793E-2</v>
      </c>
      <c r="AQ17" s="203">
        <v>2.8273871210240872E-2</v>
      </c>
      <c r="AR17" s="203">
        <v>1.1721929059800813E-2</v>
      </c>
      <c r="AS17" s="203">
        <v>1.2752899279990987E-2</v>
      </c>
      <c r="AT17" s="203">
        <v>1.1534218952372249E-2</v>
      </c>
      <c r="AU17" s="203">
        <v>2.6845697016196299E-2</v>
      </c>
      <c r="AV17" s="203">
        <v>1.3369011111303919E-2</v>
      </c>
      <c r="AW17" s="203">
        <v>1.2644471232164894E-2</v>
      </c>
      <c r="AX17" s="203">
        <v>1.146706886593823E-2</v>
      </c>
      <c r="AY17" s="203">
        <v>2.6853200566512761E-2</v>
      </c>
      <c r="AZ17" s="203">
        <v>1.5872505170714004E-2</v>
      </c>
      <c r="BA17" s="203">
        <v>1.1528925410454516E-2</v>
      </c>
      <c r="BB17" s="203">
        <v>1.0498597713258638E-2</v>
      </c>
      <c r="BC17" s="203">
        <v>2.8673572027088479E-2</v>
      </c>
      <c r="BD17" s="203">
        <v>1.6407433492774442E-2</v>
      </c>
      <c r="BE17" s="203">
        <v>1.2311652328577576E-2</v>
      </c>
      <c r="BF17" s="203">
        <v>1.1409160320360134E-2</v>
      </c>
      <c r="BG17" s="203">
        <v>2.971327037275116E-2</v>
      </c>
      <c r="BH17" s="203">
        <v>1.564934015347921E-2</v>
      </c>
      <c r="BI17" s="203">
        <v>1.2472771846208043E-2</v>
      </c>
      <c r="BJ17" s="203">
        <v>1.1793381773639058E-2</v>
      </c>
      <c r="BK17" s="203">
        <v>2.8695879350368755E-2</v>
      </c>
      <c r="BL17" s="203">
        <v>1.5768427082563367E-2</v>
      </c>
      <c r="BM17" s="203">
        <v>1.2822129577337324E-2</v>
      </c>
      <c r="BN17" s="203">
        <v>1.2658508253170924E-2</v>
      </c>
      <c r="BO17" s="203">
        <v>2.7880502705160504E-2</v>
      </c>
      <c r="BP17" s="203">
        <v>1.566378634703923E-2</v>
      </c>
    </row>
    <row r="18" spans="1:68" s="39" customFormat="1" ht="20.100000000000001" customHeight="1" x14ac:dyDescent="0.25">
      <c r="A18" s="36">
        <v>1131</v>
      </c>
      <c r="B18" s="37" t="s">
        <v>411</v>
      </c>
      <c r="C18" s="201">
        <v>1.0636310794584951E-2</v>
      </c>
      <c r="D18" s="201">
        <v>5.6445771926367985E-3</v>
      </c>
      <c r="E18" s="201">
        <v>5.358925468738388E-3</v>
      </c>
      <c r="F18" s="201">
        <v>4.7671524957143968E-3</v>
      </c>
      <c r="G18" s="201">
        <v>1.0707762614062666E-2</v>
      </c>
      <c r="H18" s="201">
        <v>5.7001358790333837E-3</v>
      </c>
      <c r="I18" s="201">
        <v>5.4743334656310013E-3</v>
      </c>
      <c r="J18" s="201">
        <v>5.1084509908868453E-3</v>
      </c>
      <c r="K18" s="201">
        <v>1.0837849752129819E-2</v>
      </c>
      <c r="L18" s="201">
        <v>5.7952596275527056E-3</v>
      </c>
      <c r="M18" s="201">
        <v>5.4405377066606246E-3</v>
      </c>
      <c r="N18" s="201">
        <v>5.0451070296810667E-3</v>
      </c>
      <c r="O18" s="201">
        <v>1.0913514537457045E-2</v>
      </c>
      <c r="P18" s="201">
        <v>6.3070179046980819E-3</v>
      </c>
      <c r="Q18" s="201">
        <v>5.738845907640077E-3</v>
      </c>
      <c r="R18" s="201">
        <v>5.0360054561307275E-3</v>
      </c>
      <c r="S18" s="201">
        <v>1.064323580637859E-2</v>
      </c>
      <c r="T18" s="201">
        <v>6.1495085531372467E-3</v>
      </c>
      <c r="U18" s="201">
        <v>5.9999067156269814E-3</v>
      </c>
      <c r="V18" s="201">
        <v>5.2980803636853598E-3</v>
      </c>
      <c r="W18" s="201">
        <v>1.1230087606745449E-2</v>
      </c>
      <c r="X18" s="201">
        <v>6.5288866558701137E-3</v>
      </c>
      <c r="Y18" s="201">
        <v>5.9716515555462467E-3</v>
      </c>
      <c r="Z18" s="201">
        <v>5.6997512134263142E-3</v>
      </c>
      <c r="AA18" s="201">
        <v>1.1328880865243555E-2</v>
      </c>
      <c r="AB18" s="201">
        <v>6.6113734868082745E-3</v>
      </c>
      <c r="AC18" s="201">
        <v>6.1991938914311611E-3</v>
      </c>
      <c r="AD18" s="201">
        <v>5.6386351213799099E-3</v>
      </c>
      <c r="AE18" s="201">
        <v>1.1624701593769406E-2</v>
      </c>
      <c r="AF18" s="201">
        <v>7.0007820953024982E-3</v>
      </c>
      <c r="AG18" s="201">
        <v>6.8128744266004685E-3</v>
      </c>
      <c r="AH18" s="201">
        <v>5.8258131874238898E-3</v>
      </c>
      <c r="AI18" s="201">
        <v>1.1896380304993017E-2</v>
      </c>
      <c r="AJ18" s="201">
        <v>7.6890367448175859E-3</v>
      </c>
      <c r="AK18" s="201">
        <v>7.2667588771146143E-3</v>
      </c>
      <c r="AL18" s="201">
        <v>6.2823641968855776E-3</v>
      </c>
      <c r="AM18" s="201">
        <v>1.2498987164216399E-2</v>
      </c>
      <c r="AN18" s="201">
        <v>7.7454880229074355E-3</v>
      </c>
      <c r="AO18" s="201">
        <v>7.5162851064010739E-3</v>
      </c>
      <c r="AP18" s="201">
        <v>6.6554498498699027E-3</v>
      </c>
      <c r="AQ18" s="201">
        <v>1.2859947180300809E-2</v>
      </c>
      <c r="AR18" s="201">
        <v>6.7664057740852348E-3</v>
      </c>
      <c r="AS18" s="201">
        <v>7.930859072967018E-3</v>
      </c>
      <c r="AT18" s="201">
        <v>6.7092103842156048E-3</v>
      </c>
      <c r="AU18" s="201">
        <v>1.2650350808161662E-2</v>
      </c>
      <c r="AV18" s="201">
        <v>7.7536456908466316E-3</v>
      </c>
      <c r="AW18" s="201">
        <v>8.0245798509216183E-3</v>
      </c>
      <c r="AX18" s="201">
        <v>7.0037603127533592E-3</v>
      </c>
      <c r="AY18" s="201">
        <v>1.2723180050696704E-2</v>
      </c>
      <c r="AZ18" s="201">
        <v>7.9642292179022637E-3</v>
      </c>
      <c r="BA18" s="201">
        <v>6.9713476562209527E-3</v>
      </c>
      <c r="BB18" s="201">
        <v>5.8496723790459381E-3</v>
      </c>
      <c r="BC18" s="201">
        <v>1.2339055508722472E-2</v>
      </c>
      <c r="BD18" s="201">
        <v>7.8681747312385752E-3</v>
      </c>
      <c r="BE18" s="201">
        <v>7.231527855006155E-3</v>
      </c>
      <c r="BF18" s="201">
        <v>6.1937673321574996E-3</v>
      </c>
      <c r="BG18" s="201">
        <v>1.2929836732923578E-2</v>
      </c>
      <c r="BH18" s="201">
        <v>7.9481358593544195E-3</v>
      </c>
      <c r="BI18" s="201">
        <v>7.2711545740235207E-3</v>
      </c>
      <c r="BJ18" s="201">
        <v>6.1890008510915272E-3</v>
      </c>
      <c r="BK18" s="201">
        <v>1.2295383188006123E-2</v>
      </c>
      <c r="BL18" s="201">
        <v>7.9019779395272279E-3</v>
      </c>
      <c r="BM18" s="201">
        <v>7.7966323887714824E-3</v>
      </c>
      <c r="BN18" s="201">
        <v>6.7529341972612997E-3</v>
      </c>
      <c r="BO18" s="201">
        <v>1.201230288792084E-2</v>
      </c>
      <c r="BP18" s="201">
        <v>8.0901996764337399E-3</v>
      </c>
    </row>
    <row r="19" spans="1:68" s="39" customFormat="1" ht="20.100000000000001" customHeight="1" x14ac:dyDescent="0.25">
      <c r="A19" s="40" t="s">
        <v>288</v>
      </c>
      <c r="B19" s="44" t="s">
        <v>416</v>
      </c>
      <c r="C19" s="68" t="s">
        <v>850</v>
      </c>
      <c r="D19" s="68" t="s">
        <v>850</v>
      </c>
      <c r="E19" s="68" t="s">
        <v>850</v>
      </c>
      <c r="F19" s="68" t="s">
        <v>850</v>
      </c>
      <c r="G19" s="68" t="s">
        <v>850</v>
      </c>
      <c r="H19" s="68" t="s">
        <v>850</v>
      </c>
      <c r="I19" s="68" t="s">
        <v>850</v>
      </c>
      <c r="J19" s="68" t="s">
        <v>850</v>
      </c>
      <c r="K19" s="68" t="s">
        <v>850</v>
      </c>
      <c r="L19" s="68" t="s">
        <v>850</v>
      </c>
      <c r="M19" s="68" t="s">
        <v>850</v>
      </c>
      <c r="N19" s="68" t="s">
        <v>850</v>
      </c>
      <c r="O19" s="68" t="s">
        <v>850</v>
      </c>
      <c r="P19" s="68" t="s">
        <v>850</v>
      </c>
      <c r="Q19" s="68" t="s">
        <v>850</v>
      </c>
      <c r="R19" s="68" t="s">
        <v>850</v>
      </c>
      <c r="S19" s="68" t="s">
        <v>850</v>
      </c>
      <c r="T19" s="68" t="s">
        <v>850</v>
      </c>
      <c r="U19" s="68" t="s">
        <v>850</v>
      </c>
      <c r="V19" s="68" t="s">
        <v>850</v>
      </c>
      <c r="W19" s="68" t="s">
        <v>850</v>
      </c>
      <c r="X19" s="68" t="s">
        <v>850</v>
      </c>
      <c r="Y19" s="68" t="s">
        <v>850</v>
      </c>
      <c r="Z19" s="68" t="s">
        <v>850</v>
      </c>
      <c r="AA19" s="68" t="s">
        <v>850</v>
      </c>
      <c r="AB19" s="68" t="s">
        <v>850</v>
      </c>
      <c r="AC19" s="68" t="s">
        <v>850</v>
      </c>
      <c r="AD19" s="68" t="s">
        <v>850</v>
      </c>
      <c r="AE19" s="68" t="s">
        <v>850</v>
      </c>
      <c r="AF19" s="68" t="s">
        <v>850</v>
      </c>
      <c r="AG19" s="68" t="s">
        <v>850</v>
      </c>
      <c r="AH19" s="68" t="s">
        <v>850</v>
      </c>
      <c r="AI19" s="68" t="s">
        <v>850</v>
      </c>
      <c r="AJ19" s="68" t="s">
        <v>850</v>
      </c>
      <c r="AK19" s="68" t="s">
        <v>850</v>
      </c>
      <c r="AL19" s="68" t="s">
        <v>850</v>
      </c>
      <c r="AM19" s="68" t="s">
        <v>850</v>
      </c>
      <c r="AN19" s="68" t="s">
        <v>850</v>
      </c>
      <c r="AO19" s="68" t="s">
        <v>850</v>
      </c>
      <c r="AP19" s="68" t="s">
        <v>850</v>
      </c>
      <c r="AQ19" s="68">
        <v>1.116308371955646E-2</v>
      </c>
      <c r="AR19" s="68">
        <v>5.3925965404029398E-3</v>
      </c>
      <c r="AS19" s="68">
        <v>5.0627848019194179E-3</v>
      </c>
      <c r="AT19" s="68">
        <v>3.9879609446602481E-3</v>
      </c>
      <c r="AU19" s="68">
        <v>1.0560746219569681E-2</v>
      </c>
      <c r="AV19" s="68">
        <v>5.3490641775152366E-3</v>
      </c>
      <c r="AW19" s="68">
        <v>4.8714462242039755E-3</v>
      </c>
      <c r="AX19" s="68">
        <v>4.3087030965270759E-3</v>
      </c>
      <c r="AY19" s="68">
        <v>1.0778860070763984E-2</v>
      </c>
      <c r="AZ19" s="68">
        <v>5.9205163106950042E-3</v>
      </c>
      <c r="BA19" s="68">
        <v>4.3033395766968541E-3</v>
      </c>
      <c r="BB19" s="68">
        <v>3.6303129393204176E-3</v>
      </c>
      <c r="BC19" s="68">
        <v>1.0441136165618578E-2</v>
      </c>
      <c r="BD19" s="68">
        <v>5.9219639900998638E-3</v>
      </c>
      <c r="BE19" s="68">
        <v>4.3853784804208061E-3</v>
      </c>
      <c r="BF19" s="68">
        <v>3.8866091735119397E-3</v>
      </c>
      <c r="BG19" s="68">
        <v>1.0995770233416398E-2</v>
      </c>
      <c r="BH19" s="68">
        <v>5.7888843577387512E-3</v>
      </c>
      <c r="BI19" s="68">
        <v>4.2123985934509169E-3</v>
      </c>
      <c r="BJ19" s="68">
        <v>3.6635435650087286E-3</v>
      </c>
      <c r="BK19" s="68">
        <v>1.0254308512814501E-2</v>
      </c>
      <c r="BL19" s="68">
        <v>5.8128889552490149E-3</v>
      </c>
      <c r="BM19" s="68">
        <v>4.7750789200150662E-3</v>
      </c>
      <c r="BN19" s="68">
        <v>4.0455612133748061E-3</v>
      </c>
      <c r="BO19" s="68">
        <v>1.0022761363712286E-2</v>
      </c>
      <c r="BP19" s="68">
        <v>5.9035763032470774E-3</v>
      </c>
    </row>
    <row r="20" spans="1:68" s="39" customFormat="1" ht="20.100000000000001" customHeight="1" x14ac:dyDescent="0.25">
      <c r="A20" s="40" t="s">
        <v>289</v>
      </c>
      <c r="B20" s="44" t="s">
        <v>417</v>
      </c>
      <c r="C20" s="68" t="s">
        <v>850</v>
      </c>
      <c r="D20" s="68" t="s">
        <v>850</v>
      </c>
      <c r="E20" s="68" t="s">
        <v>850</v>
      </c>
      <c r="F20" s="68" t="s">
        <v>850</v>
      </c>
      <c r="G20" s="68" t="s">
        <v>850</v>
      </c>
      <c r="H20" s="68" t="s">
        <v>850</v>
      </c>
      <c r="I20" s="68" t="s">
        <v>850</v>
      </c>
      <c r="J20" s="68" t="s">
        <v>850</v>
      </c>
      <c r="K20" s="68" t="s">
        <v>850</v>
      </c>
      <c r="L20" s="68" t="s">
        <v>850</v>
      </c>
      <c r="M20" s="68" t="s">
        <v>850</v>
      </c>
      <c r="N20" s="68" t="s">
        <v>850</v>
      </c>
      <c r="O20" s="68" t="s">
        <v>850</v>
      </c>
      <c r="P20" s="68" t="s">
        <v>850</v>
      </c>
      <c r="Q20" s="68" t="s">
        <v>850</v>
      </c>
      <c r="R20" s="68" t="s">
        <v>850</v>
      </c>
      <c r="S20" s="68" t="s">
        <v>850</v>
      </c>
      <c r="T20" s="68" t="s">
        <v>850</v>
      </c>
      <c r="U20" s="68" t="s">
        <v>850</v>
      </c>
      <c r="V20" s="68" t="s">
        <v>850</v>
      </c>
      <c r="W20" s="68" t="s">
        <v>850</v>
      </c>
      <c r="X20" s="68" t="s">
        <v>850</v>
      </c>
      <c r="Y20" s="68" t="s">
        <v>850</v>
      </c>
      <c r="Z20" s="68" t="s">
        <v>850</v>
      </c>
      <c r="AA20" s="68" t="s">
        <v>850</v>
      </c>
      <c r="AB20" s="68" t="s">
        <v>850</v>
      </c>
      <c r="AC20" s="68" t="s">
        <v>850</v>
      </c>
      <c r="AD20" s="68" t="s">
        <v>850</v>
      </c>
      <c r="AE20" s="68" t="s">
        <v>850</v>
      </c>
      <c r="AF20" s="68" t="s">
        <v>850</v>
      </c>
      <c r="AG20" s="68" t="s">
        <v>850</v>
      </c>
      <c r="AH20" s="68" t="s">
        <v>850</v>
      </c>
      <c r="AI20" s="68" t="s">
        <v>850</v>
      </c>
      <c r="AJ20" s="68" t="s">
        <v>850</v>
      </c>
      <c r="AK20" s="68" t="s">
        <v>850</v>
      </c>
      <c r="AL20" s="68" t="s">
        <v>850</v>
      </c>
      <c r="AM20" s="68" t="s">
        <v>850</v>
      </c>
      <c r="AN20" s="68" t="s">
        <v>850</v>
      </c>
      <c r="AO20" s="68" t="s">
        <v>850</v>
      </c>
      <c r="AP20" s="68" t="s">
        <v>850</v>
      </c>
      <c r="AQ20" s="68">
        <v>1.6183478779369679E-3</v>
      </c>
      <c r="AR20" s="68">
        <v>1.3066117780649292E-3</v>
      </c>
      <c r="AS20" s="68">
        <v>2.18300518404026E-3</v>
      </c>
      <c r="AT20" s="68">
        <v>2.4638785761965333E-3</v>
      </c>
      <c r="AU20" s="68">
        <v>2.0148737249089865E-3</v>
      </c>
      <c r="AV20" s="68">
        <v>2.3346141681784786E-3</v>
      </c>
      <c r="AW20" s="68">
        <v>2.4450805631710264E-3</v>
      </c>
      <c r="AX20" s="68">
        <v>2.4426067661609732E-3</v>
      </c>
      <c r="AY20" s="68">
        <v>1.858653020170347E-3</v>
      </c>
      <c r="AZ20" s="68">
        <v>1.9625989889424981E-3</v>
      </c>
      <c r="BA20" s="68">
        <v>1.9144972233366099E-3</v>
      </c>
      <c r="BB20" s="68">
        <v>1.9725409102252589E-3</v>
      </c>
      <c r="BC20" s="68">
        <v>1.8195758631080379E-3</v>
      </c>
      <c r="BD20" s="68">
        <v>1.874158274893902E-3</v>
      </c>
      <c r="BE20" s="68">
        <v>2.0284631740184649E-3</v>
      </c>
      <c r="BF20" s="68">
        <v>2.0251141197175863E-3</v>
      </c>
      <c r="BG20" s="68">
        <v>1.8474783552205811E-3</v>
      </c>
      <c r="BH20" s="68">
        <v>2.0879156108976329E-3</v>
      </c>
      <c r="BI20" s="68">
        <v>2.2503820459834536E-3</v>
      </c>
      <c r="BJ20" s="68">
        <v>2.2716577803310947E-3</v>
      </c>
      <c r="BK20" s="68">
        <v>1.9006996379733355E-3</v>
      </c>
      <c r="BL20" s="68">
        <v>2.0234238335429013E-3</v>
      </c>
      <c r="BM20" s="68">
        <v>2.1739808290651939E-3</v>
      </c>
      <c r="BN20" s="68">
        <v>2.4385692182151112E-3</v>
      </c>
      <c r="BO20" s="68">
        <v>1.9300820157712492E-3</v>
      </c>
      <c r="BP20" s="68">
        <v>2.1336032773384226E-3</v>
      </c>
    </row>
    <row r="21" spans="1:68" s="39" customFormat="1" ht="20.100000000000001" customHeight="1" x14ac:dyDescent="0.25">
      <c r="A21" s="40" t="s">
        <v>290</v>
      </c>
      <c r="B21" s="44" t="s">
        <v>418</v>
      </c>
      <c r="C21" s="68">
        <v>1.2749434653513707E-5</v>
      </c>
      <c r="D21" s="68">
        <v>1.1369014943557421E-5</v>
      </c>
      <c r="E21" s="68">
        <v>3.2427281964119429E-4</v>
      </c>
      <c r="F21" s="68">
        <v>1.2676178455810596E-4</v>
      </c>
      <c r="G21" s="68">
        <v>1.6302566404057514E-5</v>
      </c>
      <c r="H21" s="68">
        <v>1.8421618577850846E-5</v>
      </c>
      <c r="I21" s="68">
        <v>3.311188296267019E-4</v>
      </c>
      <c r="J21" s="68">
        <v>1.2566216132122083E-4</v>
      </c>
      <c r="K21" s="68">
        <v>2.376931152804429E-5</v>
      </c>
      <c r="L21" s="68">
        <v>1.5969208372004288E-5</v>
      </c>
      <c r="M21" s="68">
        <v>3.3446246505262726E-4</v>
      </c>
      <c r="N21" s="68">
        <v>1.2721475968804737E-4</v>
      </c>
      <c r="O21" s="68">
        <v>1.9297198703313079E-5</v>
      </c>
      <c r="P21" s="68">
        <v>2.5126759651736805E-5</v>
      </c>
      <c r="Q21" s="68">
        <v>3.7274679833680993E-4</v>
      </c>
      <c r="R21" s="68">
        <v>1.4316320226449435E-4</v>
      </c>
      <c r="S21" s="68">
        <v>1.5005555687920709E-5</v>
      </c>
      <c r="T21" s="68">
        <v>1.3533916312565347E-5</v>
      </c>
      <c r="U21" s="68">
        <v>4.2287119506289093E-4</v>
      </c>
      <c r="V21" s="68">
        <v>1.6074326171818014E-4</v>
      </c>
      <c r="W21" s="68">
        <v>2.0567702917500307E-5</v>
      </c>
      <c r="X21" s="68">
        <v>2.1649852912283405E-5</v>
      </c>
      <c r="Y21" s="68">
        <v>4.915085006144623E-4</v>
      </c>
      <c r="Z21" s="68">
        <v>1.9450487504182512E-4</v>
      </c>
      <c r="AA21" s="68">
        <v>2.7249908166551055E-5</v>
      </c>
      <c r="AB21" s="68">
        <v>2.0911741010021044E-5</v>
      </c>
      <c r="AC21" s="68">
        <v>4.7573800244455841E-4</v>
      </c>
      <c r="AD21" s="68">
        <v>1.8533138581131251E-4</v>
      </c>
      <c r="AE21" s="68">
        <v>2.3039379890490058E-5</v>
      </c>
      <c r="AF21" s="68">
        <v>2.1902965016086861E-5</v>
      </c>
      <c r="AG21" s="68">
        <v>5.2512405834935732E-4</v>
      </c>
      <c r="AH21" s="68">
        <v>1.9483922662176471E-4</v>
      </c>
      <c r="AI21" s="68">
        <v>1.4549083440017041E-5</v>
      </c>
      <c r="AJ21" s="68">
        <v>1.8124399636928487E-5</v>
      </c>
      <c r="AK21" s="68">
        <v>5.4955166289580868E-4</v>
      </c>
      <c r="AL21" s="68">
        <v>2.1503859823956709E-4</v>
      </c>
      <c r="AM21" s="68">
        <v>3.0091370025530118E-5</v>
      </c>
      <c r="AN21" s="68">
        <v>2.4387328276071744E-5</v>
      </c>
      <c r="AO21" s="68">
        <v>5.7877107019637351E-4</v>
      </c>
      <c r="AP21" s="68">
        <v>2.3067113214320439E-4</v>
      </c>
      <c r="AQ21" s="68">
        <v>2.7825119084303012E-5</v>
      </c>
      <c r="AR21" s="68">
        <v>1.1364400123420812E-5</v>
      </c>
      <c r="AS21" s="68">
        <v>6.4727030529188436E-4</v>
      </c>
      <c r="AT21" s="68">
        <v>2.1377007146382003E-4</v>
      </c>
      <c r="AU21" s="68">
        <v>2.9163865676517298E-5</v>
      </c>
      <c r="AV21" s="68">
        <v>2.3868249619589866E-5</v>
      </c>
      <c r="AW21" s="68">
        <v>6.7507948839607161E-4</v>
      </c>
      <c r="AX21" s="68">
        <v>2.1288614315909856E-4</v>
      </c>
      <c r="AY21" s="68">
        <v>3.7311145026057023E-5</v>
      </c>
      <c r="AZ21" s="68">
        <v>3.5059397234775554E-5</v>
      </c>
      <c r="BA21" s="68">
        <v>7.2029506502812939E-4</v>
      </c>
      <c r="BB21" s="68">
        <v>2.0654405129311734E-4</v>
      </c>
      <c r="BC21" s="68">
        <v>3.937621452078211E-5</v>
      </c>
      <c r="BD21" s="68">
        <v>3.4456291562483958E-5</v>
      </c>
      <c r="BE21" s="68">
        <v>7.7931967187288436E-4</v>
      </c>
      <c r="BF21" s="68">
        <v>2.3970169466314359E-4</v>
      </c>
      <c r="BG21" s="68">
        <v>4.4576130001341853E-5</v>
      </c>
      <c r="BH21" s="68">
        <v>3.5813944061505563E-5</v>
      </c>
      <c r="BI21" s="68">
        <v>7.7680522646369154E-4</v>
      </c>
      <c r="BJ21" s="68">
        <v>2.2160143050138672E-4</v>
      </c>
      <c r="BK21" s="68">
        <v>1.1208769815946783E-4</v>
      </c>
      <c r="BL21" s="68">
        <v>3.8442095649062837E-5</v>
      </c>
      <c r="BM21" s="68">
        <v>8.2074399812344021E-4</v>
      </c>
      <c r="BN21" s="68">
        <v>2.4427226686883543E-4</v>
      </c>
      <c r="BO21" s="68">
        <v>3.5780111098841308E-5</v>
      </c>
      <c r="BP21" s="68">
        <v>2.9724282181772749E-5</v>
      </c>
    </row>
    <row r="22" spans="1:68" s="39" customFormat="1" ht="20.100000000000001" customHeight="1" x14ac:dyDescent="0.25">
      <c r="A22" s="40" t="s">
        <v>291</v>
      </c>
      <c r="B22" s="44" t="s">
        <v>419</v>
      </c>
      <c r="C22" s="68">
        <v>4.8671995117342168E-5</v>
      </c>
      <c r="D22" s="68">
        <v>4.7235507216738815E-5</v>
      </c>
      <c r="E22" s="68">
        <v>3.3302898029592726E-5</v>
      </c>
      <c r="F22" s="68">
        <v>3.8700797585136912E-5</v>
      </c>
      <c r="G22" s="68">
        <v>5.0800139459443866E-5</v>
      </c>
      <c r="H22" s="68">
        <v>4.9121374113385845E-5</v>
      </c>
      <c r="I22" s="68">
        <v>3.576239791711539E-5</v>
      </c>
      <c r="J22" s="68">
        <v>4.219542408205624E-5</v>
      </c>
      <c r="K22" s="68">
        <v>4.7833405527595554E-5</v>
      </c>
      <c r="L22" s="68">
        <v>4.7203740275883658E-5</v>
      </c>
      <c r="M22" s="68">
        <v>3.3823658972618204E-5</v>
      </c>
      <c r="N22" s="68">
        <v>4.0295656672025289E-5</v>
      </c>
      <c r="O22" s="68">
        <v>3.6504213281026305E-5</v>
      </c>
      <c r="P22" s="68">
        <v>3.5424783552139518E-5</v>
      </c>
      <c r="Q22" s="68">
        <v>2.5783646728491331E-5</v>
      </c>
      <c r="R22" s="68">
        <v>3.0418444794257716E-5</v>
      </c>
      <c r="S22" s="68">
        <v>3.1387402514006016E-5</v>
      </c>
      <c r="T22" s="68">
        <v>3.1616550995338518E-5</v>
      </c>
      <c r="U22" s="68">
        <v>2.2919470844202151E-5</v>
      </c>
      <c r="V22" s="68">
        <v>2.7352653210816022E-5</v>
      </c>
      <c r="W22" s="68">
        <v>3.4381265241833842E-5</v>
      </c>
      <c r="X22" s="68">
        <v>3.4980537163300095E-5</v>
      </c>
      <c r="Y22" s="68">
        <v>2.5579327816610669E-5</v>
      </c>
      <c r="Z22" s="68">
        <v>3.0628560105208259E-5</v>
      </c>
      <c r="AA22" s="68">
        <v>3.627231036740673E-5</v>
      </c>
      <c r="AB22" s="68">
        <v>3.6082165876401249E-5</v>
      </c>
      <c r="AC22" s="68">
        <v>2.6579751283103932E-5</v>
      </c>
      <c r="AD22" s="68">
        <v>3.161236359691326E-5</v>
      </c>
      <c r="AE22" s="68">
        <v>4.117787839514208E-5</v>
      </c>
      <c r="AF22" s="68">
        <v>4.1390001715881155E-5</v>
      </c>
      <c r="AG22" s="68">
        <v>3.0509119802638945E-5</v>
      </c>
      <c r="AH22" s="68">
        <v>3.5997902563305901E-5</v>
      </c>
      <c r="AI22" s="68">
        <v>6.2561081183260377E-5</v>
      </c>
      <c r="AJ22" s="68">
        <v>6.2730316522370099E-5</v>
      </c>
      <c r="AK22" s="68">
        <v>4.5854442669934324E-5</v>
      </c>
      <c r="AL22" s="68">
        <v>5.4839674700399616E-5</v>
      </c>
      <c r="AM22" s="68">
        <v>6.5668131147972333E-5</v>
      </c>
      <c r="AN22" s="68">
        <v>6.5310215927480699E-5</v>
      </c>
      <c r="AO22" s="68">
        <v>4.7276026784725587E-5</v>
      </c>
      <c r="AP22" s="68">
        <v>5.6891954324830526E-5</v>
      </c>
      <c r="AQ22" s="68">
        <v>5.0690463723078631E-5</v>
      </c>
      <c r="AR22" s="68">
        <v>5.5833055493944074E-5</v>
      </c>
      <c r="AS22" s="68">
        <v>3.7798781715455442E-5</v>
      </c>
      <c r="AT22" s="68">
        <v>4.360079189500356E-5</v>
      </c>
      <c r="AU22" s="68">
        <v>4.5566891360586968E-5</v>
      </c>
      <c r="AV22" s="68">
        <v>4.6099094004037925E-5</v>
      </c>
      <c r="AW22" s="68">
        <v>3.2973569196324593E-5</v>
      </c>
      <c r="AX22" s="68">
        <v>3.956401403471114E-5</v>
      </c>
      <c r="AY22" s="68">
        <v>4.8355814736315577E-5</v>
      </c>
      <c r="AZ22" s="68">
        <v>4.6054521029985178E-5</v>
      </c>
      <c r="BA22" s="68">
        <v>3.3215791159360281E-5</v>
      </c>
      <c r="BB22" s="68">
        <v>4.0274478207144559E-5</v>
      </c>
      <c r="BC22" s="68">
        <v>3.8967265475074596E-5</v>
      </c>
      <c r="BD22" s="68">
        <v>3.7596174682325649E-5</v>
      </c>
      <c r="BE22" s="68">
        <v>3.836652869399986E-5</v>
      </c>
      <c r="BF22" s="68">
        <v>4.234234426482976E-5</v>
      </c>
      <c r="BG22" s="68">
        <v>4.2012014285255396E-5</v>
      </c>
      <c r="BH22" s="68">
        <v>3.5521946656529703E-5</v>
      </c>
      <c r="BI22" s="68">
        <v>3.1568708125458939E-5</v>
      </c>
      <c r="BJ22" s="68">
        <v>3.2198075250318074E-5</v>
      </c>
      <c r="BK22" s="68">
        <v>2.82873390588163E-5</v>
      </c>
      <c r="BL22" s="68">
        <v>2.722305508624851E-5</v>
      </c>
      <c r="BM22" s="68">
        <v>2.6828641567780531E-5</v>
      </c>
      <c r="BN22" s="68">
        <v>2.453149880254684E-5</v>
      </c>
      <c r="BO22" s="68">
        <v>2.3679397338463274E-5</v>
      </c>
      <c r="BP22" s="68">
        <v>2.329581366646739E-5</v>
      </c>
    </row>
    <row r="23" spans="1:68" s="39" customFormat="1" ht="20.100000000000001" customHeight="1" x14ac:dyDescent="0.25">
      <c r="A23" s="36">
        <v>1132</v>
      </c>
      <c r="B23" s="37" t="s">
        <v>412</v>
      </c>
      <c r="C23" s="201">
        <v>0</v>
      </c>
      <c r="D23" s="201">
        <v>0</v>
      </c>
      <c r="E23" s="201">
        <v>0</v>
      </c>
      <c r="F23" s="201">
        <v>0</v>
      </c>
      <c r="G23" s="201">
        <v>0</v>
      </c>
      <c r="H23" s="201">
        <v>0</v>
      </c>
      <c r="I23" s="201">
        <v>0</v>
      </c>
      <c r="J23" s="201">
        <v>0</v>
      </c>
      <c r="K23" s="201">
        <v>0</v>
      </c>
      <c r="L23" s="201">
        <v>0</v>
      </c>
      <c r="M23" s="201">
        <v>0</v>
      </c>
      <c r="N23" s="201">
        <v>0</v>
      </c>
      <c r="O23" s="201">
        <v>0</v>
      </c>
      <c r="P23" s="201">
        <v>0</v>
      </c>
      <c r="Q23" s="201">
        <v>0</v>
      </c>
      <c r="R23" s="201">
        <v>0</v>
      </c>
      <c r="S23" s="201">
        <v>0</v>
      </c>
      <c r="T23" s="201">
        <v>0</v>
      </c>
      <c r="U23" s="201">
        <v>0</v>
      </c>
      <c r="V23" s="201">
        <v>0</v>
      </c>
      <c r="W23" s="201">
        <v>0</v>
      </c>
      <c r="X23" s="201">
        <v>0</v>
      </c>
      <c r="Y23" s="201">
        <v>0</v>
      </c>
      <c r="Z23" s="201">
        <v>0</v>
      </c>
      <c r="AA23" s="201">
        <v>0</v>
      </c>
      <c r="AB23" s="201">
        <v>0</v>
      </c>
      <c r="AC23" s="201">
        <v>0</v>
      </c>
      <c r="AD23" s="201">
        <v>0</v>
      </c>
      <c r="AE23" s="201">
        <v>0</v>
      </c>
      <c r="AF23" s="201">
        <v>0</v>
      </c>
      <c r="AG23" s="201">
        <v>0</v>
      </c>
      <c r="AH23" s="201">
        <v>0</v>
      </c>
      <c r="AI23" s="201">
        <v>0</v>
      </c>
      <c r="AJ23" s="201">
        <v>0</v>
      </c>
      <c r="AK23" s="201">
        <v>0</v>
      </c>
      <c r="AL23" s="201">
        <v>0</v>
      </c>
      <c r="AM23" s="201">
        <v>0</v>
      </c>
      <c r="AN23" s="201">
        <v>0</v>
      </c>
      <c r="AO23" s="201">
        <v>0</v>
      </c>
      <c r="AP23" s="201">
        <v>0</v>
      </c>
      <c r="AQ23" s="201">
        <v>0</v>
      </c>
      <c r="AR23" s="201">
        <v>0</v>
      </c>
      <c r="AS23" s="201">
        <v>0</v>
      </c>
      <c r="AT23" s="201">
        <v>0</v>
      </c>
      <c r="AU23" s="201">
        <v>0</v>
      </c>
      <c r="AV23" s="201">
        <v>0</v>
      </c>
      <c r="AW23" s="201">
        <v>0</v>
      </c>
      <c r="AX23" s="201">
        <v>0</v>
      </c>
      <c r="AY23" s="201">
        <v>0</v>
      </c>
      <c r="AZ23" s="201">
        <v>0</v>
      </c>
      <c r="BA23" s="201">
        <v>0</v>
      </c>
      <c r="BB23" s="201">
        <v>0</v>
      </c>
      <c r="BC23" s="201">
        <v>0</v>
      </c>
      <c r="BD23" s="201">
        <v>0</v>
      </c>
      <c r="BE23" s="201">
        <v>0</v>
      </c>
      <c r="BF23" s="201">
        <v>0</v>
      </c>
      <c r="BG23" s="201">
        <v>0</v>
      </c>
      <c r="BH23" s="201">
        <v>0</v>
      </c>
      <c r="BI23" s="201">
        <v>0</v>
      </c>
      <c r="BJ23" s="201">
        <v>0</v>
      </c>
      <c r="BK23" s="201">
        <v>0</v>
      </c>
      <c r="BL23" s="201">
        <v>0</v>
      </c>
      <c r="BM23" s="201">
        <v>0</v>
      </c>
      <c r="BN23" s="201">
        <v>0</v>
      </c>
      <c r="BO23" s="201">
        <v>0</v>
      </c>
      <c r="BP23" s="201">
        <v>0</v>
      </c>
    </row>
    <row r="24" spans="1:68" s="39" customFormat="1" ht="20.100000000000001" customHeight="1" x14ac:dyDescent="0.25">
      <c r="A24" s="36">
        <v>1133</v>
      </c>
      <c r="B24" s="37" t="s">
        <v>413</v>
      </c>
      <c r="C24" s="201">
        <v>4.4031387620914627E-4</v>
      </c>
      <c r="D24" s="201">
        <v>8.6607423277336839E-4</v>
      </c>
      <c r="E24" s="201">
        <v>5.4316108072217917E-4</v>
      </c>
      <c r="F24" s="201">
        <v>7.2665824999869279E-4</v>
      </c>
      <c r="G24" s="201">
        <v>5.0928770439525803E-4</v>
      </c>
      <c r="H24" s="201">
        <v>5.7374639738802882E-4</v>
      </c>
      <c r="I24" s="201">
        <v>5.9623048779066084E-4</v>
      </c>
      <c r="J24" s="201">
        <v>8.3029743481841101E-4</v>
      </c>
      <c r="K24" s="201">
        <v>5.8859330274090254E-4</v>
      </c>
      <c r="L24" s="201">
        <v>7.2663150408942877E-4</v>
      </c>
      <c r="M24" s="201">
        <v>7.0228507873724164E-4</v>
      </c>
      <c r="N24" s="201">
        <v>8.0211653556437103E-4</v>
      </c>
      <c r="O24" s="201">
        <v>5.7943572620763027E-4</v>
      </c>
      <c r="P24" s="201">
        <v>7.6926149621697423E-4</v>
      </c>
      <c r="Q24" s="201">
        <v>7.3816668099337156E-4</v>
      </c>
      <c r="R24" s="201">
        <v>9.9467056468176794E-4</v>
      </c>
      <c r="S24" s="201">
        <v>5.8810975106084824E-4</v>
      </c>
      <c r="T24" s="201">
        <v>7.1573300534449706E-4</v>
      </c>
      <c r="U24" s="201">
        <v>8.8925677958555588E-4</v>
      </c>
      <c r="V24" s="201">
        <v>1.0373333220372281E-3</v>
      </c>
      <c r="W24" s="201">
        <v>7.2874386798053381E-4</v>
      </c>
      <c r="X24" s="201">
        <v>9.1780131234442549E-4</v>
      </c>
      <c r="Y24" s="201">
        <v>1.0966983583012093E-3</v>
      </c>
      <c r="Z24" s="201">
        <v>1.538920535791629E-3</v>
      </c>
      <c r="AA24" s="201">
        <v>9.4114420351665523E-4</v>
      </c>
      <c r="AB24" s="201">
        <v>9.5828650333875547E-4</v>
      </c>
      <c r="AC24" s="201">
        <v>1.1388353853794557E-3</v>
      </c>
      <c r="AD24" s="201">
        <v>1.6185617319511491E-3</v>
      </c>
      <c r="AE24" s="201">
        <v>7.8315124140829597E-4</v>
      </c>
      <c r="AF24" s="201">
        <v>9.9369786860130805E-4</v>
      </c>
      <c r="AG24" s="201">
        <v>1.3397263436363881E-3</v>
      </c>
      <c r="AH24" s="201">
        <v>1.2245028836244543E-3</v>
      </c>
      <c r="AI24" s="201">
        <v>7.7009811463717593E-4</v>
      </c>
      <c r="AJ24" s="201">
        <v>1.0059467848839766E-3</v>
      </c>
      <c r="AK24" s="201">
        <v>1.0545379427472669E-3</v>
      </c>
      <c r="AL24" s="201">
        <v>1.3328813054191066E-3</v>
      </c>
      <c r="AM24" s="201">
        <v>8.6236583874854135E-4</v>
      </c>
      <c r="AN24" s="201">
        <v>1.1173100895426437E-3</v>
      </c>
      <c r="AO24" s="201">
        <v>1.1598900800404469E-3</v>
      </c>
      <c r="AP24" s="201">
        <v>1.4751715646952224E-3</v>
      </c>
      <c r="AQ24" s="201">
        <v>8.0664360116053716E-4</v>
      </c>
      <c r="AR24" s="201">
        <v>8.8841502018296829E-4</v>
      </c>
      <c r="AS24" s="201">
        <v>1.1728207550729289E-3</v>
      </c>
      <c r="AT24" s="201">
        <v>1.5806877543768792E-3</v>
      </c>
      <c r="AU24" s="201">
        <v>1.0592282245663236E-3</v>
      </c>
      <c r="AV24" s="201">
        <v>1.3229201539696144E-3</v>
      </c>
      <c r="AW24" s="201">
        <v>1.4135186705645562E-3</v>
      </c>
      <c r="AX24" s="201">
        <v>1.6488737209308297E-3</v>
      </c>
      <c r="AY24" s="201">
        <v>1.0405776826630554E-3</v>
      </c>
      <c r="AZ24" s="201">
        <v>1.3297033030448264E-3</v>
      </c>
      <c r="BA24" s="201">
        <v>1.2653379453500494E-3</v>
      </c>
      <c r="BB24" s="201">
        <v>1.4466445087873642E-3</v>
      </c>
      <c r="BC24" s="201">
        <v>1.1174781012182017E-3</v>
      </c>
      <c r="BD24" s="201">
        <v>1.2090547174748311E-3</v>
      </c>
      <c r="BE24" s="201">
        <v>1.3197616539739911E-3</v>
      </c>
      <c r="BF24" s="201">
        <v>1.7011502151641313E-3</v>
      </c>
      <c r="BG24" s="201">
        <v>1.0578464527298053E-3</v>
      </c>
      <c r="BH24" s="201">
        <v>1.2435216552838463E-3</v>
      </c>
      <c r="BI24" s="201">
        <v>1.5051422139824677E-3</v>
      </c>
      <c r="BJ24" s="201">
        <v>2.0922386197678769E-3</v>
      </c>
      <c r="BK24" s="201">
        <v>1.1625281663643246E-3</v>
      </c>
      <c r="BL24" s="201">
        <v>1.1863685650953259E-3</v>
      </c>
      <c r="BM24" s="201">
        <v>1.2806536541956194E-3</v>
      </c>
      <c r="BN24" s="201">
        <v>2.3514709979528896E-3</v>
      </c>
      <c r="BO24" s="201">
        <v>1.1577807371902433E-3</v>
      </c>
      <c r="BP24" s="201">
        <v>1.1345506133849505E-3</v>
      </c>
    </row>
    <row r="25" spans="1:68" ht="20.100000000000001" customHeight="1" x14ac:dyDescent="0.25">
      <c r="A25" s="40" t="s">
        <v>292</v>
      </c>
      <c r="B25" s="44" t="s">
        <v>420</v>
      </c>
      <c r="C25" s="68">
        <v>4.4031387620914627E-4</v>
      </c>
      <c r="D25" s="68">
        <v>8.6607423277336839E-4</v>
      </c>
      <c r="E25" s="68">
        <v>5.4316108072217917E-4</v>
      </c>
      <c r="F25" s="68">
        <v>7.2665824999869279E-4</v>
      </c>
      <c r="G25" s="68">
        <v>5.0928770439525803E-4</v>
      </c>
      <c r="H25" s="68">
        <v>5.7374639738802882E-4</v>
      </c>
      <c r="I25" s="68">
        <v>5.9623048779066084E-4</v>
      </c>
      <c r="J25" s="68">
        <v>8.3029743481841101E-4</v>
      </c>
      <c r="K25" s="68">
        <v>5.8859330274090254E-4</v>
      </c>
      <c r="L25" s="68">
        <v>7.2663150408942877E-4</v>
      </c>
      <c r="M25" s="68">
        <v>7.0228507873724164E-4</v>
      </c>
      <c r="N25" s="68">
        <v>8.0211653556437103E-4</v>
      </c>
      <c r="O25" s="68">
        <v>5.7943572620763027E-4</v>
      </c>
      <c r="P25" s="68">
        <v>7.6926149621697423E-4</v>
      </c>
      <c r="Q25" s="68">
        <v>7.3816668099337156E-4</v>
      </c>
      <c r="R25" s="68">
        <v>9.9467056468176794E-4</v>
      </c>
      <c r="S25" s="68">
        <v>5.8810975106084824E-4</v>
      </c>
      <c r="T25" s="68">
        <v>7.1573300534449706E-4</v>
      </c>
      <c r="U25" s="68">
        <v>8.8925677958555588E-4</v>
      </c>
      <c r="V25" s="68">
        <v>1.0373333220372281E-3</v>
      </c>
      <c r="W25" s="68">
        <v>7.2874386798053381E-4</v>
      </c>
      <c r="X25" s="68">
        <v>9.1780131234442549E-4</v>
      </c>
      <c r="Y25" s="68">
        <v>1.0966983583012093E-3</v>
      </c>
      <c r="Z25" s="68">
        <v>1.538920535791629E-3</v>
      </c>
      <c r="AA25" s="68">
        <v>9.4114420351665523E-4</v>
      </c>
      <c r="AB25" s="68">
        <v>9.5828650333875547E-4</v>
      </c>
      <c r="AC25" s="68">
        <v>1.1388353853794557E-3</v>
      </c>
      <c r="AD25" s="68">
        <v>1.6185617319511491E-3</v>
      </c>
      <c r="AE25" s="68">
        <v>7.8315124140829597E-4</v>
      </c>
      <c r="AF25" s="68">
        <v>9.9369786860130805E-4</v>
      </c>
      <c r="AG25" s="68">
        <v>1.3397263436363881E-3</v>
      </c>
      <c r="AH25" s="68">
        <v>1.2245028836244543E-3</v>
      </c>
      <c r="AI25" s="68">
        <v>7.7009811463717593E-4</v>
      </c>
      <c r="AJ25" s="68">
        <v>1.0059467848839766E-3</v>
      </c>
      <c r="AK25" s="68">
        <v>1.0545379427472669E-3</v>
      </c>
      <c r="AL25" s="68">
        <v>1.3328813054191066E-3</v>
      </c>
      <c r="AM25" s="68">
        <v>8.6236583874854135E-4</v>
      </c>
      <c r="AN25" s="68">
        <v>1.1173100895426437E-3</v>
      </c>
      <c r="AO25" s="68">
        <v>1.1598900800404469E-3</v>
      </c>
      <c r="AP25" s="68">
        <v>1.4751715646952224E-3</v>
      </c>
      <c r="AQ25" s="68">
        <v>8.0664360116053716E-4</v>
      </c>
      <c r="AR25" s="68">
        <v>8.8841502018296829E-4</v>
      </c>
      <c r="AS25" s="68">
        <v>1.1728207550729289E-3</v>
      </c>
      <c r="AT25" s="68">
        <v>1.5806877543768792E-3</v>
      </c>
      <c r="AU25" s="68">
        <v>1.0592282245663236E-3</v>
      </c>
      <c r="AV25" s="68">
        <v>1.3229201539696144E-3</v>
      </c>
      <c r="AW25" s="68">
        <v>1.4135186705645562E-3</v>
      </c>
      <c r="AX25" s="68">
        <v>1.6488737209308297E-3</v>
      </c>
      <c r="AY25" s="68">
        <v>1.0405776826630554E-3</v>
      </c>
      <c r="AZ25" s="68">
        <v>1.3297033030448264E-3</v>
      </c>
      <c r="BA25" s="68">
        <v>1.2653379453500494E-3</v>
      </c>
      <c r="BB25" s="68">
        <v>1.4466445087873642E-3</v>
      </c>
      <c r="BC25" s="68">
        <v>1.1174781012182017E-3</v>
      </c>
      <c r="BD25" s="68">
        <v>1.2090547174748311E-3</v>
      </c>
      <c r="BE25" s="68">
        <v>1.3197616539739911E-3</v>
      </c>
      <c r="BF25" s="68">
        <v>1.7011502151641313E-3</v>
      </c>
      <c r="BG25" s="68">
        <v>1.0578464527298053E-3</v>
      </c>
      <c r="BH25" s="68">
        <v>1.2435216552838463E-3</v>
      </c>
      <c r="BI25" s="68">
        <v>1.5051422139824677E-3</v>
      </c>
      <c r="BJ25" s="68">
        <v>2.0922386197678769E-3</v>
      </c>
      <c r="BK25" s="68">
        <v>1.1625281663643246E-3</v>
      </c>
      <c r="BL25" s="68">
        <v>1.1863685650953259E-3</v>
      </c>
      <c r="BM25" s="68">
        <v>1.2806536541956194E-3</v>
      </c>
      <c r="BN25" s="68">
        <v>2.3514709979528896E-3</v>
      </c>
      <c r="BO25" s="68">
        <v>1.1577807371902433E-3</v>
      </c>
      <c r="BP25" s="68">
        <v>1.1345506133849505E-3</v>
      </c>
    </row>
    <row r="26" spans="1:68" s="39" customFormat="1" ht="20.100000000000001" customHeight="1" x14ac:dyDescent="0.25">
      <c r="A26" s="36">
        <v>1135</v>
      </c>
      <c r="B26" s="37" t="s">
        <v>414</v>
      </c>
      <c r="C26" s="201">
        <v>1.4309179809363574E-5</v>
      </c>
      <c r="D26" s="201">
        <v>1.3057822563955835E-5</v>
      </c>
      <c r="E26" s="201">
        <v>8.1372559271108519E-6</v>
      </c>
      <c r="F26" s="201">
        <v>1.4204947528840259E-5</v>
      </c>
      <c r="G26" s="201">
        <v>1.0578393969348416E-5</v>
      </c>
      <c r="H26" s="201">
        <v>1.0683528950683292E-5</v>
      </c>
      <c r="I26" s="201">
        <v>1.2410527127722944E-5</v>
      </c>
      <c r="J26" s="201">
        <v>1.3268667377203936E-5</v>
      </c>
      <c r="K26" s="201">
        <v>1.4838135005088593E-5</v>
      </c>
      <c r="L26" s="201">
        <v>1.4836256555960965E-5</v>
      </c>
      <c r="M26" s="201">
        <v>1.36916710724296E-5</v>
      </c>
      <c r="N26" s="201">
        <v>1.363937816871951E-5</v>
      </c>
      <c r="O26" s="201">
        <v>1.0887217733929572E-6</v>
      </c>
      <c r="P26" s="201">
        <v>3.085878497204842E-6</v>
      </c>
      <c r="Q26" s="201">
        <v>3.8277132132732022E-6</v>
      </c>
      <c r="R26" s="201">
        <v>5.2110644268630134E-6</v>
      </c>
      <c r="S26" s="201">
        <v>5.4373474079039427E-6</v>
      </c>
      <c r="T26" s="201">
        <v>5.2933045481455861E-6</v>
      </c>
      <c r="U26" s="201">
        <v>1.9896363088281526E-6</v>
      </c>
      <c r="V26" s="201">
        <v>6.638352942657154E-6</v>
      </c>
      <c r="W26" s="201">
        <v>4.1347897717581403E-6</v>
      </c>
      <c r="X26" s="201">
        <v>4.2180196957888105E-6</v>
      </c>
      <c r="Y26" s="201">
        <v>1.3507637784104408E-6</v>
      </c>
      <c r="Z26" s="201">
        <v>7.3060226928132115E-6</v>
      </c>
      <c r="AA26" s="201">
        <v>4.3210768694911866E-6</v>
      </c>
      <c r="AB26" s="201">
        <v>4.2586086466278873E-6</v>
      </c>
      <c r="AC26" s="201">
        <v>5.6968174153423169E-6</v>
      </c>
      <c r="AD26" s="201">
        <v>6.8567219733097776E-6</v>
      </c>
      <c r="AE26" s="201">
        <v>4.2843461578108429E-6</v>
      </c>
      <c r="AF26" s="201">
        <v>6.6614029997893456E-6</v>
      </c>
      <c r="AG26" s="201">
        <v>6.9181233573912401E-6</v>
      </c>
      <c r="AH26" s="201">
        <v>6.3522885399943821E-6</v>
      </c>
      <c r="AI26" s="201">
        <v>3.7607175639981975E-6</v>
      </c>
      <c r="AJ26" s="201">
        <v>3.700468396518087E-6</v>
      </c>
      <c r="AK26" s="201">
        <v>3.652909888458305E-6</v>
      </c>
      <c r="AL26" s="201">
        <v>3.6516659180423664E-6</v>
      </c>
      <c r="AM26" s="201">
        <v>3.7915336853463371E-6</v>
      </c>
      <c r="AN26" s="201">
        <v>3.6231928704235305E-6</v>
      </c>
      <c r="AO26" s="201">
        <v>3.7584831209211363E-6</v>
      </c>
      <c r="AP26" s="201">
        <v>3.1134444445707155E-6</v>
      </c>
      <c r="AQ26" s="201">
        <v>3.4563897656284249E-6</v>
      </c>
      <c r="AR26" s="201">
        <v>3.6537609180537019E-6</v>
      </c>
      <c r="AS26" s="201">
        <v>2.9750988506844962E-6</v>
      </c>
      <c r="AT26" s="201">
        <v>2.6231601470897373E-6</v>
      </c>
      <c r="AU26" s="201">
        <v>2.5037337841925759E-6</v>
      </c>
      <c r="AV26" s="201">
        <v>2.4494783794255888E-6</v>
      </c>
      <c r="AW26" s="201">
        <v>2.0431639364462824E-6</v>
      </c>
      <c r="AX26" s="201">
        <v>1.8437332807443652E-6</v>
      </c>
      <c r="AY26" s="201">
        <v>1.8709701284054342E-6</v>
      </c>
      <c r="AZ26" s="201">
        <v>1.7260165260432951E-6</v>
      </c>
      <c r="BA26" s="201">
        <v>2.0674324749287053E-6</v>
      </c>
      <c r="BB26" s="201">
        <v>2.2310022165562176E-6</v>
      </c>
      <c r="BC26" s="201">
        <v>2.2773891232064249E-6</v>
      </c>
      <c r="BD26" s="201">
        <v>2.1231138408405987E-6</v>
      </c>
      <c r="BE26" s="201">
        <v>1.7477267755813891E-6</v>
      </c>
      <c r="BF26" s="201">
        <v>1.5167296489967369E-6</v>
      </c>
      <c r="BG26" s="201">
        <v>1.5723201220471542E-6</v>
      </c>
      <c r="BH26" s="201">
        <v>1.4792240930175186E-6</v>
      </c>
      <c r="BI26" s="201">
        <v>1.4749880302499787E-6</v>
      </c>
      <c r="BJ26" s="201">
        <v>1.4712873911903915E-6</v>
      </c>
      <c r="BK26" s="201">
        <v>1.6004609413820706E-6</v>
      </c>
      <c r="BL26" s="201">
        <v>1.5664706055128432E-6</v>
      </c>
      <c r="BM26" s="201">
        <v>1.311839257436085E-6</v>
      </c>
      <c r="BN26" s="201">
        <v>1.1764100323693708E-6</v>
      </c>
      <c r="BO26" s="201">
        <v>1.1909834791304405E-6</v>
      </c>
      <c r="BP26" s="201">
        <v>1.1276539205681244E-6</v>
      </c>
    </row>
    <row r="27" spans="1:68" s="39" customFormat="1" ht="20.100000000000001" customHeight="1" x14ac:dyDescent="0.25">
      <c r="A27" s="36">
        <v>1136</v>
      </c>
      <c r="B27" s="37" t="s">
        <v>415</v>
      </c>
      <c r="C27" s="201">
        <v>1.3035538514730532E-2</v>
      </c>
      <c r="D27" s="201">
        <v>4.6476920131207199E-3</v>
      </c>
      <c r="E27" s="201">
        <v>3.0169473170405391E-3</v>
      </c>
      <c r="F27" s="201">
        <v>2.282154238683989E-3</v>
      </c>
      <c r="G27" s="201">
        <v>1.2909860638483811E-2</v>
      </c>
      <c r="H27" s="201">
        <v>4.6146266794321782E-3</v>
      </c>
      <c r="I27" s="201">
        <v>2.9698155104790915E-3</v>
      </c>
      <c r="J27" s="201">
        <v>2.3006154636865412E-3</v>
      </c>
      <c r="K27" s="201">
        <v>1.293204805699893E-2</v>
      </c>
      <c r="L27" s="201">
        <v>4.766822750446301E-3</v>
      </c>
      <c r="M27" s="201">
        <v>3.1124822313629463E-3</v>
      </c>
      <c r="N27" s="201">
        <v>2.322648418686402E-3</v>
      </c>
      <c r="O27" s="201">
        <v>1.2680025643568283E-2</v>
      </c>
      <c r="P27" s="201">
        <v>4.6371775322004444E-3</v>
      </c>
      <c r="Q27" s="201">
        <v>3.0233183938156438E-3</v>
      </c>
      <c r="R27" s="201">
        <v>2.3076427473135469E-3</v>
      </c>
      <c r="S27" s="201">
        <v>1.2603045588354799E-2</v>
      </c>
      <c r="T27" s="201">
        <v>4.5992146194385091E-3</v>
      </c>
      <c r="U27" s="201">
        <v>3.3108419198468069E-3</v>
      </c>
      <c r="V27" s="201">
        <v>2.3882678226022492E-3</v>
      </c>
      <c r="W27" s="201">
        <v>1.286303494349602E-2</v>
      </c>
      <c r="X27" s="201">
        <v>5.7320448194068336E-3</v>
      </c>
      <c r="Y27" s="201">
        <v>3.2284374863805971E-3</v>
      </c>
      <c r="Z27" s="201">
        <v>2.6623953814690023E-3</v>
      </c>
      <c r="AA27" s="201">
        <v>1.5143442817218368E-2</v>
      </c>
      <c r="AB27" s="201">
        <v>4.9963239544783145E-3</v>
      </c>
      <c r="AC27" s="201">
        <v>2.9405816255592869E-3</v>
      </c>
      <c r="AD27" s="201">
        <v>2.3696238967610369E-3</v>
      </c>
      <c r="AE27" s="201">
        <v>1.417705111624229E-2</v>
      </c>
      <c r="AF27" s="201">
        <v>5.0231846948724582E-3</v>
      </c>
      <c r="AG27" s="201">
        <v>3.2820638638873544E-3</v>
      </c>
      <c r="AH27" s="201">
        <v>2.5303244599458917E-3</v>
      </c>
      <c r="AI27" s="201">
        <v>1.396416829911769E-2</v>
      </c>
      <c r="AJ27" s="201">
        <v>5.1902544886821009E-3</v>
      </c>
      <c r="AK27" s="201">
        <v>3.3414135707701396E-3</v>
      </c>
      <c r="AL27" s="201">
        <v>2.5953241655295267E-3</v>
      </c>
      <c r="AM27" s="201">
        <v>1.4314032611265156E-2</v>
      </c>
      <c r="AN27" s="201">
        <v>5.277020850117449E-3</v>
      </c>
      <c r="AO27" s="201">
        <v>3.3642348053272322E-3</v>
      </c>
      <c r="AP27" s="201">
        <v>2.6293240264940966E-3</v>
      </c>
      <c r="AQ27" s="201">
        <v>1.4603824039013899E-2</v>
      </c>
      <c r="AR27" s="201">
        <v>4.0634545046145561E-3</v>
      </c>
      <c r="AS27" s="201">
        <v>3.6462443531003531E-3</v>
      </c>
      <c r="AT27" s="201">
        <v>3.2416976536326762E-3</v>
      </c>
      <c r="AU27" s="201">
        <v>1.3133614249684119E-2</v>
      </c>
      <c r="AV27" s="201">
        <v>4.2899957881082484E-3</v>
      </c>
      <c r="AW27" s="201">
        <v>3.2043295467422727E-3</v>
      </c>
      <c r="AX27" s="201">
        <v>2.8125910989732963E-3</v>
      </c>
      <c r="AY27" s="201">
        <v>1.3087571863024595E-2</v>
      </c>
      <c r="AZ27" s="201">
        <v>6.576846633240872E-3</v>
      </c>
      <c r="BA27" s="201">
        <v>3.2901723764085845E-3</v>
      </c>
      <c r="BB27" s="201">
        <v>3.2000498232087797E-3</v>
      </c>
      <c r="BC27" s="201">
        <v>1.52147610280246E-2</v>
      </c>
      <c r="BD27" s="201">
        <v>7.328080930220195E-3</v>
      </c>
      <c r="BE27" s="201">
        <v>3.7586150928218469E-3</v>
      </c>
      <c r="BF27" s="201">
        <v>3.512726043389508E-3</v>
      </c>
      <c r="BG27" s="201">
        <v>1.5724014866975736E-2</v>
      </c>
      <c r="BH27" s="201">
        <v>6.4562034147479285E-3</v>
      </c>
      <c r="BI27" s="201">
        <v>3.6950000701718049E-3</v>
      </c>
      <c r="BJ27" s="201">
        <v>3.510671015388463E-3</v>
      </c>
      <c r="BK27" s="201">
        <v>1.5236367535056928E-2</v>
      </c>
      <c r="BL27" s="201">
        <v>6.678514107335303E-3</v>
      </c>
      <c r="BM27" s="201">
        <v>3.7435316951127851E-3</v>
      </c>
      <c r="BN27" s="201">
        <v>3.552926647924364E-3</v>
      </c>
      <c r="BO27" s="201">
        <v>1.4709228096570291E-2</v>
      </c>
      <c r="BP27" s="201">
        <v>6.4379084032999715E-3</v>
      </c>
    </row>
    <row r="28" spans="1:68" ht="20.100000000000001" customHeight="1" x14ac:dyDescent="0.25">
      <c r="A28" s="40" t="s">
        <v>293</v>
      </c>
      <c r="B28" s="44" t="s">
        <v>421</v>
      </c>
      <c r="C28" s="68">
        <v>1.3035538514730532E-2</v>
      </c>
      <c r="D28" s="68">
        <v>4.6476920131207199E-3</v>
      </c>
      <c r="E28" s="68">
        <v>3.0169473170405391E-3</v>
      </c>
      <c r="F28" s="68">
        <v>2.282154238683989E-3</v>
      </c>
      <c r="G28" s="68">
        <v>1.2909860638483811E-2</v>
      </c>
      <c r="H28" s="68">
        <v>4.6146266794321782E-3</v>
      </c>
      <c r="I28" s="68">
        <v>2.9698155104790915E-3</v>
      </c>
      <c r="J28" s="68">
        <v>2.3006154636865412E-3</v>
      </c>
      <c r="K28" s="68">
        <v>1.293204805699893E-2</v>
      </c>
      <c r="L28" s="68">
        <v>4.766822750446301E-3</v>
      </c>
      <c r="M28" s="68">
        <v>3.1124822313629463E-3</v>
      </c>
      <c r="N28" s="68">
        <v>2.322648418686402E-3</v>
      </c>
      <c r="O28" s="68">
        <v>1.2680025643568283E-2</v>
      </c>
      <c r="P28" s="68">
        <v>4.6371775322004444E-3</v>
      </c>
      <c r="Q28" s="68">
        <v>3.0233183938156438E-3</v>
      </c>
      <c r="R28" s="68">
        <v>2.3076427473135469E-3</v>
      </c>
      <c r="S28" s="68">
        <v>1.2603045588354799E-2</v>
      </c>
      <c r="T28" s="68">
        <v>4.5992146194385091E-3</v>
      </c>
      <c r="U28" s="68">
        <v>3.3108419198468069E-3</v>
      </c>
      <c r="V28" s="68">
        <v>2.3882678226022492E-3</v>
      </c>
      <c r="W28" s="68">
        <v>1.286303494349602E-2</v>
      </c>
      <c r="X28" s="68">
        <v>5.7320448194068336E-3</v>
      </c>
      <c r="Y28" s="68">
        <v>3.2284374863805971E-3</v>
      </c>
      <c r="Z28" s="68">
        <v>2.6623953814690023E-3</v>
      </c>
      <c r="AA28" s="68">
        <v>1.5143442817218368E-2</v>
      </c>
      <c r="AB28" s="68">
        <v>4.9963239544783145E-3</v>
      </c>
      <c r="AC28" s="68">
        <v>2.9405816255592869E-3</v>
      </c>
      <c r="AD28" s="68">
        <v>2.3696238967610369E-3</v>
      </c>
      <c r="AE28" s="68">
        <v>1.417705111624229E-2</v>
      </c>
      <c r="AF28" s="68">
        <v>5.0231846948724582E-3</v>
      </c>
      <c r="AG28" s="68">
        <v>3.2820638638873544E-3</v>
      </c>
      <c r="AH28" s="68">
        <v>2.5303244599458917E-3</v>
      </c>
      <c r="AI28" s="68">
        <v>1.396416829911769E-2</v>
      </c>
      <c r="AJ28" s="68">
        <v>5.1902544886821009E-3</v>
      </c>
      <c r="AK28" s="68">
        <v>3.3414135707701396E-3</v>
      </c>
      <c r="AL28" s="68">
        <v>2.5953241655295267E-3</v>
      </c>
      <c r="AM28" s="68">
        <v>1.4314032611265156E-2</v>
      </c>
      <c r="AN28" s="68">
        <v>5.277020850117449E-3</v>
      </c>
      <c r="AO28" s="68">
        <v>3.3642348053272322E-3</v>
      </c>
      <c r="AP28" s="68">
        <v>2.6293240264940966E-3</v>
      </c>
      <c r="AQ28" s="68">
        <v>1.4603824039013899E-2</v>
      </c>
      <c r="AR28" s="68">
        <v>4.0634545046145561E-3</v>
      </c>
      <c r="AS28" s="68">
        <v>3.6462443531003531E-3</v>
      </c>
      <c r="AT28" s="68">
        <v>3.2416976536326762E-3</v>
      </c>
      <c r="AU28" s="68">
        <v>1.3133614249684119E-2</v>
      </c>
      <c r="AV28" s="68">
        <v>4.2899957881082484E-3</v>
      </c>
      <c r="AW28" s="68">
        <v>3.2043295467422727E-3</v>
      </c>
      <c r="AX28" s="68">
        <v>2.8125910989732963E-3</v>
      </c>
      <c r="AY28" s="68">
        <v>1.3087571863024595E-2</v>
      </c>
      <c r="AZ28" s="68">
        <v>6.576846633240872E-3</v>
      </c>
      <c r="BA28" s="68">
        <v>3.2901723764085845E-3</v>
      </c>
      <c r="BB28" s="68">
        <v>3.2000498232087797E-3</v>
      </c>
      <c r="BC28" s="68">
        <v>1.52147610280246E-2</v>
      </c>
      <c r="BD28" s="68">
        <v>7.328080930220195E-3</v>
      </c>
      <c r="BE28" s="68">
        <v>3.7586150928218469E-3</v>
      </c>
      <c r="BF28" s="68">
        <v>3.512726043389508E-3</v>
      </c>
      <c r="BG28" s="68">
        <v>1.5724014866975736E-2</v>
      </c>
      <c r="BH28" s="68">
        <v>6.4562034147479285E-3</v>
      </c>
      <c r="BI28" s="68">
        <v>3.6950000701718049E-3</v>
      </c>
      <c r="BJ28" s="68">
        <v>3.510671015388463E-3</v>
      </c>
      <c r="BK28" s="68">
        <v>1.5236367535056928E-2</v>
      </c>
      <c r="BL28" s="68">
        <v>6.678514107335303E-3</v>
      </c>
      <c r="BM28" s="68">
        <v>3.7435316951127851E-3</v>
      </c>
      <c r="BN28" s="68">
        <v>3.552926647924364E-3</v>
      </c>
      <c r="BO28" s="68">
        <v>1.4709228096570291E-2</v>
      </c>
      <c r="BP28" s="68">
        <v>6.4379084032999715E-3</v>
      </c>
    </row>
    <row r="29" spans="1:68" ht="20.100000000000001" customHeight="1" x14ac:dyDescent="0.25">
      <c r="A29" s="40" t="s">
        <v>294</v>
      </c>
      <c r="B29" s="44" t="s">
        <v>415</v>
      </c>
      <c r="C29" s="68">
        <v>0</v>
      </c>
      <c r="D29" s="68">
        <v>0</v>
      </c>
      <c r="E29" s="68">
        <v>0</v>
      </c>
      <c r="F29" s="68">
        <v>0</v>
      </c>
      <c r="G29" s="68">
        <v>0</v>
      </c>
      <c r="H29" s="68">
        <v>0</v>
      </c>
      <c r="I29" s="68">
        <v>0</v>
      </c>
      <c r="J29" s="68">
        <v>0</v>
      </c>
      <c r="K29" s="68">
        <v>0</v>
      </c>
      <c r="L29" s="68">
        <v>0</v>
      </c>
      <c r="M29" s="68">
        <v>0</v>
      </c>
      <c r="N29" s="68">
        <v>0</v>
      </c>
      <c r="O29" s="68">
        <v>0</v>
      </c>
      <c r="P29" s="68">
        <v>0</v>
      </c>
      <c r="Q29" s="68">
        <v>0</v>
      </c>
      <c r="R29" s="68">
        <v>0</v>
      </c>
      <c r="S29" s="68">
        <v>0</v>
      </c>
      <c r="T29" s="68">
        <v>0</v>
      </c>
      <c r="U29" s="68">
        <v>0</v>
      </c>
      <c r="V29" s="68">
        <v>0</v>
      </c>
      <c r="W29" s="68">
        <v>0</v>
      </c>
      <c r="X29" s="68">
        <v>0</v>
      </c>
      <c r="Y29" s="68">
        <v>0</v>
      </c>
      <c r="Z29" s="68">
        <v>0</v>
      </c>
      <c r="AA29" s="68">
        <v>0</v>
      </c>
      <c r="AB29" s="68">
        <v>0</v>
      </c>
      <c r="AC29" s="68">
        <v>0</v>
      </c>
      <c r="AD29" s="68">
        <v>0</v>
      </c>
      <c r="AE29" s="68">
        <v>0</v>
      </c>
      <c r="AF29" s="68">
        <v>0</v>
      </c>
      <c r="AG29" s="68">
        <v>0</v>
      </c>
      <c r="AH29" s="68">
        <v>0</v>
      </c>
      <c r="AI29" s="68">
        <v>0</v>
      </c>
      <c r="AJ29" s="68">
        <v>0</v>
      </c>
      <c r="AK29" s="68">
        <v>0</v>
      </c>
      <c r="AL29" s="68">
        <v>0</v>
      </c>
      <c r="AM29" s="68">
        <v>0</v>
      </c>
      <c r="AN29" s="68">
        <v>0</v>
      </c>
      <c r="AO29" s="68">
        <v>0</v>
      </c>
      <c r="AP29" s="68">
        <v>0</v>
      </c>
      <c r="AQ29" s="68">
        <v>0</v>
      </c>
      <c r="AR29" s="68">
        <v>0</v>
      </c>
      <c r="AS29" s="68">
        <v>0</v>
      </c>
      <c r="AT29" s="68">
        <v>0</v>
      </c>
      <c r="AU29" s="68">
        <v>0</v>
      </c>
      <c r="AV29" s="68">
        <v>0</v>
      </c>
      <c r="AW29" s="68">
        <v>0</v>
      </c>
      <c r="AX29" s="68">
        <v>0</v>
      </c>
      <c r="AY29" s="68">
        <v>0</v>
      </c>
      <c r="AZ29" s="68">
        <v>0</v>
      </c>
      <c r="BA29" s="68">
        <v>0</v>
      </c>
      <c r="BB29" s="68">
        <v>0</v>
      </c>
      <c r="BC29" s="68">
        <v>0</v>
      </c>
      <c r="BD29" s="68">
        <v>0</v>
      </c>
      <c r="BE29" s="68">
        <v>0</v>
      </c>
      <c r="BF29" s="68">
        <v>0</v>
      </c>
      <c r="BG29" s="68">
        <v>0</v>
      </c>
      <c r="BH29" s="68">
        <v>0</v>
      </c>
      <c r="BI29" s="68">
        <v>0</v>
      </c>
      <c r="BJ29" s="68">
        <v>0</v>
      </c>
      <c r="BK29" s="68">
        <v>0</v>
      </c>
      <c r="BL29" s="68">
        <v>0</v>
      </c>
      <c r="BM29" s="68">
        <v>0</v>
      </c>
      <c r="BN29" s="68">
        <v>0</v>
      </c>
      <c r="BO29" s="68">
        <v>0</v>
      </c>
      <c r="BP29" s="68">
        <v>0</v>
      </c>
    </row>
    <row r="30" spans="1:68" ht="20.100000000000001" customHeight="1" x14ac:dyDescent="0.25">
      <c r="A30" s="33">
        <v>114</v>
      </c>
      <c r="B30" s="34" t="s">
        <v>422</v>
      </c>
      <c r="C30" s="203">
        <v>0.14972277658708175</v>
      </c>
      <c r="D30" s="203">
        <v>0.14697073120756721</v>
      </c>
      <c r="E30" s="203">
        <v>0.14438794724268056</v>
      </c>
      <c r="F30" s="203">
        <v>0.14988891734960014</v>
      </c>
      <c r="G30" s="203">
        <v>0.15172741415760391</v>
      </c>
      <c r="H30" s="203">
        <v>0.14395646735715381</v>
      </c>
      <c r="I30" s="203">
        <v>0.14649871357269317</v>
      </c>
      <c r="J30" s="203">
        <v>0.14596682013979259</v>
      </c>
      <c r="K30" s="203">
        <v>0.14752475565883844</v>
      </c>
      <c r="L30" s="203">
        <v>0.14469661203200482</v>
      </c>
      <c r="M30" s="203">
        <v>0.14806591638885941</v>
      </c>
      <c r="N30" s="203">
        <v>0.14431723924193904</v>
      </c>
      <c r="O30" s="203">
        <v>0.14264274850261585</v>
      </c>
      <c r="P30" s="203">
        <v>0.14107354970605548</v>
      </c>
      <c r="Q30" s="203">
        <v>0.13878446276903847</v>
      </c>
      <c r="R30" s="203">
        <v>0.15061315102530851</v>
      </c>
      <c r="S30" s="203">
        <v>0.14203233490483502</v>
      </c>
      <c r="T30" s="203">
        <v>0.13493477235389462</v>
      </c>
      <c r="U30" s="203">
        <v>0.13300592756680793</v>
      </c>
      <c r="V30" s="203">
        <v>0.14219935764102734</v>
      </c>
      <c r="W30" s="203">
        <v>0.14063323923109475</v>
      </c>
      <c r="X30" s="203">
        <v>0.13707059465621169</v>
      </c>
      <c r="Y30" s="203">
        <v>0.13763740695486326</v>
      </c>
      <c r="Z30" s="203">
        <v>0.13900122261957143</v>
      </c>
      <c r="AA30" s="203">
        <v>0.14200239007571414</v>
      </c>
      <c r="AB30" s="203">
        <v>0.13315904507919241</v>
      </c>
      <c r="AC30" s="203">
        <v>0.13190294246064177</v>
      </c>
      <c r="AD30" s="203">
        <v>0.13334948563237881</v>
      </c>
      <c r="AE30" s="203">
        <v>0.13615531298935502</v>
      </c>
      <c r="AF30" s="203">
        <v>0.1320942766797038</v>
      </c>
      <c r="AG30" s="203">
        <v>0.13548951434093934</v>
      </c>
      <c r="AH30" s="203">
        <v>0.14626962018269338</v>
      </c>
      <c r="AI30" s="203">
        <v>0.14053217739177046</v>
      </c>
      <c r="AJ30" s="203">
        <v>0.13980868844666722</v>
      </c>
      <c r="AK30" s="203">
        <v>0.14155923712908983</v>
      </c>
      <c r="AL30" s="203">
        <v>0.14301811877938675</v>
      </c>
      <c r="AM30" s="203">
        <v>0.14117626502926045</v>
      </c>
      <c r="AN30" s="203">
        <v>0.13742877171387749</v>
      </c>
      <c r="AO30" s="203">
        <v>0.13654396865061003</v>
      </c>
      <c r="AP30" s="203">
        <v>0.13873436130743119</v>
      </c>
      <c r="AQ30" s="203">
        <v>0.13779119475886256</v>
      </c>
      <c r="AR30" s="203">
        <v>9.7620354447851596E-2</v>
      </c>
      <c r="AS30" s="203">
        <v>0.13693602975529309</v>
      </c>
      <c r="AT30" s="203">
        <v>0.14671492063550218</v>
      </c>
      <c r="AU30" s="203">
        <v>0.13548189429076948</v>
      </c>
      <c r="AV30" s="203">
        <v>0.13158028883996498</v>
      </c>
      <c r="AW30" s="203">
        <v>0.14564500418113208</v>
      </c>
      <c r="AX30" s="203">
        <v>0.14870093962594938</v>
      </c>
      <c r="AY30" s="203">
        <v>0.1434557584863963</v>
      </c>
      <c r="AZ30" s="203">
        <v>0.13064597537548212</v>
      </c>
      <c r="BA30" s="203">
        <v>0.12827968552932131</v>
      </c>
      <c r="BB30" s="203">
        <v>0.124479250422381</v>
      </c>
      <c r="BC30" s="203">
        <v>0.12249851125501052</v>
      </c>
      <c r="BD30" s="203">
        <v>0.12095746284085877</v>
      </c>
      <c r="BE30" s="203">
        <v>0.12815398476093834</v>
      </c>
      <c r="BF30" s="203">
        <v>0.12782828810436803</v>
      </c>
      <c r="BG30" s="203">
        <v>0.13718476631551627</v>
      </c>
      <c r="BH30" s="203">
        <v>0.13433988555743695</v>
      </c>
      <c r="BI30" s="203">
        <v>0.1399481781657447</v>
      </c>
      <c r="BJ30" s="203">
        <v>0.14098960309265449</v>
      </c>
      <c r="BK30" s="203">
        <v>0.13803490827102502</v>
      </c>
      <c r="BL30" s="203">
        <v>0.13114616606490381</v>
      </c>
      <c r="BM30" s="203">
        <v>0.13826852871783679</v>
      </c>
      <c r="BN30" s="203">
        <v>0.14377797223550964</v>
      </c>
      <c r="BO30" s="203">
        <v>0.13920534490431039</v>
      </c>
      <c r="BP30" s="203">
        <v>0.13750234289090377</v>
      </c>
    </row>
    <row r="31" spans="1:68" ht="20.100000000000001" customHeight="1" x14ac:dyDescent="0.25">
      <c r="A31" s="36">
        <v>1141</v>
      </c>
      <c r="B31" s="37" t="s">
        <v>423</v>
      </c>
      <c r="C31" s="201">
        <v>0.13739208558503305</v>
      </c>
      <c r="D31" s="201">
        <v>0.13867955571127635</v>
      </c>
      <c r="E31" s="201">
        <v>0.13578838830612164</v>
      </c>
      <c r="F31" s="201">
        <v>0.14196545465669411</v>
      </c>
      <c r="G31" s="201">
        <v>0.13959584411070577</v>
      </c>
      <c r="H31" s="201">
        <v>0.13498395371254046</v>
      </c>
      <c r="I31" s="201">
        <v>0.1378743950651467</v>
      </c>
      <c r="J31" s="201">
        <v>0.13812922393723184</v>
      </c>
      <c r="K31" s="201">
        <v>0.13674394215277191</v>
      </c>
      <c r="L31" s="201">
        <v>0.13590526010242746</v>
      </c>
      <c r="M31" s="201">
        <v>0.14134707453223821</v>
      </c>
      <c r="N31" s="201">
        <v>0.13818969490454674</v>
      </c>
      <c r="O31" s="201">
        <v>0.13345056865477592</v>
      </c>
      <c r="P31" s="201">
        <v>0.13293189790268845</v>
      </c>
      <c r="Q31" s="201">
        <v>0.13192897563190523</v>
      </c>
      <c r="R31" s="201">
        <v>0.14449764851600028</v>
      </c>
      <c r="S31" s="201">
        <v>0.13154128562431869</v>
      </c>
      <c r="T31" s="201">
        <v>0.12839965992898725</v>
      </c>
      <c r="U31" s="201">
        <v>0.12647960589327203</v>
      </c>
      <c r="V31" s="201">
        <v>0.13593833033343616</v>
      </c>
      <c r="W31" s="201">
        <v>0.13044462444691113</v>
      </c>
      <c r="X31" s="201">
        <v>0.12960596714868894</v>
      </c>
      <c r="Y31" s="201">
        <v>0.12968256689401372</v>
      </c>
      <c r="Z31" s="201">
        <v>0.13144284542341347</v>
      </c>
      <c r="AA31" s="201">
        <v>0.13022692066435629</v>
      </c>
      <c r="AB31" s="201">
        <v>0.12471881039475897</v>
      </c>
      <c r="AC31" s="201">
        <v>0.12409176562638552</v>
      </c>
      <c r="AD31" s="201">
        <v>0.1256375036089295</v>
      </c>
      <c r="AE31" s="201">
        <v>0.12589959379160526</v>
      </c>
      <c r="AF31" s="201">
        <v>0.12468260192912313</v>
      </c>
      <c r="AG31" s="201">
        <v>0.1280169405007662</v>
      </c>
      <c r="AH31" s="201">
        <v>0.13953058972981697</v>
      </c>
      <c r="AI31" s="201">
        <v>0.13164754726059455</v>
      </c>
      <c r="AJ31" s="201">
        <v>0.1310628189319365</v>
      </c>
      <c r="AK31" s="201">
        <v>0.13257872628399622</v>
      </c>
      <c r="AL31" s="201">
        <v>0.13638061305665383</v>
      </c>
      <c r="AM31" s="201">
        <v>0.13213255160953655</v>
      </c>
      <c r="AN31" s="201">
        <v>0.12881835976667425</v>
      </c>
      <c r="AO31" s="201">
        <v>0.1290297977689914</v>
      </c>
      <c r="AP31" s="201">
        <v>0.13169186745783021</v>
      </c>
      <c r="AQ31" s="201">
        <v>0.1296167916153898</v>
      </c>
      <c r="AR31" s="201">
        <v>9.147386707334941E-2</v>
      </c>
      <c r="AS31" s="201">
        <v>0.12919115953649835</v>
      </c>
      <c r="AT31" s="201">
        <v>0.13978883173667925</v>
      </c>
      <c r="AU31" s="201">
        <v>0.12681238751262719</v>
      </c>
      <c r="AV31" s="201">
        <v>0.12400152723811804</v>
      </c>
      <c r="AW31" s="201">
        <v>0.1378883458120812</v>
      </c>
      <c r="AX31" s="201">
        <v>0.1407504181199454</v>
      </c>
      <c r="AY31" s="201">
        <v>0.13374989967665071</v>
      </c>
      <c r="AZ31" s="201">
        <v>0.12371643811467199</v>
      </c>
      <c r="BA31" s="201">
        <v>0.12189811999457426</v>
      </c>
      <c r="BB31" s="201">
        <v>0.11751072764918667</v>
      </c>
      <c r="BC31" s="201">
        <v>0.11423661276469831</v>
      </c>
      <c r="BD31" s="201">
        <v>0.11443283763579791</v>
      </c>
      <c r="BE31" s="201">
        <v>0.12133756968161435</v>
      </c>
      <c r="BF31" s="201">
        <v>0.12109385978180336</v>
      </c>
      <c r="BG31" s="201">
        <v>0.12860837094637509</v>
      </c>
      <c r="BH31" s="201">
        <v>0.12708098511264812</v>
      </c>
      <c r="BI31" s="201">
        <v>0.13208969613967822</v>
      </c>
      <c r="BJ31" s="201">
        <v>0.13278732282954672</v>
      </c>
      <c r="BK31" s="201">
        <v>0.12871749181390255</v>
      </c>
      <c r="BL31" s="201">
        <v>0.12310350503293424</v>
      </c>
      <c r="BM31" s="201">
        <v>0.13022026246997631</v>
      </c>
      <c r="BN31" s="201">
        <v>0.13555977462689348</v>
      </c>
      <c r="BO31" s="201">
        <v>0.1296779376263181</v>
      </c>
      <c r="BP31" s="201">
        <v>0.12931496256788921</v>
      </c>
    </row>
    <row r="32" spans="1:68" ht="20.100000000000001" customHeight="1" x14ac:dyDescent="0.25">
      <c r="A32" s="20">
        <v>11411</v>
      </c>
      <c r="B32" s="21" t="s">
        <v>424</v>
      </c>
      <c r="C32" s="68">
        <v>7.8629292391954778E-2</v>
      </c>
      <c r="D32" s="68">
        <v>7.9428194969368149E-2</v>
      </c>
      <c r="E32" s="68">
        <v>7.8152919107444305E-2</v>
      </c>
      <c r="F32" s="68">
        <v>7.8248597545352669E-2</v>
      </c>
      <c r="G32" s="68">
        <v>7.8746672873813428E-2</v>
      </c>
      <c r="H32" s="68">
        <v>7.5340091012189817E-2</v>
      </c>
      <c r="I32" s="68">
        <v>7.7537182225837512E-2</v>
      </c>
      <c r="J32" s="68">
        <v>7.7919818007540637E-2</v>
      </c>
      <c r="K32" s="68">
        <v>7.7030651583646678E-2</v>
      </c>
      <c r="L32" s="68">
        <v>7.6769148728998954E-2</v>
      </c>
      <c r="M32" s="68">
        <v>7.4787531257105161E-2</v>
      </c>
      <c r="N32" s="68">
        <v>7.8396510772273706E-2</v>
      </c>
      <c r="O32" s="68">
        <v>7.5068249418465391E-2</v>
      </c>
      <c r="P32" s="68">
        <v>7.5464969419915276E-2</v>
      </c>
      <c r="Q32" s="68">
        <v>7.5631229315198584E-2</v>
      </c>
      <c r="R32" s="68">
        <v>7.8368922651733147E-2</v>
      </c>
      <c r="S32" s="68">
        <v>7.5829068852032236E-2</v>
      </c>
      <c r="T32" s="68">
        <v>7.3644274305705346E-2</v>
      </c>
      <c r="U32" s="68">
        <v>7.2547063258425318E-2</v>
      </c>
      <c r="V32" s="68">
        <v>7.8239104419229696E-2</v>
      </c>
      <c r="W32" s="68">
        <v>7.4059132192739532E-2</v>
      </c>
      <c r="X32" s="68">
        <v>7.3811773138026032E-2</v>
      </c>
      <c r="Y32" s="68">
        <v>7.3833219625339633E-2</v>
      </c>
      <c r="Z32" s="68">
        <v>7.5145253838742543E-2</v>
      </c>
      <c r="AA32" s="68">
        <v>7.4347751429247197E-2</v>
      </c>
      <c r="AB32" s="68">
        <v>7.0920786122171356E-2</v>
      </c>
      <c r="AC32" s="68">
        <v>7.1642642077580018E-2</v>
      </c>
      <c r="AD32" s="68">
        <v>7.3819437465644983E-2</v>
      </c>
      <c r="AE32" s="68">
        <v>7.4033985415630887E-2</v>
      </c>
      <c r="AF32" s="68">
        <v>7.3113519532765056E-2</v>
      </c>
      <c r="AG32" s="68">
        <v>7.4499847109179701E-2</v>
      </c>
      <c r="AH32" s="68">
        <v>7.6359055097887263E-2</v>
      </c>
      <c r="AI32" s="68">
        <v>7.5549922896564911E-2</v>
      </c>
      <c r="AJ32" s="68">
        <v>7.5143323516942528E-2</v>
      </c>
      <c r="AK32" s="68">
        <v>7.558665282396114E-2</v>
      </c>
      <c r="AL32" s="68">
        <v>7.8172660257072729E-2</v>
      </c>
      <c r="AM32" s="68">
        <v>7.6242031872466948E-2</v>
      </c>
      <c r="AN32" s="68">
        <v>7.4907251663337726E-2</v>
      </c>
      <c r="AO32" s="68">
        <v>7.4772965043492359E-2</v>
      </c>
      <c r="AP32" s="68">
        <v>7.7492960500734537E-2</v>
      </c>
      <c r="AQ32" s="68">
        <v>7.645344924511599E-2</v>
      </c>
      <c r="AR32" s="68">
        <v>6.52771094881269E-2</v>
      </c>
      <c r="AS32" s="68">
        <v>7.6104439507822697E-2</v>
      </c>
      <c r="AT32" s="68">
        <v>8.4944752119951825E-2</v>
      </c>
      <c r="AU32" s="68">
        <v>7.620803379798366E-2</v>
      </c>
      <c r="AV32" s="68">
        <v>7.7655218668059703E-2</v>
      </c>
      <c r="AW32" s="68">
        <v>8.3817048138989686E-2</v>
      </c>
      <c r="AX32" s="68">
        <v>8.5073148000333276E-2</v>
      </c>
      <c r="AY32" s="68">
        <v>8.2141928534134781E-2</v>
      </c>
      <c r="AZ32" s="68">
        <v>7.6496862782373762E-2</v>
      </c>
      <c r="BA32" s="68">
        <v>7.2959135030761874E-2</v>
      </c>
      <c r="BB32" s="68">
        <v>6.8571614259497315E-2</v>
      </c>
      <c r="BC32" s="68">
        <v>6.6888458725216177E-2</v>
      </c>
      <c r="BD32" s="68">
        <v>6.802696155783515E-2</v>
      </c>
      <c r="BE32" s="68">
        <v>7.040073573304037E-2</v>
      </c>
      <c r="BF32" s="68">
        <v>7.1499332213875597E-2</v>
      </c>
      <c r="BG32" s="68">
        <v>7.3449375941823047E-2</v>
      </c>
      <c r="BH32" s="68">
        <v>7.3166122393323554E-2</v>
      </c>
      <c r="BI32" s="68">
        <v>7.7556749374223161E-2</v>
      </c>
      <c r="BJ32" s="68">
        <v>7.7204932019920416E-2</v>
      </c>
      <c r="BK32" s="68">
        <v>7.4630705992155322E-2</v>
      </c>
      <c r="BL32" s="68">
        <v>7.216331388349069E-2</v>
      </c>
      <c r="BM32" s="68">
        <v>7.3368636108882515E-2</v>
      </c>
      <c r="BN32" s="68">
        <v>7.6706325738036887E-2</v>
      </c>
      <c r="BO32" s="68">
        <v>7.3181683876518439E-2</v>
      </c>
      <c r="BP32" s="68">
        <v>7.4209629158824036E-2</v>
      </c>
    </row>
    <row r="33" spans="1:68" s="42" customFormat="1" ht="20.100000000000001" customHeight="1" x14ac:dyDescent="0.25">
      <c r="A33" s="40" t="s">
        <v>327</v>
      </c>
      <c r="B33" s="44" t="s">
        <v>425</v>
      </c>
      <c r="C33" s="183">
        <v>8.7984337145357652E-3</v>
      </c>
      <c r="D33" s="183">
        <v>9.3301563559893864E-3</v>
      </c>
      <c r="E33" s="183">
        <v>9.4608046209103021E-3</v>
      </c>
      <c r="F33" s="183">
        <v>1.0625464106555635E-2</v>
      </c>
      <c r="G33" s="183">
        <v>9.9944667132558385E-3</v>
      </c>
      <c r="H33" s="183">
        <v>8.7782906477203923E-3</v>
      </c>
      <c r="I33" s="183">
        <v>9.7790262365088244E-3</v>
      </c>
      <c r="J33" s="183">
        <v>9.1347353006354035E-3</v>
      </c>
      <c r="K33" s="183">
        <v>9.4167931849479802E-3</v>
      </c>
      <c r="L33" s="183">
        <v>9.4438025325185963E-3</v>
      </c>
      <c r="M33" s="183">
        <v>8.1888883893513047E-3</v>
      </c>
      <c r="N33" s="183">
        <v>8.9789598473715235E-3</v>
      </c>
      <c r="O33" s="183">
        <v>7.3605142462765749E-3</v>
      </c>
      <c r="P33" s="183">
        <v>8.3049436105857837E-3</v>
      </c>
      <c r="Q33" s="183">
        <v>8.2345605660317841E-3</v>
      </c>
      <c r="R33" s="183">
        <v>8.430503682820464E-3</v>
      </c>
      <c r="S33" s="183">
        <v>8.435104605258946E-3</v>
      </c>
      <c r="T33" s="183">
        <v>8.2131523274441582E-3</v>
      </c>
      <c r="U33" s="183">
        <v>8.0341574441134926E-3</v>
      </c>
      <c r="V33" s="183">
        <v>9.3366604923869109E-3</v>
      </c>
      <c r="W33" s="183">
        <v>8.275364607716303E-3</v>
      </c>
      <c r="X33" s="183">
        <v>7.7340365326986323E-3</v>
      </c>
      <c r="Y33" s="183">
        <v>8.0257029735990946E-3</v>
      </c>
      <c r="Z33" s="183">
        <v>8.0233098406360514E-3</v>
      </c>
      <c r="AA33" s="183">
        <v>7.0607331237477816E-3</v>
      </c>
      <c r="AB33" s="183">
        <v>6.1758304983036069E-3</v>
      </c>
      <c r="AC33" s="183">
        <v>6.3019314584138036E-3</v>
      </c>
      <c r="AD33" s="183">
        <v>7.1597814485714123E-3</v>
      </c>
      <c r="AE33" s="183">
        <v>6.4069817179203585E-3</v>
      </c>
      <c r="AF33" s="183">
        <v>6.50368049408702E-3</v>
      </c>
      <c r="AG33" s="183">
        <v>7.2601681151107126E-3</v>
      </c>
      <c r="AH33" s="183">
        <v>8.3158514114459597E-3</v>
      </c>
      <c r="AI33" s="183">
        <v>7.8238282436269048E-3</v>
      </c>
      <c r="AJ33" s="183">
        <v>7.5692314496124315E-3</v>
      </c>
      <c r="AK33" s="183">
        <v>7.6213016082171629E-3</v>
      </c>
      <c r="AL33" s="183">
        <v>7.8159647015947457E-3</v>
      </c>
      <c r="AM33" s="183">
        <v>7.5318387945832559E-3</v>
      </c>
      <c r="AN33" s="183">
        <v>6.9040184278706335E-3</v>
      </c>
      <c r="AO33" s="183">
        <v>7.033446470474174E-3</v>
      </c>
      <c r="AP33" s="183">
        <v>6.9447487231101444E-3</v>
      </c>
      <c r="AQ33" s="183">
        <v>6.3967749710248691E-3</v>
      </c>
      <c r="AR33" s="183">
        <v>5.6983259607208637E-3</v>
      </c>
      <c r="AS33" s="183">
        <v>7.7101337561447962E-3</v>
      </c>
      <c r="AT33" s="183">
        <v>9.265381884953728E-3</v>
      </c>
      <c r="AU33" s="183">
        <v>7.8471046498874448E-3</v>
      </c>
      <c r="AV33" s="183">
        <v>7.9051558440567157E-3</v>
      </c>
      <c r="AW33" s="183">
        <v>7.5319908347284701E-3</v>
      </c>
      <c r="AX33" s="183">
        <v>7.9701392093576712E-3</v>
      </c>
      <c r="AY33" s="183">
        <v>7.6744202026274317E-3</v>
      </c>
      <c r="AZ33" s="183">
        <v>5.2574561030331512E-3</v>
      </c>
      <c r="BA33" s="183">
        <v>5.3831066824043842E-3</v>
      </c>
      <c r="BB33" s="183">
        <v>5.2641915270084817E-3</v>
      </c>
      <c r="BC33" s="183">
        <v>5.1621088380243768E-3</v>
      </c>
      <c r="BD33" s="183">
        <v>5.0988660239076403E-3</v>
      </c>
      <c r="BE33" s="183">
        <v>5.180499714859837E-3</v>
      </c>
      <c r="BF33" s="183">
        <v>5.7566275320952319E-3</v>
      </c>
      <c r="BG33" s="183">
        <v>6.2011777396862667E-3</v>
      </c>
      <c r="BH33" s="183">
        <v>6.5140693406102509E-3</v>
      </c>
      <c r="BI33" s="183">
        <v>8.3294894470671791E-3</v>
      </c>
      <c r="BJ33" s="183">
        <v>7.0779522228641431E-3</v>
      </c>
      <c r="BK33" s="183">
        <v>6.8966581874935319E-3</v>
      </c>
      <c r="BL33" s="183">
        <v>6.4993231697582608E-3</v>
      </c>
      <c r="BM33" s="183">
        <v>6.8431202638495189E-3</v>
      </c>
      <c r="BN33" s="183">
        <v>6.9942189386080263E-3</v>
      </c>
      <c r="BO33" s="183">
        <v>6.5008739947874164E-3</v>
      </c>
      <c r="BP33" s="183">
        <v>7.6809102963049025E-3</v>
      </c>
    </row>
    <row r="34" spans="1:68" s="42" customFormat="1" ht="20.100000000000001" customHeight="1" x14ac:dyDescent="0.25">
      <c r="A34" s="40" t="s">
        <v>328</v>
      </c>
      <c r="B34" s="44" t="s">
        <v>426</v>
      </c>
      <c r="C34" s="183">
        <v>6.9830858677419019E-2</v>
      </c>
      <c r="D34" s="183">
        <v>7.0098038613378766E-2</v>
      </c>
      <c r="E34" s="183">
        <v>6.8692114486534006E-2</v>
      </c>
      <c r="F34" s="183">
        <v>6.7623133438797042E-2</v>
      </c>
      <c r="G34" s="183">
        <v>6.8752206160557591E-2</v>
      </c>
      <c r="H34" s="183">
        <v>6.6561800364469431E-2</v>
      </c>
      <c r="I34" s="183">
        <v>6.7758155989328689E-2</v>
      </c>
      <c r="J34" s="183">
        <v>6.878508270690524E-2</v>
      </c>
      <c r="K34" s="183">
        <v>6.7613858398698684E-2</v>
      </c>
      <c r="L34" s="183">
        <v>6.7325346196480354E-2</v>
      </c>
      <c r="M34" s="183">
        <v>6.6598642867753868E-2</v>
      </c>
      <c r="N34" s="183">
        <v>6.9417550924902177E-2</v>
      </c>
      <c r="O34" s="183">
        <v>6.7707735172188824E-2</v>
      </c>
      <c r="P34" s="183">
        <v>6.7160025809329491E-2</v>
      </c>
      <c r="Q34" s="183">
        <v>6.7396668749166805E-2</v>
      </c>
      <c r="R34" s="183">
        <v>6.9938418968912688E-2</v>
      </c>
      <c r="S34" s="183">
        <v>6.7393964246773283E-2</v>
      </c>
      <c r="T34" s="183">
        <v>6.5431121978261189E-2</v>
      </c>
      <c r="U34" s="183">
        <v>6.4512905814311836E-2</v>
      </c>
      <c r="V34" s="183">
        <v>6.8902443926842777E-2</v>
      </c>
      <c r="W34" s="183">
        <v>6.5783767585023231E-2</v>
      </c>
      <c r="X34" s="183">
        <v>6.6077736605327411E-2</v>
      </c>
      <c r="Y34" s="183">
        <v>6.5807516651740533E-2</v>
      </c>
      <c r="Z34" s="183">
        <v>6.712194399810649E-2</v>
      </c>
      <c r="AA34" s="183">
        <v>6.7287018305499421E-2</v>
      </c>
      <c r="AB34" s="183">
        <v>6.4744955623867756E-2</v>
      </c>
      <c r="AC34" s="183">
        <v>6.5340710619166215E-2</v>
      </c>
      <c r="AD34" s="183">
        <v>6.6659656017073576E-2</v>
      </c>
      <c r="AE34" s="183">
        <v>6.7627003697710533E-2</v>
      </c>
      <c r="AF34" s="183">
        <v>6.6609839038678051E-2</v>
      </c>
      <c r="AG34" s="183">
        <v>6.7239678994068991E-2</v>
      </c>
      <c r="AH34" s="183">
        <v>6.8043203686441303E-2</v>
      </c>
      <c r="AI34" s="183">
        <v>6.772609465293801E-2</v>
      </c>
      <c r="AJ34" s="183">
        <v>6.7574092067330102E-2</v>
      </c>
      <c r="AK34" s="183">
        <v>6.7965351215743972E-2</v>
      </c>
      <c r="AL34" s="183">
        <v>7.035669555547798E-2</v>
      </c>
      <c r="AM34" s="183">
        <v>6.8710193077883688E-2</v>
      </c>
      <c r="AN34" s="183">
        <v>6.8003233235467087E-2</v>
      </c>
      <c r="AO34" s="183">
        <v>6.7739518573018173E-2</v>
      </c>
      <c r="AP34" s="183">
        <v>7.0548211777624395E-2</v>
      </c>
      <c r="AQ34" s="183">
        <v>7.005667427409111E-2</v>
      </c>
      <c r="AR34" s="183">
        <v>5.9578783527406032E-2</v>
      </c>
      <c r="AS34" s="183">
        <v>6.8394305751677889E-2</v>
      </c>
      <c r="AT34" s="183">
        <v>7.56793702349981E-2</v>
      </c>
      <c r="AU34" s="183">
        <v>6.8360929148096217E-2</v>
      </c>
      <c r="AV34" s="183">
        <v>6.9750062824002979E-2</v>
      </c>
      <c r="AW34" s="183">
        <v>7.6285057304261231E-2</v>
      </c>
      <c r="AX34" s="183">
        <v>7.7103008790975605E-2</v>
      </c>
      <c r="AY34" s="183">
        <v>7.4467508331507351E-2</v>
      </c>
      <c r="AZ34" s="183">
        <v>7.1239406679340603E-2</v>
      </c>
      <c r="BA34" s="183">
        <v>6.7576028348357478E-2</v>
      </c>
      <c r="BB34" s="183">
        <v>6.3307422732488836E-2</v>
      </c>
      <c r="BC34" s="183">
        <v>6.1726349887191806E-2</v>
      </c>
      <c r="BD34" s="183">
        <v>6.2928095533927517E-2</v>
      </c>
      <c r="BE34" s="183">
        <v>6.5220236018180541E-2</v>
      </c>
      <c r="BF34" s="183">
        <v>6.5742704681780367E-2</v>
      </c>
      <c r="BG34" s="183">
        <v>6.7248198202136775E-2</v>
      </c>
      <c r="BH34" s="183">
        <v>6.6652053052713295E-2</v>
      </c>
      <c r="BI34" s="183">
        <v>6.922725992715599E-2</v>
      </c>
      <c r="BJ34" s="183">
        <v>7.0126979797056274E-2</v>
      </c>
      <c r="BK34" s="183">
        <v>6.7734047804661787E-2</v>
      </c>
      <c r="BL34" s="183">
        <v>6.566399071373244E-2</v>
      </c>
      <c r="BM34" s="183">
        <v>6.6525515845032995E-2</v>
      </c>
      <c r="BN34" s="183">
        <v>6.9712106799428866E-2</v>
      </c>
      <c r="BO34" s="183">
        <v>6.6680809881731015E-2</v>
      </c>
      <c r="BP34" s="183">
        <v>6.652871886251914E-2</v>
      </c>
    </row>
    <row r="35" spans="1:68" ht="20.100000000000001" customHeight="1" x14ac:dyDescent="0.25">
      <c r="A35" s="20">
        <v>11412</v>
      </c>
      <c r="B35" s="21" t="s">
        <v>427</v>
      </c>
      <c r="C35" s="68">
        <v>0</v>
      </c>
      <c r="D35" s="68">
        <v>0</v>
      </c>
      <c r="E35" s="68">
        <v>0</v>
      </c>
      <c r="F35" s="68">
        <v>0</v>
      </c>
      <c r="G35" s="68">
        <v>0</v>
      </c>
      <c r="H35" s="68">
        <v>0</v>
      </c>
      <c r="I35" s="68">
        <v>0</v>
      </c>
      <c r="J35" s="68">
        <v>0</v>
      </c>
      <c r="K35" s="68">
        <v>0</v>
      </c>
      <c r="L35" s="68">
        <v>0</v>
      </c>
      <c r="M35" s="68">
        <v>0</v>
      </c>
      <c r="N35" s="68">
        <v>0</v>
      </c>
      <c r="O35" s="68">
        <v>0</v>
      </c>
      <c r="P35" s="68">
        <v>0</v>
      </c>
      <c r="Q35" s="68">
        <v>0</v>
      </c>
      <c r="R35" s="68">
        <v>0</v>
      </c>
      <c r="S35" s="68">
        <v>0</v>
      </c>
      <c r="T35" s="68">
        <v>0</v>
      </c>
      <c r="U35" s="68">
        <v>0</v>
      </c>
      <c r="V35" s="68">
        <v>0</v>
      </c>
      <c r="W35" s="68">
        <v>0</v>
      </c>
      <c r="X35" s="68">
        <v>0</v>
      </c>
      <c r="Y35" s="68">
        <v>0</v>
      </c>
      <c r="Z35" s="68">
        <v>0</v>
      </c>
      <c r="AA35" s="68">
        <v>0</v>
      </c>
      <c r="AB35" s="68">
        <v>0</v>
      </c>
      <c r="AC35" s="68">
        <v>0</v>
      </c>
      <c r="AD35" s="68">
        <v>0</v>
      </c>
      <c r="AE35" s="68">
        <v>0</v>
      </c>
      <c r="AF35" s="68">
        <v>0</v>
      </c>
      <c r="AG35" s="68">
        <v>0</v>
      </c>
      <c r="AH35" s="68">
        <v>0</v>
      </c>
      <c r="AI35" s="68">
        <v>0</v>
      </c>
      <c r="AJ35" s="68">
        <v>0</v>
      </c>
      <c r="AK35" s="68">
        <v>0</v>
      </c>
      <c r="AL35" s="68">
        <v>0</v>
      </c>
      <c r="AM35" s="68">
        <v>0</v>
      </c>
      <c r="AN35" s="68">
        <v>0</v>
      </c>
      <c r="AO35" s="68">
        <v>0</v>
      </c>
      <c r="AP35" s="68">
        <v>0</v>
      </c>
      <c r="AQ35" s="68">
        <v>0</v>
      </c>
      <c r="AR35" s="68">
        <v>0</v>
      </c>
      <c r="AS35" s="68">
        <v>0</v>
      </c>
      <c r="AT35" s="68">
        <v>0</v>
      </c>
      <c r="AU35" s="68">
        <v>0</v>
      </c>
      <c r="AV35" s="68">
        <v>0</v>
      </c>
      <c r="AW35" s="68">
        <v>0</v>
      </c>
      <c r="AX35" s="68">
        <v>0</v>
      </c>
      <c r="AY35" s="68">
        <v>0</v>
      </c>
      <c r="AZ35" s="68">
        <v>0</v>
      </c>
      <c r="BA35" s="68">
        <v>0</v>
      </c>
      <c r="BB35" s="68">
        <v>0</v>
      </c>
      <c r="BC35" s="68">
        <v>0</v>
      </c>
      <c r="BD35" s="68">
        <v>0</v>
      </c>
      <c r="BE35" s="68">
        <v>0</v>
      </c>
      <c r="BF35" s="68">
        <v>0</v>
      </c>
      <c r="BG35" s="68">
        <v>0</v>
      </c>
      <c r="BH35" s="68">
        <v>0</v>
      </c>
      <c r="BI35" s="68">
        <v>0</v>
      </c>
      <c r="BJ35" s="68">
        <v>0</v>
      </c>
      <c r="BK35" s="68">
        <v>0</v>
      </c>
      <c r="BL35" s="68">
        <v>0</v>
      </c>
      <c r="BM35" s="68">
        <v>0</v>
      </c>
      <c r="BN35" s="68">
        <v>0</v>
      </c>
      <c r="BO35" s="68">
        <v>0</v>
      </c>
      <c r="BP35" s="68">
        <v>0</v>
      </c>
    </row>
    <row r="36" spans="1:68" ht="20.100000000000001" customHeight="1" x14ac:dyDescent="0.25">
      <c r="A36" s="20">
        <v>11413</v>
      </c>
      <c r="B36" s="21" t="s">
        <v>428</v>
      </c>
      <c r="C36" s="68">
        <v>5.2307733247630606E-2</v>
      </c>
      <c r="D36" s="68">
        <v>5.2491663400439335E-2</v>
      </c>
      <c r="E36" s="68">
        <v>5.0938845035848369E-2</v>
      </c>
      <c r="F36" s="68">
        <v>5.6429277892502905E-2</v>
      </c>
      <c r="G36" s="68">
        <v>5.4356953683388935E-2</v>
      </c>
      <c r="H36" s="68">
        <v>5.2009984057435725E-2</v>
      </c>
      <c r="I36" s="68">
        <v>5.2723282401540318E-2</v>
      </c>
      <c r="J36" s="68">
        <v>5.287646146732234E-2</v>
      </c>
      <c r="K36" s="68">
        <v>5.2706972599149624E-2</v>
      </c>
      <c r="L36" s="68">
        <v>5.2285092945294299E-2</v>
      </c>
      <c r="M36" s="68">
        <v>6.0619522435871806E-2</v>
      </c>
      <c r="N36" s="68">
        <v>5.3860209510718494E-2</v>
      </c>
      <c r="O36" s="68">
        <v>5.290855640940368E-2</v>
      </c>
      <c r="P36" s="68">
        <v>5.1675626639941283E-2</v>
      </c>
      <c r="Q36" s="68">
        <v>5.0988832801790888E-2</v>
      </c>
      <c r="R36" s="68">
        <v>6.080859095472424E-2</v>
      </c>
      <c r="S36" s="68">
        <v>5.0778595656054089E-2</v>
      </c>
      <c r="T36" s="68">
        <v>4.9566614069878806E-2</v>
      </c>
      <c r="U36" s="68">
        <v>4.8700347115388572E-2</v>
      </c>
      <c r="V36" s="68">
        <v>5.2472850373800617E-2</v>
      </c>
      <c r="W36" s="68">
        <v>5.0856909404622397E-2</v>
      </c>
      <c r="X36" s="68">
        <v>4.9763220130098942E-2</v>
      </c>
      <c r="Y36" s="68">
        <v>5.0084859222674021E-2</v>
      </c>
      <c r="Z36" s="68">
        <v>5.0486101424183742E-2</v>
      </c>
      <c r="AA36" s="68">
        <v>5.0330126718218238E-2</v>
      </c>
      <c r="AB36" s="68">
        <v>4.8411684928590729E-2</v>
      </c>
      <c r="AC36" s="68">
        <v>4.7176063956054066E-2</v>
      </c>
      <c r="AD36" s="68">
        <v>4.6547635855159523E-2</v>
      </c>
      <c r="AE36" s="68">
        <v>4.6770697507461059E-2</v>
      </c>
      <c r="AF36" s="68">
        <v>4.6117973988298637E-2</v>
      </c>
      <c r="AG36" s="68">
        <v>4.826969144689932E-2</v>
      </c>
      <c r="AH36" s="68">
        <v>5.7903170696363464E-2</v>
      </c>
      <c r="AI36" s="68">
        <v>5.0977095401434219E-2</v>
      </c>
      <c r="AJ36" s="68">
        <v>5.0611444630538113E-2</v>
      </c>
      <c r="AK36" s="68">
        <v>5.1761855641005182E-2</v>
      </c>
      <c r="AL36" s="68">
        <v>5.2959240145521301E-2</v>
      </c>
      <c r="AM36" s="68">
        <v>5.0593777273360091E-2</v>
      </c>
      <c r="AN36" s="68">
        <v>4.84884580546402E-2</v>
      </c>
      <c r="AO36" s="68">
        <v>4.8641446750698439E-2</v>
      </c>
      <c r="AP36" s="68">
        <v>4.8411840157578032E-2</v>
      </c>
      <c r="AQ36" s="68">
        <v>4.7542715985278768E-2</v>
      </c>
      <c r="AR36" s="68">
        <v>2.3611873175937294E-2</v>
      </c>
      <c r="AS36" s="68">
        <v>5.169633439380808E-2</v>
      </c>
      <c r="AT36" s="68">
        <v>5.2787521040401277E-2</v>
      </c>
      <c r="AU36" s="68">
        <v>4.647524003594395E-2</v>
      </c>
      <c r="AV36" s="68">
        <v>4.1142719253631929E-2</v>
      </c>
      <c r="AW36" s="68">
        <v>4.8382027087313345E-2</v>
      </c>
      <c r="AX36" s="68">
        <v>4.9069700426493626E-2</v>
      </c>
      <c r="AY36" s="68">
        <v>4.583363673599445E-2</v>
      </c>
      <c r="AZ36" s="68">
        <v>4.1254014346642338E-2</v>
      </c>
      <c r="BA36" s="68">
        <v>4.3042974345789534E-2</v>
      </c>
      <c r="BB36" s="68">
        <v>4.3165691239535196E-2</v>
      </c>
      <c r="BC36" s="68">
        <v>4.1630133031674371E-2</v>
      </c>
      <c r="BD36" s="68">
        <v>4.0906745317299452E-2</v>
      </c>
      <c r="BE36" s="68">
        <v>4.5249567831481943E-2</v>
      </c>
      <c r="BF36" s="68">
        <v>4.3935606990623662E-2</v>
      </c>
      <c r="BG36" s="68">
        <v>4.9465116254475645E-2</v>
      </c>
      <c r="BH36" s="68">
        <v>4.8408754044799669E-2</v>
      </c>
      <c r="BI36" s="68">
        <v>4.8782142638063089E-2</v>
      </c>
      <c r="BJ36" s="68">
        <v>4.9645024627843558E-2</v>
      </c>
      <c r="BK36" s="68">
        <v>4.85548987628397E-2</v>
      </c>
      <c r="BL36" s="68">
        <v>4.4688555651439414E-2</v>
      </c>
      <c r="BM36" s="68">
        <v>4.9505817689167904E-2</v>
      </c>
      <c r="BN36" s="68">
        <v>5.0948539981010142E-2</v>
      </c>
      <c r="BO36" s="68">
        <v>4.8775803293703214E-2</v>
      </c>
      <c r="BP36" s="68">
        <v>4.7907091981572961E-2</v>
      </c>
    </row>
    <row r="37" spans="1:68" s="42" customFormat="1" ht="20.100000000000001" customHeight="1" x14ac:dyDescent="0.25">
      <c r="A37" s="40" t="s">
        <v>279</v>
      </c>
      <c r="B37" s="44" t="s">
        <v>429</v>
      </c>
      <c r="C37" s="183">
        <v>3.596785623395498E-2</v>
      </c>
      <c r="D37" s="183">
        <v>3.6102376901989641E-2</v>
      </c>
      <c r="E37" s="183">
        <v>3.4830110035953245E-2</v>
      </c>
      <c r="F37" s="183">
        <v>3.6230863406397071E-2</v>
      </c>
      <c r="G37" s="183">
        <v>3.7395704240136669E-2</v>
      </c>
      <c r="H37" s="183">
        <v>3.5871124313828086E-2</v>
      </c>
      <c r="I37" s="183">
        <v>3.6253728472233633E-2</v>
      </c>
      <c r="J37" s="183">
        <v>3.5603767132334291E-2</v>
      </c>
      <c r="K37" s="183">
        <v>3.5563056592087965E-2</v>
      </c>
      <c r="L37" s="183">
        <v>3.5458069238136922E-2</v>
      </c>
      <c r="M37" s="183">
        <v>4.2544212553640701E-2</v>
      </c>
      <c r="N37" s="183">
        <v>3.5827813754486647E-2</v>
      </c>
      <c r="O37" s="183">
        <v>3.6078150295137258E-2</v>
      </c>
      <c r="P37" s="183">
        <v>3.5232398062659515E-2</v>
      </c>
      <c r="Q37" s="183">
        <v>3.4450359252974877E-2</v>
      </c>
      <c r="R37" s="183">
        <v>4.2592287408542748E-2</v>
      </c>
      <c r="S37" s="183">
        <v>3.400429240253014E-2</v>
      </c>
      <c r="T37" s="183">
        <v>3.3309968579747669E-2</v>
      </c>
      <c r="U37" s="183">
        <v>3.2530141812292641E-2</v>
      </c>
      <c r="V37" s="183">
        <v>3.4965362094109942E-2</v>
      </c>
      <c r="W37" s="183">
        <v>3.4104138478159463E-2</v>
      </c>
      <c r="X37" s="183">
        <v>3.3148932913616258E-2</v>
      </c>
      <c r="Y37" s="183">
        <v>3.3697316214148246E-2</v>
      </c>
      <c r="Z37" s="183">
        <v>3.244197889350306E-2</v>
      </c>
      <c r="AA37" s="183">
        <v>3.3663247909963903E-2</v>
      </c>
      <c r="AB37" s="183">
        <v>3.2512852631026268E-2</v>
      </c>
      <c r="AC37" s="183">
        <v>3.1575140479368907E-2</v>
      </c>
      <c r="AD37" s="183">
        <v>3.0942880059179546E-2</v>
      </c>
      <c r="AE37" s="183">
        <v>3.1378955858020328E-2</v>
      </c>
      <c r="AF37" s="183">
        <v>3.0830627558503135E-2</v>
      </c>
      <c r="AG37" s="183">
        <v>3.2268640940844903E-2</v>
      </c>
      <c r="AH37" s="183">
        <v>3.9779017629922649E-2</v>
      </c>
      <c r="AI37" s="183">
        <v>3.4680864309979915E-2</v>
      </c>
      <c r="AJ37" s="183">
        <v>3.409693051687375E-2</v>
      </c>
      <c r="AK37" s="183">
        <v>3.4902084934928988E-2</v>
      </c>
      <c r="AL37" s="183">
        <v>3.5779034202665282E-2</v>
      </c>
      <c r="AM37" s="183">
        <v>3.3396630724344185E-2</v>
      </c>
      <c r="AN37" s="183">
        <v>3.1518890790083839E-2</v>
      </c>
      <c r="AO37" s="183">
        <v>3.2129015817238329E-2</v>
      </c>
      <c r="AP37" s="183">
        <v>3.1532943919862853E-2</v>
      </c>
      <c r="AQ37" s="183">
        <v>3.0691071222904064E-2</v>
      </c>
      <c r="AR37" s="183">
        <v>1.2355457398941439E-2</v>
      </c>
      <c r="AS37" s="183">
        <v>3.4477041625841816E-2</v>
      </c>
      <c r="AT37" s="183">
        <v>3.5492678029916347E-2</v>
      </c>
      <c r="AU37" s="183">
        <v>3.0329222597250474E-2</v>
      </c>
      <c r="AV37" s="183">
        <v>2.6511011351538539E-2</v>
      </c>
      <c r="AW37" s="183">
        <v>3.1459911610499595E-2</v>
      </c>
      <c r="AX37" s="183">
        <v>3.1259444096494005E-2</v>
      </c>
      <c r="AY37" s="183">
        <v>2.8584689985992843E-2</v>
      </c>
      <c r="AZ37" s="183">
        <v>2.5549491191806412E-2</v>
      </c>
      <c r="BA37" s="183">
        <v>2.7382907858869546E-2</v>
      </c>
      <c r="BB37" s="183">
        <v>2.6519960842325437E-2</v>
      </c>
      <c r="BC37" s="183">
        <v>2.5441975977246185E-2</v>
      </c>
      <c r="BD37" s="183">
        <v>2.4812924773718829E-2</v>
      </c>
      <c r="BE37" s="183">
        <v>2.8114003326150185E-2</v>
      </c>
      <c r="BF37" s="183">
        <v>2.6407141112026276E-2</v>
      </c>
      <c r="BG37" s="183">
        <v>3.0729591559334687E-2</v>
      </c>
      <c r="BH37" s="183">
        <v>3.0269508967683548E-2</v>
      </c>
      <c r="BI37" s="183">
        <v>3.0074228989835989E-2</v>
      </c>
      <c r="BJ37" s="183">
        <v>3.0871793168106256E-2</v>
      </c>
      <c r="BK37" s="183">
        <v>3.0098460932921792E-2</v>
      </c>
      <c r="BL37" s="183">
        <v>2.7187610896868934E-2</v>
      </c>
      <c r="BM37" s="183">
        <v>3.0720104573326766E-2</v>
      </c>
      <c r="BN37" s="183">
        <v>3.1847143053886917E-2</v>
      </c>
      <c r="BO37" s="183">
        <v>3.0362362336403898E-2</v>
      </c>
      <c r="BP37" s="183">
        <v>2.9765915576458496E-2</v>
      </c>
    </row>
    <row r="38" spans="1:68" s="42" customFormat="1" ht="20.100000000000001" customHeight="1" x14ac:dyDescent="0.25">
      <c r="A38" s="40" t="s">
        <v>280</v>
      </c>
      <c r="B38" s="44" t="s">
        <v>430</v>
      </c>
      <c r="C38" s="183">
        <v>7.9165271901360072E-3</v>
      </c>
      <c r="D38" s="183">
        <v>7.915292876457725E-3</v>
      </c>
      <c r="E38" s="183">
        <v>7.6417333903022449E-3</v>
      </c>
      <c r="F38" s="183">
        <v>1.10365772586818E-2</v>
      </c>
      <c r="G38" s="183">
        <v>8.1118891050014508E-3</v>
      </c>
      <c r="H38" s="183">
        <v>7.6620846022731675E-3</v>
      </c>
      <c r="I38" s="183">
        <v>7.6878594756946226E-3</v>
      </c>
      <c r="J38" s="183">
        <v>7.4657919935077217E-3</v>
      </c>
      <c r="K38" s="183">
        <v>8.0202039756601343E-3</v>
      </c>
      <c r="L38" s="183">
        <v>7.7041898739597329E-3</v>
      </c>
      <c r="M38" s="183">
        <v>9.0074151847680754E-3</v>
      </c>
      <c r="N38" s="183">
        <v>7.6216877397661696E-3</v>
      </c>
      <c r="O38" s="183">
        <v>7.9440093489153638E-3</v>
      </c>
      <c r="P38" s="183">
        <v>7.4414822817714362E-3</v>
      </c>
      <c r="Q38" s="183">
        <v>7.3717935916505538E-3</v>
      </c>
      <c r="R38" s="183">
        <v>8.325384517853994E-3</v>
      </c>
      <c r="S38" s="183">
        <v>7.4916243937922415E-3</v>
      </c>
      <c r="T38" s="183">
        <v>6.9853452495436379E-3</v>
      </c>
      <c r="U38" s="183">
        <v>6.7456314715344202E-3</v>
      </c>
      <c r="V38" s="183">
        <v>7.2848807700330535E-3</v>
      </c>
      <c r="W38" s="183">
        <v>7.5547398651007024E-3</v>
      </c>
      <c r="X38" s="183">
        <v>7.3505242331510286E-3</v>
      </c>
      <c r="Y38" s="183">
        <v>7.2449439422042402E-3</v>
      </c>
      <c r="Z38" s="183">
        <v>7.0691784604173819E-3</v>
      </c>
      <c r="AA38" s="183">
        <v>7.422423923230172E-3</v>
      </c>
      <c r="AB38" s="183">
        <v>6.8056756611233702E-3</v>
      </c>
      <c r="AC38" s="183">
        <v>6.6514755118342603E-3</v>
      </c>
      <c r="AD38" s="183">
        <v>6.5612939700183783E-3</v>
      </c>
      <c r="AE38" s="183">
        <v>6.7281369918780996E-3</v>
      </c>
      <c r="AF38" s="183">
        <v>6.4844492867442514E-3</v>
      </c>
      <c r="AG38" s="183">
        <v>6.915212119509166E-3</v>
      </c>
      <c r="AH38" s="183">
        <v>8.3744910573191455E-3</v>
      </c>
      <c r="AI38" s="183">
        <v>7.3636677538097038E-3</v>
      </c>
      <c r="AJ38" s="183">
        <v>7.1867462128329031E-3</v>
      </c>
      <c r="AK38" s="183">
        <v>7.4696356301102856E-3</v>
      </c>
      <c r="AL38" s="183">
        <v>7.4851974995025702E-3</v>
      </c>
      <c r="AM38" s="183">
        <v>7.4825558729550972E-3</v>
      </c>
      <c r="AN38" s="183">
        <v>6.9973846917628785E-3</v>
      </c>
      <c r="AO38" s="183">
        <v>6.7793577229571947E-3</v>
      </c>
      <c r="AP38" s="183">
        <v>6.6039935493782294E-3</v>
      </c>
      <c r="AQ38" s="183">
        <v>6.4777116979636762E-3</v>
      </c>
      <c r="AR38" s="183">
        <v>2.6694722472829129E-3</v>
      </c>
      <c r="AS38" s="183">
        <v>7.2874329250023654E-3</v>
      </c>
      <c r="AT38" s="183">
        <v>7.6653723916933749E-3</v>
      </c>
      <c r="AU38" s="183">
        <v>6.6763347675366349E-3</v>
      </c>
      <c r="AV38" s="183">
        <v>5.6240482703606189E-3</v>
      </c>
      <c r="AW38" s="183">
        <v>6.5559535444945768E-3</v>
      </c>
      <c r="AX38" s="183">
        <v>6.6936121670907924E-3</v>
      </c>
      <c r="AY38" s="183">
        <v>6.6374023130869727E-3</v>
      </c>
      <c r="AZ38" s="183">
        <v>5.4856679954208201E-3</v>
      </c>
      <c r="BA38" s="183">
        <v>5.6249250166847216E-3</v>
      </c>
      <c r="BB38" s="183">
        <v>5.5159670584046475E-3</v>
      </c>
      <c r="BC38" s="183">
        <v>5.3407082817864887E-3</v>
      </c>
      <c r="BD38" s="183">
        <v>5.3651580894125937E-3</v>
      </c>
      <c r="BE38" s="183">
        <v>5.8565871863676651E-3</v>
      </c>
      <c r="BF38" s="183">
        <v>5.9104171154688457E-3</v>
      </c>
      <c r="BG38" s="183">
        <v>6.9045508806209995E-3</v>
      </c>
      <c r="BH38" s="183">
        <v>6.4967981543186341E-3</v>
      </c>
      <c r="BI38" s="183">
        <v>6.6656446168187914E-3</v>
      </c>
      <c r="BJ38" s="183">
        <v>6.2462503261424092E-3</v>
      </c>
      <c r="BK38" s="183">
        <v>6.3210649004123692E-3</v>
      </c>
      <c r="BL38" s="183">
        <v>5.8300508439246401E-3</v>
      </c>
      <c r="BM38" s="183">
        <v>6.4698683842608793E-3</v>
      </c>
      <c r="BN38" s="183">
        <v>6.0274017873750306E-3</v>
      </c>
      <c r="BO38" s="183">
        <v>5.6574069607462857E-3</v>
      </c>
      <c r="BP38" s="183">
        <v>5.8222290345789273E-3</v>
      </c>
    </row>
    <row r="39" spans="1:68" s="42" customFormat="1" ht="20.100000000000001" customHeight="1" x14ac:dyDescent="0.25">
      <c r="A39" s="40" t="s">
        <v>281</v>
      </c>
      <c r="B39" s="44" t="s">
        <v>431</v>
      </c>
      <c r="C39" s="183">
        <v>8.0783457640955843E-3</v>
      </c>
      <c r="D39" s="183">
        <v>8.1476512667601111E-3</v>
      </c>
      <c r="E39" s="183">
        <v>8.1436920997967326E-3</v>
      </c>
      <c r="F39" s="183">
        <v>8.8320627066496953E-3</v>
      </c>
      <c r="G39" s="183">
        <v>8.4776585691175577E-3</v>
      </c>
      <c r="H39" s="183">
        <v>8.1308025684976876E-3</v>
      </c>
      <c r="I39" s="183">
        <v>8.4231602865026678E-3</v>
      </c>
      <c r="J39" s="183">
        <v>9.4620227121675997E-3</v>
      </c>
      <c r="K39" s="183">
        <v>8.7426612095432357E-3</v>
      </c>
      <c r="L39" s="183">
        <v>8.7757256350159529E-3</v>
      </c>
      <c r="M39" s="183">
        <v>8.7266292945906744E-3</v>
      </c>
      <c r="N39" s="183">
        <v>1.0073964056387677E-2</v>
      </c>
      <c r="O39" s="183">
        <v>8.5114125647934857E-3</v>
      </c>
      <c r="P39" s="183">
        <v>8.6760804045807032E-3</v>
      </c>
      <c r="Q39" s="183">
        <v>8.8413538472809187E-3</v>
      </c>
      <c r="R39" s="183">
        <v>9.5761033393400447E-3</v>
      </c>
      <c r="S39" s="183">
        <v>8.9423950098553358E-3</v>
      </c>
      <c r="T39" s="183">
        <v>8.9505124924774155E-3</v>
      </c>
      <c r="U39" s="183">
        <v>9.1001370196512887E-3</v>
      </c>
      <c r="V39" s="183">
        <v>9.8994167753385254E-3</v>
      </c>
      <c r="W39" s="183">
        <v>8.874052030437625E-3</v>
      </c>
      <c r="X39" s="183">
        <v>8.9439445078344608E-3</v>
      </c>
      <c r="Y39" s="183">
        <v>8.8387147836561271E-3</v>
      </c>
      <c r="Z39" s="183">
        <v>1.067885841127107E-2</v>
      </c>
      <c r="AA39" s="183">
        <v>8.93330114500159E-3</v>
      </c>
      <c r="AB39" s="183">
        <v>8.8026604381955791E-3</v>
      </c>
      <c r="AC39" s="183">
        <v>8.6639612955116147E-3</v>
      </c>
      <c r="AD39" s="183">
        <v>8.775090010637674E-3</v>
      </c>
      <c r="AE39" s="183">
        <v>8.3572750733294926E-3</v>
      </c>
      <c r="AF39" s="183">
        <v>8.5286722838038911E-3</v>
      </c>
      <c r="AG39" s="183">
        <v>8.8171041676881941E-3</v>
      </c>
      <c r="AH39" s="183">
        <v>9.4994032741232068E-3</v>
      </c>
      <c r="AI39" s="183">
        <v>8.6749988382389814E-3</v>
      </c>
      <c r="AJ39" s="183">
        <v>9.0915930593815746E-3</v>
      </c>
      <c r="AK39" s="183">
        <v>9.1691958651054471E-3</v>
      </c>
      <c r="AL39" s="183">
        <v>9.4812101427244767E-3</v>
      </c>
      <c r="AM39" s="183">
        <v>9.489088620714764E-3</v>
      </c>
      <c r="AN39" s="183">
        <v>9.762507110924282E-3</v>
      </c>
      <c r="AO39" s="183">
        <v>9.5253358341221943E-3</v>
      </c>
      <c r="AP39" s="183">
        <v>1.007230742598423E-2</v>
      </c>
      <c r="AQ39" s="183">
        <v>1.0159255804859787E-2</v>
      </c>
      <c r="AR39" s="183">
        <v>8.3698137036370395E-3</v>
      </c>
      <c r="AS39" s="183">
        <v>9.7337561668143589E-3</v>
      </c>
      <c r="AT39" s="183">
        <v>9.4346753468080025E-3</v>
      </c>
      <c r="AU39" s="183">
        <v>9.2858796508119221E-3</v>
      </c>
      <c r="AV39" s="183">
        <v>8.8269603245518628E-3</v>
      </c>
      <c r="AW39" s="183">
        <v>1.019571342079186E-2</v>
      </c>
      <c r="AX39" s="183">
        <v>1.0954330688929606E-2</v>
      </c>
      <c r="AY39" s="183">
        <v>1.0445167647822197E-2</v>
      </c>
      <c r="AZ39" s="183">
        <v>1.0038673343810539E-2</v>
      </c>
      <c r="BA39" s="183">
        <v>9.8911169748097192E-3</v>
      </c>
      <c r="BB39" s="183">
        <v>1.0971543461171886E-2</v>
      </c>
      <c r="BC39" s="183">
        <v>1.0695249926357007E-2</v>
      </c>
      <c r="BD39" s="183">
        <v>1.0586077787569802E-2</v>
      </c>
      <c r="BE39" s="183">
        <v>1.1141657663639646E-2</v>
      </c>
      <c r="BF39" s="183">
        <v>1.148900737019635E-2</v>
      </c>
      <c r="BG39" s="183">
        <v>1.1685342258284917E-2</v>
      </c>
      <c r="BH39" s="183">
        <v>1.1508771828880077E-2</v>
      </c>
      <c r="BI39" s="183">
        <v>1.1913568103467524E-2</v>
      </c>
      <c r="BJ39" s="183">
        <v>1.2423723476678781E-2</v>
      </c>
      <c r="BK39" s="183">
        <v>1.2025316898255735E-2</v>
      </c>
      <c r="BL39" s="183">
        <v>1.1569278508390781E-2</v>
      </c>
      <c r="BM39" s="183">
        <v>1.2220196925483415E-2</v>
      </c>
      <c r="BN39" s="183">
        <v>1.2981089134546524E-2</v>
      </c>
      <c r="BO39" s="183">
        <v>1.2644920654384417E-2</v>
      </c>
      <c r="BP39" s="183">
        <v>1.2217373633005889E-2</v>
      </c>
    </row>
    <row r="40" spans="1:68" s="42" customFormat="1" ht="20.100000000000001" customHeight="1" x14ac:dyDescent="0.25">
      <c r="A40" s="40" t="s">
        <v>295</v>
      </c>
      <c r="B40" s="44" t="s">
        <v>432</v>
      </c>
      <c r="C40" s="183">
        <v>3.4500405944402711E-4</v>
      </c>
      <c r="D40" s="183">
        <v>3.2634235523185898E-4</v>
      </c>
      <c r="E40" s="183">
        <v>3.2330950979614814E-4</v>
      </c>
      <c r="F40" s="183">
        <v>3.2977452077433746E-4</v>
      </c>
      <c r="G40" s="183">
        <v>3.7170176913326407E-4</v>
      </c>
      <c r="H40" s="183">
        <v>3.4597257283679254E-4</v>
      </c>
      <c r="I40" s="183">
        <v>3.5853416710940539E-4</v>
      </c>
      <c r="J40" s="183">
        <v>3.4487962931272593E-4</v>
      </c>
      <c r="K40" s="183">
        <v>3.8105082185828734E-4</v>
      </c>
      <c r="L40" s="183">
        <v>3.4710819818169577E-4</v>
      </c>
      <c r="M40" s="183">
        <v>3.4126540287234924E-4</v>
      </c>
      <c r="N40" s="183">
        <v>3.3674396007800313E-4</v>
      </c>
      <c r="O40" s="183">
        <v>3.7498420055757361E-4</v>
      </c>
      <c r="P40" s="183">
        <v>3.2566589092963025E-4</v>
      </c>
      <c r="Q40" s="183">
        <v>3.2532610988454175E-4</v>
      </c>
      <c r="R40" s="183">
        <v>3.1481568898745934E-4</v>
      </c>
      <c r="S40" s="183">
        <v>3.4028384987637168E-4</v>
      </c>
      <c r="T40" s="183">
        <v>3.207877481100811E-4</v>
      </c>
      <c r="U40" s="183">
        <v>3.244368119102215E-4</v>
      </c>
      <c r="V40" s="183">
        <v>3.2319073431909013E-4</v>
      </c>
      <c r="W40" s="183">
        <v>3.2397903092461032E-4</v>
      </c>
      <c r="X40" s="183">
        <v>3.198184754971817E-4</v>
      </c>
      <c r="Y40" s="183">
        <v>3.0388428266541661E-4</v>
      </c>
      <c r="Z40" s="183">
        <v>2.9608565899223651E-4</v>
      </c>
      <c r="AA40" s="183">
        <v>3.1115374002257945E-4</v>
      </c>
      <c r="AB40" s="183">
        <v>2.9049619824551419E-4</v>
      </c>
      <c r="AC40" s="183">
        <v>2.8548666933927801E-4</v>
      </c>
      <c r="AD40" s="183">
        <v>2.6837181532392599E-4</v>
      </c>
      <c r="AE40" s="183">
        <v>3.0632958423314855E-4</v>
      </c>
      <c r="AF40" s="183">
        <v>2.7422485924735734E-4</v>
      </c>
      <c r="AG40" s="183">
        <v>2.6873421885706324E-4</v>
      </c>
      <c r="AH40" s="183">
        <v>2.502587349984575E-4</v>
      </c>
      <c r="AI40" s="183">
        <v>2.5756449940562618E-4</v>
      </c>
      <c r="AJ40" s="183">
        <v>2.361748414498767E-4</v>
      </c>
      <c r="AK40" s="183">
        <v>2.209392108604597E-4</v>
      </c>
      <c r="AL40" s="183">
        <v>2.1379830062897583E-4</v>
      </c>
      <c r="AM40" s="183">
        <v>2.255020553460459E-4</v>
      </c>
      <c r="AN40" s="183">
        <v>2.0967546186919126E-4</v>
      </c>
      <c r="AO40" s="183">
        <v>2.0773737638072172E-4</v>
      </c>
      <c r="AP40" s="183">
        <v>2.0259526235271008E-4</v>
      </c>
      <c r="AQ40" s="183">
        <v>2.1467725955124105E-4</v>
      </c>
      <c r="AR40" s="183">
        <v>2.1712982607590206E-4</v>
      </c>
      <c r="AS40" s="183">
        <v>1.9810367614953519E-4</v>
      </c>
      <c r="AT40" s="183">
        <v>1.9479527198354524E-4</v>
      </c>
      <c r="AU40" s="183">
        <v>1.8380302034490945E-4</v>
      </c>
      <c r="AV40" s="183">
        <v>1.8069930718090881E-4</v>
      </c>
      <c r="AW40" s="183">
        <v>1.7044851152731366E-4</v>
      </c>
      <c r="AX40" s="183">
        <v>1.6231347397921664E-4</v>
      </c>
      <c r="AY40" s="183">
        <v>1.6637678909243604E-4</v>
      </c>
      <c r="AZ40" s="183">
        <v>1.8018181560456662E-4</v>
      </c>
      <c r="BA40" s="183">
        <v>1.4402449542554114E-4</v>
      </c>
      <c r="BB40" s="183">
        <v>1.5821987763322526E-4</v>
      </c>
      <c r="BC40" s="183">
        <v>1.5219884628468302E-4</v>
      </c>
      <c r="BD40" s="183">
        <v>1.4258466659822995E-4</v>
      </c>
      <c r="BE40" s="183">
        <v>1.3731965532444223E-4</v>
      </c>
      <c r="BF40" s="183">
        <v>1.2904139293219106E-4</v>
      </c>
      <c r="BG40" s="183">
        <v>1.4563155623504204E-4</v>
      </c>
      <c r="BH40" s="183">
        <v>1.3367509391742219E-4</v>
      </c>
      <c r="BI40" s="183">
        <v>1.2870092794077859E-4</v>
      </c>
      <c r="BJ40" s="183">
        <v>1.0325765691611155E-4</v>
      </c>
      <c r="BK40" s="183">
        <v>1.1005603124980369E-4</v>
      </c>
      <c r="BL40" s="183">
        <v>1.0161540225506938E-4</v>
      </c>
      <c r="BM40" s="183">
        <v>9.5647806096841865E-5</v>
      </c>
      <c r="BN40" s="183">
        <v>9.2906005201675511E-5</v>
      </c>
      <c r="BO40" s="183">
        <v>1.111133421686206E-4</v>
      </c>
      <c r="BP40" s="183">
        <v>1.0157373752965794E-4</v>
      </c>
    </row>
    <row r="41" spans="1:68" ht="20.100000000000001" customHeight="1" x14ac:dyDescent="0.25">
      <c r="A41" s="20">
        <v>11414</v>
      </c>
      <c r="B41" s="21" t="s">
        <v>433</v>
      </c>
      <c r="C41" s="68">
        <v>6.4550599454476542E-3</v>
      </c>
      <c r="D41" s="68">
        <v>6.7596973414688526E-3</v>
      </c>
      <c r="E41" s="68">
        <v>6.6966241628289725E-3</v>
      </c>
      <c r="F41" s="68">
        <v>7.2875792188385252E-3</v>
      </c>
      <c r="G41" s="68">
        <v>6.4922175535033965E-3</v>
      </c>
      <c r="H41" s="68">
        <v>7.6338786429149038E-3</v>
      </c>
      <c r="I41" s="68">
        <v>7.613930437768885E-3</v>
      </c>
      <c r="J41" s="68">
        <v>7.3329444623688577E-3</v>
      </c>
      <c r="K41" s="68">
        <v>7.0063179699756352E-3</v>
      </c>
      <c r="L41" s="68">
        <v>6.8510184281342116E-3</v>
      </c>
      <c r="M41" s="68">
        <v>5.9400208392612541E-3</v>
      </c>
      <c r="N41" s="68">
        <v>5.9329746215545332E-3</v>
      </c>
      <c r="O41" s="68">
        <v>5.4737628269068564E-3</v>
      </c>
      <c r="P41" s="68">
        <v>5.7913018428318933E-3</v>
      </c>
      <c r="Q41" s="68">
        <v>5.308913514915737E-3</v>
      </c>
      <c r="R41" s="68">
        <v>5.3201349095428861E-3</v>
      </c>
      <c r="S41" s="68">
        <v>4.933621116232364E-3</v>
      </c>
      <c r="T41" s="68">
        <v>5.1887715534031159E-3</v>
      </c>
      <c r="U41" s="68">
        <v>5.2321955194581269E-3</v>
      </c>
      <c r="V41" s="68">
        <v>5.2263755404058608E-3</v>
      </c>
      <c r="W41" s="68">
        <v>5.5285828495492094E-3</v>
      </c>
      <c r="X41" s="68">
        <v>6.0309738805639519E-3</v>
      </c>
      <c r="Y41" s="68">
        <v>5.76448804600007E-3</v>
      </c>
      <c r="Z41" s="68">
        <v>5.8114901604871946E-3</v>
      </c>
      <c r="AA41" s="68">
        <v>5.5490425168908397E-3</v>
      </c>
      <c r="AB41" s="68">
        <v>5.3863393439968991E-3</v>
      </c>
      <c r="AC41" s="68">
        <v>5.2730595927514348E-3</v>
      </c>
      <c r="AD41" s="68">
        <v>5.270430288125E-3</v>
      </c>
      <c r="AE41" s="68">
        <v>5.0949108685132971E-3</v>
      </c>
      <c r="AF41" s="68">
        <v>5.4511084080594106E-3</v>
      </c>
      <c r="AG41" s="68">
        <v>5.247401944687158E-3</v>
      </c>
      <c r="AH41" s="68">
        <v>5.2683639355662433E-3</v>
      </c>
      <c r="AI41" s="68">
        <v>5.1205289625953993E-3</v>
      </c>
      <c r="AJ41" s="68">
        <v>5.3080507844558708E-3</v>
      </c>
      <c r="AK41" s="68">
        <v>5.2302178190299009E-3</v>
      </c>
      <c r="AL41" s="68">
        <v>5.2487126540598054E-3</v>
      </c>
      <c r="AM41" s="68">
        <v>5.2967424637095093E-3</v>
      </c>
      <c r="AN41" s="68">
        <v>5.4226500486963163E-3</v>
      </c>
      <c r="AO41" s="68">
        <v>5.6153859748006097E-3</v>
      </c>
      <c r="AP41" s="68">
        <v>5.7870667995176331E-3</v>
      </c>
      <c r="AQ41" s="68">
        <v>5.6206263849950455E-3</v>
      </c>
      <c r="AR41" s="68">
        <v>2.5848844092852125E-3</v>
      </c>
      <c r="AS41" s="68">
        <v>1.3903856348675631E-3</v>
      </c>
      <c r="AT41" s="68">
        <v>2.0565585763261279E-3</v>
      </c>
      <c r="AU41" s="68">
        <v>4.1291136786995829E-3</v>
      </c>
      <c r="AV41" s="68">
        <v>5.2035893164264126E-3</v>
      </c>
      <c r="AW41" s="68">
        <v>5.6892705857781532E-3</v>
      </c>
      <c r="AX41" s="68">
        <v>6.6075696931185025E-3</v>
      </c>
      <c r="AY41" s="68">
        <v>5.7743344065214986E-3</v>
      </c>
      <c r="AZ41" s="68">
        <v>5.9655609856558997E-3</v>
      </c>
      <c r="BA41" s="68">
        <v>5.896010618022883E-3</v>
      </c>
      <c r="BB41" s="68">
        <v>5.773422150154175E-3</v>
      </c>
      <c r="BC41" s="68">
        <v>5.718021007807772E-3</v>
      </c>
      <c r="BD41" s="68">
        <v>5.4991307606632985E-3</v>
      </c>
      <c r="BE41" s="68">
        <v>5.6872661170920529E-3</v>
      </c>
      <c r="BF41" s="68">
        <v>5.6589205773040947E-3</v>
      </c>
      <c r="BG41" s="68">
        <v>5.6938787500764058E-3</v>
      </c>
      <c r="BH41" s="68">
        <v>5.5061086745248925E-3</v>
      </c>
      <c r="BI41" s="68">
        <v>5.7508041273919607E-3</v>
      </c>
      <c r="BJ41" s="68">
        <v>5.9373661817827524E-3</v>
      </c>
      <c r="BK41" s="68">
        <v>5.531887058907543E-3</v>
      </c>
      <c r="BL41" s="68">
        <v>6.2516354980041208E-3</v>
      </c>
      <c r="BM41" s="68">
        <v>7.3458086719258974E-3</v>
      </c>
      <c r="BN41" s="68">
        <v>7.9049089078464443E-3</v>
      </c>
      <c r="BO41" s="68">
        <v>7.7204504560964551E-3</v>
      </c>
      <c r="BP41" s="68">
        <v>7.1982414274921998E-3</v>
      </c>
    </row>
    <row r="42" spans="1:68" ht="20.100000000000001" customHeight="1" x14ac:dyDescent="0.25">
      <c r="A42" s="36">
        <v>1142</v>
      </c>
      <c r="B42" s="37" t="s">
        <v>434</v>
      </c>
      <c r="C42" s="201">
        <v>2.2108795990938286E-3</v>
      </c>
      <c r="D42" s="201">
        <v>1.7740889392462355E-3</v>
      </c>
      <c r="E42" s="201">
        <v>2.0700057985401418E-3</v>
      </c>
      <c r="F42" s="201">
        <v>1.9460604200999003E-3</v>
      </c>
      <c r="G42" s="201">
        <v>2.0249578318619235E-3</v>
      </c>
      <c r="H42" s="201">
        <v>2.2383805515984634E-3</v>
      </c>
      <c r="I42" s="201">
        <v>2.2809209869785975E-3</v>
      </c>
      <c r="J42" s="201">
        <v>1.6630503157078875E-3</v>
      </c>
      <c r="K42" s="201">
        <v>1.1142695486999925E-3</v>
      </c>
      <c r="L42" s="201">
        <v>1.1673841478269836E-3</v>
      </c>
      <c r="M42" s="201">
        <v>1.9455012698089166E-4</v>
      </c>
      <c r="N42" s="201">
        <v>4.9561093166826698E-6</v>
      </c>
      <c r="O42" s="201">
        <v>1.9182858823500802E-4</v>
      </c>
      <c r="P42" s="201">
        <v>-2.0619079490857482E-6</v>
      </c>
      <c r="Q42" s="201">
        <v>2.6377094833862972E-4</v>
      </c>
      <c r="R42" s="201">
        <v>1.0033906586658596E-4</v>
      </c>
      <c r="S42" s="201">
        <v>8.6465655300125997E-7</v>
      </c>
      <c r="T42" s="201">
        <v>1.7269325693455153E-6</v>
      </c>
      <c r="U42" s="201">
        <v>9.5381674248761455E-6</v>
      </c>
      <c r="V42" s="201">
        <v>4.5797928323638752E-6</v>
      </c>
      <c r="W42" s="201">
        <v>-3.7068665121696117E-6</v>
      </c>
      <c r="X42" s="201">
        <v>3.2682609582120286E-4</v>
      </c>
      <c r="Y42" s="201">
        <v>9.3259861143422148E-4</v>
      </c>
      <c r="Z42" s="201">
        <v>8.9386181236909758E-4</v>
      </c>
      <c r="AA42" s="201">
        <v>9.4872230904924154E-4</v>
      </c>
      <c r="AB42" s="201">
        <v>1.1059674923853239E-3</v>
      </c>
      <c r="AC42" s="201">
        <v>8.6227446788925024E-4</v>
      </c>
      <c r="AD42" s="201">
        <v>9.1477927279615015E-4</v>
      </c>
      <c r="AE42" s="201">
        <v>8.6155325852135172E-4</v>
      </c>
      <c r="AF42" s="201">
        <v>8.9728289128345319E-4</v>
      </c>
      <c r="AG42" s="201">
        <v>9.2848983147410214E-4</v>
      </c>
      <c r="AH42" s="201">
        <v>8.49351457585944E-4</v>
      </c>
      <c r="AI42" s="201">
        <v>7.6345861853135695E-4</v>
      </c>
      <c r="AJ42" s="201">
        <v>7.3871113069859233E-4</v>
      </c>
      <c r="AK42" s="201">
        <v>3.6529710042493903E-4</v>
      </c>
      <c r="AL42" s="201">
        <v>3.9401006070588572E-4</v>
      </c>
      <c r="AM42" s="201">
        <v>4.0687250958784817E-4</v>
      </c>
      <c r="AN42" s="201">
        <v>3.7362304512486159E-4</v>
      </c>
      <c r="AO42" s="201">
        <v>3.5456689628081238E-4</v>
      </c>
      <c r="AP42" s="201">
        <v>3.6963412894532217E-4</v>
      </c>
      <c r="AQ42" s="201">
        <v>3.4419260674665628E-4</v>
      </c>
      <c r="AR42" s="201">
        <v>2.355002642889282E-4</v>
      </c>
      <c r="AS42" s="201">
        <v>3.1648418538433322E-4</v>
      </c>
      <c r="AT42" s="201">
        <v>1.55012025763113E-4</v>
      </c>
      <c r="AU42" s="201">
        <v>1.2075674955451818E-4</v>
      </c>
      <c r="AV42" s="201">
        <v>1.6231430609083607E-4</v>
      </c>
      <c r="AW42" s="201">
        <v>2.5297847186251326E-4</v>
      </c>
      <c r="AX42" s="201">
        <v>3.0789825138881474E-4</v>
      </c>
      <c r="AY42" s="201">
        <v>3.5807676112122809E-4</v>
      </c>
      <c r="AZ42" s="201">
        <v>2.6839836958451722E-4</v>
      </c>
      <c r="BA42" s="201">
        <v>5.6198538502880613E-5</v>
      </c>
      <c r="BB42" s="201">
        <v>2.9813148967342234E-6</v>
      </c>
      <c r="BC42" s="201">
        <v>-6.7318701593712253E-5</v>
      </c>
      <c r="BD42" s="201">
        <v>8.0349619076250738E-7</v>
      </c>
      <c r="BE42" s="201">
        <v>2.2614214595704198E-4</v>
      </c>
      <c r="BF42" s="201">
        <v>2.5824282877435914E-4</v>
      </c>
      <c r="BG42" s="201">
        <v>2.6406373657287803E-4</v>
      </c>
      <c r="BH42" s="201">
        <v>2.4135726170360154E-4</v>
      </c>
      <c r="BI42" s="201">
        <v>3.9102976996527777E-4</v>
      </c>
      <c r="BJ42" s="201">
        <v>2.5415872752856575E-4</v>
      </c>
      <c r="BK42" s="201">
        <v>2.2953546874870858E-4</v>
      </c>
      <c r="BL42" s="201">
        <v>2.4937111129581341E-4</v>
      </c>
      <c r="BM42" s="201">
        <v>2.5661826349905495E-4</v>
      </c>
      <c r="BN42" s="201">
        <v>2.8283176869781161E-4</v>
      </c>
      <c r="BO42" s="201">
        <v>2.2871836817770893E-4</v>
      </c>
      <c r="BP42" s="201">
        <v>2.385374015829628E-4</v>
      </c>
    </row>
    <row r="43" spans="1:68" ht="20.100000000000001" customHeight="1" x14ac:dyDescent="0.25">
      <c r="A43" s="36">
        <v>1143</v>
      </c>
      <c r="B43" s="37" t="s">
        <v>435</v>
      </c>
      <c r="C43" s="201">
        <v>0</v>
      </c>
      <c r="D43" s="201">
        <v>0</v>
      </c>
      <c r="E43" s="201">
        <v>0</v>
      </c>
      <c r="F43" s="201">
        <v>0</v>
      </c>
      <c r="G43" s="201">
        <v>0</v>
      </c>
      <c r="H43" s="201">
        <v>0</v>
      </c>
      <c r="I43" s="201">
        <v>0</v>
      </c>
      <c r="J43" s="201">
        <v>0</v>
      </c>
      <c r="K43" s="201">
        <v>0</v>
      </c>
      <c r="L43" s="201">
        <v>0</v>
      </c>
      <c r="M43" s="201">
        <v>0</v>
      </c>
      <c r="N43" s="201">
        <v>0</v>
      </c>
      <c r="O43" s="201">
        <v>0</v>
      </c>
      <c r="P43" s="201">
        <v>0</v>
      </c>
      <c r="Q43" s="201">
        <v>0</v>
      </c>
      <c r="R43" s="201">
        <v>0</v>
      </c>
      <c r="S43" s="201">
        <v>0</v>
      </c>
      <c r="T43" s="201">
        <v>0</v>
      </c>
      <c r="U43" s="201">
        <v>0</v>
      </c>
      <c r="V43" s="201">
        <v>0</v>
      </c>
      <c r="W43" s="201">
        <v>0</v>
      </c>
      <c r="X43" s="201">
        <v>0</v>
      </c>
      <c r="Y43" s="201">
        <v>0</v>
      </c>
      <c r="Z43" s="201">
        <v>0</v>
      </c>
      <c r="AA43" s="201">
        <v>0</v>
      </c>
      <c r="AB43" s="201">
        <v>0</v>
      </c>
      <c r="AC43" s="201">
        <v>0</v>
      </c>
      <c r="AD43" s="201">
        <v>0</v>
      </c>
      <c r="AE43" s="201">
        <v>0</v>
      </c>
      <c r="AF43" s="201">
        <v>0</v>
      </c>
      <c r="AG43" s="201">
        <v>0</v>
      </c>
      <c r="AH43" s="201">
        <v>0</v>
      </c>
      <c r="AI43" s="201">
        <v>0</v>
      </c>
      <c r="AJ43" s="201">
        <v>0</v>
      </c>
      <c r="AK43" s="201">
        <v>0</v>
      </c>
      <c r="AL43" s="201">
        <v>0</v>
      </c>
      <c r="AM43" s="201">
        <v>0</v>
      </c>
      <c r="AN43" s="201">
        <v>0</v>
      </c>
      <c r="AO43" s="201">
        <v>0</v>
      </c>
      <c r="AP43" s="201">
        <v>0</v>
      </c>
      <c r="AQ43" s="201">
        <v>0</v>
      </c>
      <c r="AR43" s="201">
        <v>0</v>
      </c>
      <c r="AS43" s="201">
        <v>0</v>
      </c>
      <c r="AT43" s="201">
        <v>0</v>
      </c>
      <c r="AU43" s="201">
        <v>0</v>
      </c>
      <c r="AV43" s="201">
        <v>0</v>
      </c>
      <c r="AW43" s="201">
        <v>0</v>
      </c>
      <c r="AX43" s="201">
        <v>0</v>
      </c>
      <c r="AY43" s="201">
        <v>0</v>
      </c>
      <c r="AZ43" s="201">
        <v>0</v>
      </c>
      <c r="BA43" s="201">
        <v>0</v>
      </c>
      <c r="BB43" s="201">
        <v>0</v>
      </c>
      <c r="BC43" s="201">
        <v>0</v>
      </c>
      <c r="BD43" s="201">
        <v>0</v>
      </c>
      <c r="BE43" s="201">
        <v>0</v>
      </c>
      <c r="BF43" s="201">
        <v>0</v>
      </c>
      <c r="BG43" s="201">
        <v>0</v>
      </c>
      <c r="BH43" s="201">
        <v>0</v>
      </c>
      <c r="BI43" s="201">
        <v>0</v>
      </c>
      <c r="BJ43" s="201">
        <v>0</v>
      </c>
      <c r="BK43" s="201">
        <v>0</v>
      </c>
      <c r="BL43" s="201">
        <v>0</v>
      </c>
      <c r="BM43" s="201">
        <v>0</v>
      </c>
      <c r="BN43" s="201">
        <v>0</v>
      </c>
      <c r="BO43" s="201">
        <v>0</v>
      </c>
      <c r="BP43" s="201">
        <v>0</v>
      </c>
    </row>
    <row r="44" spans="1:68" ht="20.100000000000001" customHeight="1" x14ac:dyDescent="0.25">
      <c r="A44" s="36">
        <v>1144</v>
      </c>
      <c r="B44" s="37" t="s">
        <v>436</v>
      </c>
      <c r="C44" s="201">
        <v>3.7706895834692948E-3</v>
      </c>
      <c r="D44" s="201">
        <v>3.161467037256969E-3</v>
      </c>
      <c r="E44" s="201">
        <v>3.3021123971087463E-3</v>
      </c>
      <c r="F44" s="201">
        <v>2.9487650520336845E-3</v>
      </c>
      <c r="G44" s="201">
        <v>3.7077098920781275E-3</v>
      </c>
      <c r="H44" s="201">
        <v>3.268186876925515E-3</v>
      </c>
      <c r="I44" s="201">
        <v>3.0333993384150959E-3</v>
      </c>
      <c r="J44" s="201">
        <v>2.9746415650409061E-3</v>
      </c>
      <c r="K44" s="201">
        <v>3.6340185757929066E-3</v>
      </c>
      <c r="L44" s="201">
        <v>3.2776866159509774E-3</v>
      </c>
      <c r="M44" s="201">
        <v>3.1711962889612528E-3</v>
      </c>
      <c r="N44" s="201">
        <v>3.034750447815301E-3</v>
      </c>
      <c r="O44" s="201">
        <v>3.8512330674482704E-3</v>
      </c>
      <c r="P44" s="201">
        <v>3.2957552006515913E-3</v>
      </c>
      <c r="Q44" s="201">
        <v>3.3077508319004916E-3</v>
      </c>
      <c r="R44" s="201">
        <v>3.0115989643911545E-3</v>
      </c>
      <c r="S44" s="201">
        <v>3.9282995289186161E-3</v>
      </c>
      <c r="T44" s="201">
        <v>3.2044240054008581E-3</v>
      </c>
      <c r="U44" s="201">
        <v>3.1857136852736652E-3</v>
      </c>
      <c r="V44" s="201">
        <v>3.187802751403099E-3</v>
      </c>
      <c r="W44" s="201">
        <v>3.9003968708360101E-3</v>
      </c>
      <c r="X44" s="201">
        <v>3.5974047142806951E-3</v>
      </c>
      <c r="Y44" s="201">
        <v>3.6140249044995811E-3</v>
      </c>
      <c r="Z44" s="201">
        <v>3.5824169667091599E-3</v>
      </c>
      <c r="AA44" s="201">
        <v>4.1043995870052169E-3</v>
      </c>
      <c r="AB44" s="201">
        <v>3.6354796431748559E-3</v>
      </c>
      <c r="AC44" s="201">
        <v>3.3785169731048916E-3</v>
      </c>
      <c r="AD44" s="201">
        <v>3.0670839340056467E-3</v>
      </c>
      <c r="AE44" s="201">
        <v>3.6340569518976077E-3</v>
      </c>
      <c r="AF44" s="201">
        <v>3.2415993195061884E-3</v>
      </c>
      <c r="AG44" s="201">
        <v>3.4723933001574083E-3</v>
      </c>
      <c r="AH44" s="201">
        <v>3.0870307393727147E-3</v>
      </c>
      <c r="AI44" s="201">
        <v>3.6829602400466079E-3</v>
      </c>
      <c r="AJ44" s="201">
        <v>3.3664977125970595E-3</v>
      </c>
      <c r="AK44" s="201">
        <v>3.5774162469585126E-3</v>
      </c>
      <c r="AL44" s="201">
        <v>3.2418546589282698E-3</v>
      </c>
      <c r="AM44" s="201">
        <v>3.5281750592400974E-3</v>
      </c>
      <c r="AN44" s="201">
        <v>3.5109943371248726E-3</v>
      </c>
      <c r="AO44" s="201">
        <v>3.4596353976488231E-3</v>
      </c>
      <c r="AP44" s="201">
        <v>3.3222815102090654E-3</v>
      </c>
      <c r="AQ44" s="201">
        <v>3.9723747454152025E-3</v>
      </c>
      <c r="AR44" s="201">
        <v>3.3826055950313054E-3</v>
      </c>
      <c r="AS44" s="201">
        <v>3.5346933333273555E-3</v>
      </c>
      <c r="AT44" s="201">
        <v>3.6720931926271343E-3</v>
      </c>
      <c r="AU44" s="201">
        <v>4.2430832756461109E-3</v>
      </c>
      <c r="AV44" s="201">
        <v>4.2038414112522656E-3</v>
      </c>
      <c r="AW44" s="201">
        <v>4.203604677872127E-3</v>
      </c>
      <c r="AX44" s="201">
        <v>4.658345328498889E-3</v>
      </c>
      <c r="AY44" s="201">
        <v>4.8888499524082397E-3</v>
      </c>
      <c r="AZ44" s="201">
        <v>3.2713935190123631E-3</v>
      </c>
      <c r="BA44" s="201">
        <v>3.1709657066742976E-3</v>
      </c>
      <c r="BB44" s="201">
        <v>3.3113713033907093E-3</v>
      </c>
      <c r="BC44" s="201">
        <v>3.4792394716699816E-3</v>
      </c>
      <c r="BD44" s="201">
        <v>3.0857530317966982E-3</v>
      </c>
      <c r="BE44" s="201">
        <v>3.1613982041124181E-3</v>
      </c>
      <c r="BF44" s="201">
        <v>3.0706463114145771E-3</v>
      </c>
      <c r="BG44" s="201">
        <v>3.743160400077918E-3</v>
      </c>
      <c r="BH44" s="201">
        <v>3.7154967968914881E-3</v>
      </c>
      <c r="BI44" s="201">
        <v>4.1396029027192353E-3</v>
      </c>
      <c r="BJ44" s="201">
        <v>4.6513505817868282E-3</v>
      </c>
      <c r="BK44" s="201">
        <v>4.3363773440245603E-3</v>
      </c>
      <c r="BL44" s="201">
        <v>3.8147076143759504E-3</v>
      </c>
      <c r="BM44" s="201">
        <v>3.8814350742866787E-3</v>
      </c>
      <c r="BN44" s="201">
        <v>4.1030101917694552E-3</v>
      </c>
      <c r="BO44" s="201">
        <v>4.4603574211675929E-3</v>
      </c>
      <c r="BP44" s="201">
        <v>4.111291015214868E-3</v>
      </c>
    </row>
    <row r="45" spans="1:68" s="42" customFormat="1" ht="20.100000000000001" customHeight="1" x14ac:dyDescent="0.25">
      <c r="A45" s="40" t="s">
        <v>282</v>
      </c>
      <c r="B45" s="44" t="s">
        <v>437</v>
      </c>
      <c r="C45" s="183" t="s">
        <v>850</v>
      </c>
      <c r="D45" s="183" t="s">
        <v>850</v>
      </c>
      <c r="E45" s="183" t="s">
        <v>850</v>
      </c>
      <c r="F45" s="183" t="s">
        <v>850</v>
      </c>
      <c r="G45" s="183" t="s">
        <v>850</v>
      </c>
      <c r="H45" s="183" t="s">
        <v>850</v>
      </c>
      <c r="I45" s="183" t="s">
        <v>850</v>
      </c>
      <c r="J45" s="183" t="s">
        <v>850</v>
      </c>
      <c r="K45" s="183" t="s">
        <v>850</v>
      </c>
      <c r="L45" s="183" t="s">
        <v>850</v>
      </c>
      <c r="M45" s="183" t="s">
        <v>850</v>
      </c>
      <c r="N45" s="183" t="s">
        <v>850</v>
      </c>
      <c r="O45" s="183" t="s">
        <v>850</v>
      </c>
      <c r="P45" s="183" t="s">
        <v>850</v>
      </c>
      <c r="Q45" s="183" t="s">
        <v>850</v>
      </c>
      <c r="R45" s="183" t="s">
        <v>850</v>
      </c>
      <c r="S45" s="183" t="s">
        <v>850</v>
      </c>
      <c r="T45" s="183" t="s">
        <v>850</v>
      </c>
      <c r="U45" s="183" t="s">
        <v>850</v>
      </c>
      <c r="V45" s="183" t="s">
        <v>850</v>
      </c>
      <c r="W45" s="183" t="s">
        <v>850</v>
      </c>
      <c r="X45" s="183" t="s">
        <v>850</v>
      </c>
      <c r="Y45" s="183" t="s">
        <v>850</v>
      </c>
      <c r="Z45" s="183" t="s">
        <v>850</v>
      </c>
      <c r="AA45" s="183" t="s">
        <v>850</v>
      </c>
      <c r="AB45" s="183" t="s">
        <v>850</v>
      </c>
      <c r="AC45" s="183" t="s">
        <v>850</v>
      </c>
      <c r="AD45" s="183" t="s">
        <v>850</v>
      </c>
      <c r="AE45" s="183" t="s">
        <v>850</v>
      </c>
      <c r="AF45" s="183" t="s">
        <v>850</v>
      </c>
      <c r="AG45" s="183" t="s">
        <v>850</v>
      </c>
      <c r="AH45" s="183" t="s">
        <v>850</v>
      </c>
      <c r="AI45" s="183" t="s">
        <v>850</v>
      </c>
      <c r="AJ45" s="183" t="s">
        <v>850</v>
      </c>
      <c r="AK45" s="183" t="s">
        <v>850</v>
      </c>
      <c r="AL45" s="183" t="s">
        <v>850</v>
      </c>
      <c r="AM45" s="183" t="s">
        <v>850</v>
      </c>
      <c r="AN45" s="183" t="s">
        <v>850</v>
      </c>
      <c r="AO45" s="183" t="s">
        <v>850</v>
      </c>
      <c r="AP45" s="183" t="s">
        <v>850</v>
      </c>
      <c r="AQ45" s="183">
        <v>7.0385848937787028E-4</v>
      </c>
      <c r="AR45" s="183">
        <v>4.5232531801653553E-5</v>
      </c>
      <c r="AS45" s="183">
        <v>4.2172561442452495E-4</v>
      </c>
      <c r="AT45" s="183">
        <v>3.3888774447613781E-4</v>
      </c>
      <c r="AU45" s="183">
        <v>3.982230670589366E-4</v>
      </c>
      <c r="AV45" s="183">
        <v>3.3741591410664908E-4</v>
      </c>
      <c r="AW45" s="183">
        <v>3.3612174627993226E-4</v>
      </c>
      <c r="AX45" s="183">
        <v>3.0309097088202679E-4</v>
      </c>
      <c r="AY45" s="183">
        <v>4.7331722654781486E-4</v>
      </c>
      <c r="AZ45" s="183">
        <v>3.5530868817282036E-4</v>
      </c>
      <c r="BA45" s="183">
        <v>3.4958722847536238E-4</v>
      </c>
      <c r="BB45" s="183">
        <v>3.5793455923467297E-4</v>
      </c>
      <c r="BC45" s="183">
        <v>4.5809741886728409E-4</v>
      </c>
      <c r="BD45" s="183">
        <v>3.3359212665806317E-4</v>
      </c>
      <c r="BE45" s="183">
        <v>3.5570066275011778E-4</v>
      </c>
      <c r="BF45" s="183">
        <v>2.9086561727022741E-4</v>
      </c>
      <c r="BG45" s="183">
        <v>4.9057918737949082E-4</v>
      </c>
      <c r="BH45" s="183">
        <v>3.8152821854878032E-4</v>
      </c>
      <c r="BI45" s="183">
        <v>3.3618530432674964E-4</v>
      </c>
      <c r="BJ45" s="183">
        <v>9.6447800885719759E-4</v>
      </c>
      <c r="BK45" s="183">
        <v>5.5287333792879557E-4</v>
      </c>
      <c r="BL45" s="183">
        <v>3.5351613651340714E-4</v>
      </c>
      <c r="BM45" s="183">
        <v>3.8190232247161976E-4</v>
      </c>
      <c r="BN45" s="183">
        <v>9.5476638585754431E-5</v>
      </c>
      <c r="BO45" s="183">
        <v>1.0143241085531467E-4</v>
      </c>
      <c r="BP45" s="183">
        <v>2.6925320685121531E-4</v>
      </c>
    </row>
    <row r="46" spans="1:68" s="42" customFormat="1" ht="20.100000000000001" customHeight="1" x14ac:dyDescent="0.25">
      <c r="A46" s="40" t="s">
        <v>283</v>
      </c>
      <c r="B46" s="44" t="s">
        <v>438</v>
      </c>
      <c r="C46" s="183">
        <v>1.1056609081225174E-3</v>
      </c>
      <c r="D46" s="183">
        <v>7.1477476570352505E-4</v>
      </c>
      <c r="E46" s="183">
        <v>6.5630375322281616E-4</v>
      </c>
      <c r="F46" s="183">
        <v>4.9232819594329609E-4</v>
      </c>
      <c r="G46" s="183">
        <v>1.1158433856892391E-3</v>
      </c>
      <c r="H46" s="183">
        <v>7.2830078804908896E-4</v>
      </c>
      <c r="I46" s="183">
        <v>6.7282981821744085E-4</v>
      </c>
      <c r="J46" s="183">
        <v>5.1232490870056302E-4</v>
      </c>
      <c r="K46" s="183">
        <v>1.0730780160091101E-3</v>
      </c>
      <c r="L46" s="183">
        <v>7.164300709178675E-4</v>
      </c>
      <c r="M46" s="183">
        <v>6.4538269208507513E-4</v>
      </c>
      <c r="N46" s="183">
        <v>5.2246737339175381E-4</v>
      </c>
      <c r="O46" s="183">
        <v>1.1485384026794069E-3</v>
      </c>
      <c r="P46" s="183">
        <v>7.4703918617401036E-4</v>
      </c>
      <c r="Q46" s="183">
        <v>6.5504535765755303E-4</v>
      </c>
      <c r="R46" s="183">
        <v>4.8596887108019607E-4</v>
      </c>
      <c r="S46" s="183">
        <v>1.1055742509225939E-3</v>
      </c>
      <c r="T46" s="183">
        <v>7.3317891963527117E-4</v>
      </c>
      <c r="U46" s="183">
        <v>6.3500419123251777E-4</v>
      </c>
      <c r="V46" s="183">
        <v>4.2530042873477564E-4</v>
      </c>
      <c r="W46" s="183">
        <v>1.0654364238004022E-3</v>
      </c>
      <c r="X46" s="183">
        <v>7.5801465404239294E-4</v>
      </c>
      <c r="Y46" s="183">
        <v>6.0846038889920474E-4</v>
      </c>
      <c r="Z46" s="183">
        <v>4.192246477543282E-4</v>
      </c>
      <c r="AA46" s="183">
        <v>1.1156697749598039E-3</v>
      </c>
      <c r="AB46" s="183">
        <v>6.9814376116073549E-4</v>
      </c>
      <c r="AC46" s="183">
        <v>5.4169390779559953E-4</v>
      </c>
      <c r="AD46" s="183">
        <v>3.8351235230377429E-4</v>
      </c>
      <c r="AE46" s="183">
        <v>7.6814533452865133E-4</v>
      </c>
      <c r="AF46" s="183">
        <v>5.2463137892998994E-4</v>
      </c>
      <c r="AG46" s="183">
        <v>4.9088443855704465E-4</v>
      </c>
      <c r="AH46" s="183">
        <v>2.4334976670373237E-4</v>
      </c>
      <c r="AI46" s="183">
        <v>5.547928310430636E-4</v>
      </c>
      <c r="AJ46" s="183">
        <v>3.2627073541837651E-4</v>
      </c>
      <c r="AK46" s="183">
        <v>2.7027573916504931E-4</v>
      </c>
      <c r="AL46" s="183">
        <v>1.8429077112173901E-4</v>
      </c>
      <c r="AM46" s="183">
        <v>2.6079603760795987E-4</v>
      </c>
      <c r="AN46" s="183">
        <v>1.2681233552213844E-4</v>
      </c>
      <c r="AO46" s="183">
        <v>1.0320842762038836E-4</v>
      </c>
      <c r="AP46" s="183">
        <v>7.4377365336683902E-5</v>
      </c>
      <c r="AQ46" s="183">
        <v>6.394448935477206E-5</v>
      </c>
      <c r="AR46" s="183">
        <v>-5.8881120739066002E-6</v>
      </c>
      <c r="AS46" s="183">
        <v>1.9646828231690975E-5</v>
      </c>
      <c r="AT46" s="183">
        <v>1.283314556726392E-5</v>
      </c>
      <c r="AU46" s="183">
        <v>3.1818794370236291E-6</v>
      </c>
      <c r="AV46" s="183">
        <v>1.6150636154983654E-6</v>
      </c>
      <c r="AW46" s="183">
        <v>1.5964275204491222E-6</v>
      </c>
      <c r="AX46" s="183">
        <v>-4.2201432058672464E-7</v>
      </c>
      <c r="AY46" s="183">
        <v>4.1696102396694502E-7</v>
      </c>
      <c r="AZ46" s="183">
        <v>1.5277144097611859E-7</v>
      </c>
      <c r="BA46" s="183">
        <v>3.0885807682814965E-7</v>
      </c>
      <c r="BB46" s="183">
        <v>1.4354172368951555E-7</v>
      </c>
      <c r="BC46" s="183">
        <v>1.3910351264501062E-7</v>
      </c>
      <c r="BD46" s="183">
        <v>1.0827216800240506E-7</v>
      </c>
      <c r="BE46" s="183">
        <v>8.3855017882644357E-8</v>
      </c>
      <c r="BF46" s="183">
        <v>7.4374392079575576E-8</v>
      </c>
      <c r="BG46" s="183">
        <v>4.6335605079945155E-8</v>
      </c>
      <c r="BH46" s="183">
        <v>3.7351959735024235E-8</v>
      </c>
      <c r="BI46" s="183">
        <v>3.4032257315805113E-8</v>
      </c>
      <c r="BJ46" s="183">
        <v>2.7555271804924926E-8</v>
      </c>
      <c r="BK46" s="183">
        <v>1.8342033303545483E-8</v>
      </c>
      <c r="BL46" s="183">
        <v>1.2860460356617802E-8</v>
      </c>
      <c r="BM46" s="183">
        <v>1.1623601388011528E-8</v>
      </c>
      <c r="BN46" s="183">
        <v>1.2652909429829243E-8</v>
      </c>
      <c r="BO46" s="183">
        <v>1.2304702675717069E-8</v>
      </c>
      <c r="BP46" s="183">
        <v>5.3311062641283837E-9</v>
      </c>
    </row>
    <row r="47" spans="1:68" s="42" customFormat="1" ht="20.100000000000001" customHeight="1" x14ac:dyDescent="0.25">
      <c r="A47" s="40" t="s">
        <v>284</v>
      </c>
      <c r="B47" s="44" t="s">
        <v>439</v>
      </c>
      <c r="C47" s="183">
        <v>3.5211095870754671E-4</v>
      </c>
      <c r="D47" s="183">
        <v>3.040419675417131E-4</v>
      </c>
      <c r="E47" s="183">
        <v>2.8219574385032525E-4</v>
      </c>
      <c r="F47" s="183">
        <v>3.1276826861344838E-4</v>
      </c>
      <c r="G47" s="183">
        <v>3.7051553196929888E-4</v>
      </c>
      <c r="H47" s="183">
        <v>3.2216219284763182E-4</v>
      </c>
      <c r="I47" s="183">
        <v>2.9985536451447879E-4</v>
      </c>
      <c r="J47" s="183">
        <v>3.8494299473542824E-4</v>
      </c>
      <c r="K47" s="183">
        <v>4.3918052154841872E-4</v>
      </c>
      <c r="L47" s="183">
        <v>3.935302405862064E-4</v>
      </c>
      <c r="M47" s="183">
        <v>3.9914594648847413E-4</v>
      </c>
      <c r="N47" s="183">
        <v>4.0077952460208463E-4</v>
      </c>
      <c r="O47" s="183">
        <v>4.2889566637665947E-4</v>
      </c>
      <c r="P47" s="183">
        <v>4.0261871970180709E-4</v>
      </c>
      <c r="Q47" s="183">
        <v>4.1946091350207246E-4</v>
      </c>
      <c r="R47" s="183">
        <v>4.1844297102108135E-4</v>
      </c>
      <c r="S47" s="183">
        <v>4.7197853813578248E-4</v>
      </c>
      <c r="T47" s="183">
        <v>4.0847689721927117E-4</v>
      </c>
      <c r="U47" s="183">
        <v>3.9404863170888803E-4</v>
      </c>
      <c r="V47" s="183">
        <v>4.5571275107148072E-4</v>
      </c>
      <c r="W47" s="183">
        <v>4.9320779968738257E-4</v>
      </c>
      <c r="X47" s="183">
        <v>4.4751198654754374E-4</v>
      </c>
      <c r="Y47" s="183">
        <v>4.5861256986784346E-4</v>
      </c>
      <c r="Z47" s="183">
        <v>5.8738578492935356E-4</v>
      </c>
      <c r="AA47" s="183">
        <v>5.0883382234518564E-4</v>
      </c>
      <c r="AB47" s="183">
        <v>5.352759159031774E-4</v>
      </c>
      <c r="AC47" s="183">
        <v>4.0845835132585366E-4</v>
      </c>
      <c r="AD47" s="183">
        <v>4.2737130988659708E-4</v>
      </c>
      <c r="AE47" s="183">
        <v>4.3971958919693759E-4</v>
      </c>
      <c r="AF47" s="183">
        <v>4.5532134536255291E-4</v>
      </c>
      <c r="AG47" s="183">
        <v>4.7017255458951991E-4</v>
      </c>
      <c r="AH47" s="183">
        <v>4.6283432694542925E-4</v>
      </c>
      <c r="AI47" s="183">
        <v>5.8081610363097962E-4</v>
      </c>
      <c r="AJ47" s="183">
        <v>4.9321691254040976E-4</v>
      </c>
      <c r="AK47" s="183">
        <v>6.5808487604397409E-4</v>
      </c>
      <c r="AL47" s="183">
        <v>6.0508565436406076E-4</v>
      </c>
      <c r="AM47" s="183">
        <v>7.9891572887854528E-4</v>
      </c>
      <c r="AN47" s="183">
        <v>6.661707423368735E-4</v>
      </c>
      <c r="AO47" s="183">
        <v>6.4022775059446575E-4</v>
      </c>
      <c r="AP47" s="183">
        <v>6.7667478508379435E-4</v>
      </c>
      <c r="AQ47" s="183">
        <v>8.0888091765047492E-4</v>
      </c>
      <c r="AR47" s="183">
        <v>7.2797074999677333E-4</v>
      </c>
      <c r="AS47" s="183">
        <v>7.4101258226944163E-4</v>
      </c>
      <c r="AT47" s="183">
        <v>8.1722376723408416E-4</v>
      </c>
      <c r="AU47" s="183">
        <v>9.170728907214262E-4</v>
      </c>
      <c r="AV47" s="183">
        <v>8.2266232838382604E-4</v>
      </c>
      <c r="AW47" s="183">
        <v>8.0726256815342936E-4</v>
      </c>
      <c r="AX47" s="183">
        <v>8.2374149361281719E-4</v>
      </c>
      <c r="AY47" s="183">
        <v>8.8565804927985363E-4</v>
      </c>
      <c r="AZ47" s="183">
        <v>7.0237217181380921E-4</v>
      </c>
      <c r="BA47" s="183">
        <v>7.6272461370253985E-4</v>
      </c>
      <c r="BB47" s="183">
        <v>8.0215334570137638E-4</v>
      </c>
      <c r="BC47" s="183">
        <v>9.5917214535504993E-4</v>
      </c>
      <c r="BD47" s="183">
        <v>8.0075905926498946E-4</v>
      </c>
      <c r="BE47" s="183">
        <v>9.0525734033353254E-4</v>
      </c>
      <c r="BF47" s="183">
        <v>9.4168418300206514E-4</v>
      </c>
      <c r="BG47" s="183">
        <v>1.1005208130653822E-3</v>
      </c>
      <c r="BH47" s="183">
        <v>1.1740232020142031E-3</v>
      </c>
      <c r="BI47" s="183">
        <v>1.7344383706351858E-3</v>
      </c>
      <c r="BJ47" s="183">
        <v>1.5883906033443622E-3</v>
      </c>
      <c r="BK47" s="183">
        <v>1.5355029727581668E-3</v>
      </c>
      <c r="BL47" s="183">
        <v>1.3046077983279929E-3</v>
      </c>
      <c r="BM47" s="183">
        <v>1.2604608409813249E-3</v>
      </c>
      <c r="BN47" s="183">
        <v>1.5415835865262876E-3</v>
      </c>
      <c r="BO47" s="183">
        <v>1.5599346007987133E-3</v>
      </c>
      <c r="BP47" s="183">
        <v>1.5181293328804856E-3</v>
      </c>
    </row>
    <row r="48" spans="1:68" s="42" customFormat="1" ht="20.100000000000001" customHeight="1" x14ac:dyDescent="0.25">
      <c r="A48" s="40" t="s">
        <v>285</v>
      </c>
      <c r="B48" s="44" t="s">
        <v>440</v>
      </c>
      <c r="C48" s="183" t="s">
        <v>850</v>
      </c>
      <c r="D48" s="183" t="s">
        <v>850</v>
      </c>
      <c r="E48" s="183" t="s">
        <v>850</v>
      </c>
      <c r="F48" s="183" t="s">
        <v>850</v>
      </c>
      <c r="G48" s="183" t="s">
        <v>850</v>
      </c>
      <c r="H48" s="183" t="s">
        <v>850</v>
      </c>
      <c r="I48" s="183" t="s">
        <v>850</v>
      </c>
      <c r="J48" s="183" t="s">
        <v>850</v>
      </c>
      <c r="K48" s="183" t="s">
        <v>850</v>
      </c>
      <c r="L48" s="183" t="s">
        <v>850</v>
      </c>
      <c r="M48" s="183" t="s">
        <v>850</v>
      </c>
      <c r="N48" s="183" t="s">
        <v>850</v>
      </c>
      <c r="O48" s="183" t="s">
        <v>850</v>
      </c>
      <c r="P48" s="183" t="s">
        <v>850</v>
      </c>
      <c r="Q48" s="183" t="s">
        <v>850</v>
      </c>
      <c r="R48" s="183" t="s">
        <v>850</v>
      </c>
      <c r="S48" s="183" t="s">
        <v>850</v>
      </c>
      <c r="T48" s="183" t="s">
        <v>850</v>
      </c>
      <c r="U48" s="183" t="s">
        <v>850</v>
      </c>
      <c r="V48" s="183" t="s">
        <v>850</v>
      </c>
      <c r="W48" s="183" t="s">
        <v>850</v>
      </c>
      <c r="X48" s="183" t="s">
        <v>850</v>
      </c>
      <c r="Y48" s="183" t="s">
        <v>850</v>
      </c>
      <c r="Z48" s="183" t="s">
        <v>850</v>
      </c>
      <c r="AA48" s="183" t="s">
        <v>850</v>
      </c>
      <c r="AB48" s="183" t="s">
        <v>850</v>
      </c>
      <c r="AC48" s="183" t="s">
        <v>850</v>
      </c>
      <c r="AD48" s="183" t="s">
        <v>850</v>
      </c>
      <c r="AE48" s="183" t="s">
        <v>850</v>
      </c>
      <c r="AF48" s="183" t="s">
        <v>850</v>
      </c>
      <c r="AG48" s="183" t="s">
        <v>850</v>
      </c>
      <c r="AH48" s="183" t="s">
        <v>850</v>
      </c>
      <c r="AI48" s="183" t="s">
        <v>850</v>
      </c>
      <c r="AJ48" s="183" t="s">
        <v>850</v>
      </c>
      <c r="AK48" s="183" t="s">
        <v>850</v>
      </c>
      <c r="AL48" s="183" t="s">
        <v>850</v>
      </c>
      <c r="AM48" s="183" t="s">
        <v>850</v>
      </c>
      <c r="AN48" s="183" t="s">
        <v>850</v>
      </c>
      <c r="AO48" s="183" t="s">
        <v>850</v>
      </c>
      <c r="AP48" s="183" t="s">
        <v>850</v>
      </c>
      <c r="AQ48" s="183">
        <v>1.5079665162747572E-3</v>
      </c>
      <c r="AR48" s="183">
        <v>1.3994220283157213E-3</v>
      </c>
      <c r="AS48" s="183">
        <v>1.3576415286160313E-3</v>
      </c>
      <c r="AT48" s="183">
        <v>1.3098892632662043E-3</v>
      </c>
      <c r="AU48" s="183">
        <v>1.3308360863247698E-3</v>
      </c>
      <c r="AV48" s="183">
        <v>1.3264443786980289E-3</v>
      </c>
      <c r="AW48" s="183">
        <v>1.28100218250505E-3</v>
      </c>
      <c r="AX48" s="183">
        <v>1.3455080101670229E-3</v>
      </c>
      <c r="AY48" s="183">
        <v>1.3696527342888642E-3</v>
      </c>
      <c r="AZ48" s="183">
        <v>1.391030818352458E-3</v>
      </c>
      <c r="BA48" s="183">
        <v>1.1285950349104611E-3</v>
      </c>
      <c r="BB48" s="183">
        <v>1.2824836388573122E-3</v>
      </c>
      <c r="BC48" s="183">
        <v>1.269870334596935E-3</v>
      </c>
      <c r="BD48" s="183">
        <v>1.317277436976381E-3</v>
      </c>
      <c r="BE48" s="183">
        <v>1.2643458270585324E-3</v>
      </c>
      <c r="BF48" s="183">
        <v>1.3335775397811606E-3</v>
      </c>
      <c r="BG48" s="183">
        <v>1.4149012062495746E-3</v>
      </c>
      <c r="BH48" s="183">
        <v>1.4216668750410056E-3</v>
      </c>
      <c r="BI48" s="183">
        <v>1.2991184625421232E-3</v>
      </c>
      <c r="BJ48" s="183">
        <v>1.351313487441158E-3</v>
      </c>
      <c r="BK48" s="183">
        <v>1.3569996944877265E-3</v>
      </c>
      <c r="BL48" s="183">
        <v>1.350765870963912E-3</v>
      </c>
      <c r="BM48" s="183">
        <v>1.2783178116999435E-3</v>
      </c>
      <c r="BN48" s="183">
        <v>1.358387618947523E-3</v>
      </c>
      <c r="BO48" s="183">
        <v>1.3884101789768558E-3</v>
      </c>
      <c r="BP48" s="183">
        <v>1.4885070925187286E-3</v>
      </c>
    </row>
    <row r="49" spans="1:68" s="42" customFormat="1" ht="20.100000000000001" customHeight="1" x14ac:dyDescent="0.25">
      <c r="A49" s="40" t="s">
        <v>296</v>
      </c>
      <c r="B49" s="44" t="s">
        <v>441</v>
      </c>
      <c r="C49" s="183">
        <v>5.988937660127442E-4</v>
      </c>
      <c r="D49" s="183">
        <v>6.3282121155664101E-4</v>
      </c>
      <c r="E49" s="183">
        <v>7.0117737312366411E-4</v>
      </c>
      <c r="F49" s="183">
        <v>6.5280354594449001E-4</v>
      </c>
      <c r="G49" s="183">
        <v>6.079559007263251E-4</v>
      </c>
      <c r="H49" s="183">
        <v>5.5500493094003513E-4</v>
      </c>
      <c r="I49" s="183">
        <v>6.1533614395152937E-4</v>
      </c>
      <c r="J49" s="183">
        <v>6.3262311236013478E-4</v>
      </c>
      <c r="K49" s="183">
        <v>5.6321386750362093E-4</v>
      </c>
      <c r="L49" s="183">
        <v>6.4333160695170507E-4</v>
      </c>
      <c r="M49" s="183">
        <v>6.7404405426107724E-4</v>
      </c>
      <c r="N49" s="183">
        <v>6.7191995266267432E-4</v>
      </c>
      <c r="O49" s="183">
        <v>6.485123355537435E-4</v>
      </c>
      <c r="P49" s="183">
        <v>6.6909736045122736E-4</v>
      </c>
      <c r="Q49" s="183">
        <v>7.4492876289262912E-4</v>
      </c>
      <c r="R49" s="183">
        <v>6.642423411521443E-4</v>
      </c>
      <c r="S49" s="183">
        <v>6.7193407034462705E-4</v>
      </c>
      <c r="T49" s="183">
        <v>5.8296696624749941E-4</v>
      </c>
      <c r="U49" s="183">
        <v>5.7358962314897101E-4</v>
      </c>
      <c r="V49" s="183">
        <v>5.8289999618691833E-4</v>
      </c>
      <c r="W49" s="183">
        <v>6.2839835778881958E-4</v>
      </c>
      <c r="X49" s="183">
        <v>5.6613659907208422E-4</v>
      </c>
      <c r="Y49" s="183">
        <v>6.0963918139279232E-4</v>
      </c>
      <c r="Z49" s="183">
        <v>4.3134591277440101E-4</v>
      </c>
      <c r="AA49" s="183">
        <v>5.154681473012253E-4</v>
      </c>
      <c r="AB49" s="183">
        <v>4.4699305369299007E-4</v>
      </c>
      <c r="AC49" s="183">
        <v>5.2603122794664663E-4</v>
      </c>
      <c r="AD49" s="183">
        <v>4.8169382923733374E-4</v>
      </c>
      <c r="AE49" s="183">
        <v>4.8915718227226829E-4</v>
      </c>
      <c r="AF49" s="183">
        <v>3.1576892941577694E-4</v>
      </c>
      <c r="AG49" s="183">
        <v>5.7811019847956466E-4</v>
      </c>
      <c r="AH49" s="183">
        <v>5.5248071185740565E-4</v>
      </c>
      <c r="AI49" s="183">
        <v>4.9727514511849929E-4</v>
      </c>
      <c r="AJ49" s="183">
        <v>6.1708154058228912E-4</v>
      </c>
      <c r="AK49" s="183">
        <v>6.8684490007533711E-4</v>
      </c>
      <c r="AL49" s="183">
        <v>5.2106329266934828E-4</v>
      </c>
      <c r="AM49" s="183">
        <v>2.9863228859683768E-4</v>
      </c>
      <c r="AN49" s="183">
        <v>4.1915430824159092E-4</v>
      </c>
      <c r="AO49" s="183">
        <v>6.1663490908532603E-4</v>
      </c>
      <c r="AP49" s="183">
        <v>1.9205649945056313E-3</v>
      </c>
      <c r="AQ49" s="183">
        <v>8.8772433275732799E-4</v>
      </c>
      <c r="AR49" s="183">
        <v>1.2158683969910637E-3</v>
      </c>
      <c r="AS49" s="183">
        <v>9.9466677978566698E-4</v>
      </c>
      <c r="AT49" s="183">
        <v>1.1932592720834446E-3</v>
      </c>
      <c r="AU49" s="183">
        <v>1.593769352103955E-3</v>
      </c>
      <c r="AV49" s="183">
        <v>1.7157037264482632E-3</v>
      </c>
      <c r="AW49" s="183">
        <v>1.7776217534132665E-3</v>
      </c>
      <c r="AX49" s="183">
        <v>2.1864268681576092E-3</v>
      </c>
      <c r="AY49" s="183">
        <v>2.1598049812677407E-3</v>
      </c>
      <c r="AZ49" s="183">
        <v>8.2252906923230013E-4</v>
      </c>
      <c r="BA49" s="183">
        <v>9.2974997150910624E-4</v>
      </c>
      <c r="BB49" s="183">
        <v>8.6865621787365823E-4</v>
      </c>
      <c r="BC49" s="183">
        <v>7.919604693380673E-4</v>
      </c>
      <c r="BD49" s="183">
        <v>6.3401613672926175E-4</v>
      </c>
      <c r="BE49" s="183">
        <v>6.3601051895235321E-4</v>
      </c>
      <c r="BF49" s="183">
        <v>5.0444459696904445E-4</v>
      </c>
      <c r="BG49" s="183">
        <v>7.3711285777839025E-4</v>
      </c>
      <c r="BH49" s="183">
        <v>7.3824114932776418E-4</v>
      </c>
      <c r="BI49" s="183">
        <v>7.6982673295786122E-4</v>
      </c>
      <c r="BJ49" s="183">
        <v>7.4714092687230545E-4</v>
      </c>
      <c r="BK49" s="183">
        <v>8.9098299681656811E-4</v>
      </c>
      <c r="BL49" s="183">
        <v>8.0580494811028193E-4</v>
      </c>
      <c r="BM49" s="183">
        <v>9.6074247553240284E-4</v>
      </c>
      <c r="BN49" s="183">
        <v>1.10754969480046E-3</v>
      </c>
      <c r="BO49" s="183">
        <v>1.4105679258340333E-3</v>
      </c>
      <c r="BP49" s="183">
        <v>8.3539605185817441E-4</v>
      </c>
    </row>
    <row r="50" spans="1:68" ht="20.100000000000001" customHeight="1" x14ac:dyDescent="0.25">
      <c r="A50" s="36">
        <v>1145</v>
      </c>
      <c r="B50" s="37" t="s">
        <v>442</v>
      </c>
      <c r="C50" s="201">
        <v>6.3384330326907981E-3</v>
      </c>
      <c r="D50" s="201">
        <v>3.3402393000762105E-3</v>
      </c>
      <c r="E50" s="201">
        <v>3.2117517594982552E-3</v>
      </c>
      <c r="F50" s="201">
        <v>3.0168258838507234E-3</v>
      </c>
      <c r="G50" s="201">
        <v>6.3892121873250773E-3</v>
      </c>
      <c r="H50" s="201">
        <v>3.4538193512495324E-3</v>
      </c>
      <c r="I50" s="201">
        <v>3.2953310098043846E-3</v>
      </c>
      <c r="J50" s="201">
        <v>3.185991007071144E-3</v>
      </c>
      <c r="K50" s="201">
        <v>5.3117412074109097E-3</v>
      </c>
      <c r="L50" s="201">
        <v>4.3123040248059536E-3</v>
      </c>
      <c r="M50" s="201">
        <v>3.3327728091459819E-3</v>
      </c>
      <c r="N50" s="201">
        <v>3.0647838510176771E-3</v>
      </c>
      <c r="O50" s="201">
        <v>4.7528276612717217E-3</v>
      </c>
      <c r="P50" s="201">
        <v>4.4890333363195901E-3</v>
      </c>
      <c r="Q50" s="201">
        <v>3.2568667102192057E-3</v>
      </c>
      <c r="R50" s="201">
        <v>2.9799119388593041E-3</v>
      </c>
      <c r="S50" s="201">
        <v>5.9101835285794886E-3</v>
      </c>
      <c r="T50" s="201">
        <v>3.3052963361104486E-3</v>
      </c>
      <c r="U50" s="201">
        <v>3.3093751876115489E-3</v>
      </c>
      <c r="V50" s="201">
        <v>3.0489868197420954E-3</v>
      </c>
      <c r="W50" s="201">
        <v>5.6386679478762644E-3</v>
      </c>
      <c r="X50" s="201">
        <v>3.5081837104711045E-3</v>
      </c>
      <c r="Y50" s="201">
        <v>3.3875565690301189E-3</v>
      </c>
      <c r="Z50" s="201">
        <v>3.0617448206790633E-3</v>
      </c>
      <c r="AA50" s="201">
        <v>5.9711377979368083E-3</v>
      </c>
      <c r="AB50" s="201">
        <v>3.6749499968392191E-3</v>
      </c>
      <c r="AC50" s="201">
        <v>3.548095437832383E-3</v>
      </c>
      <c r="AD50" s="201">
        <v>3.7144320182187843E-3</v>
      </c>
      <c r="AE50" s="201">
        <v>5.1005722775119356E-3</v>
      </c>
      <c r="AF50" s="201">
        <v>3.251053222122993E-3</v>
      </c>
      <c r="AG50" s="201">
        <v>3.0540882309770092E-3</v>
      </c>
      <c r="AH50" s="201">
        <v>2.7892404602855437E-3</v>
      </c>
      <c r="AI50" s="201">
        <v>4.0971369546878118E-3</v>
      </c>
      <c r="AJ50" s="201">
        <v>4.3778478235341756E-3</v>
      </c>
      <c r="AK50" s="201">
        <v>5.0204798189679139E-3</v>
      </c>
      <c r="AL50" s="201">
        <v>2.9884224738873093E-3</v>
      </c>
      <c r="AM50" s="201">
        <v>4.7870266251400992E-3</v>
      </c>
      <c r="AN50" s="201">
        <v>4.4887283544580315E-3</v>
      </c>
      <c r="AO50" s="201">
        <v>3.6796258210198547E-3</v>
      </c>
      <c r="AP50" s="201">
        <v>3.3377329159050219E-3</v>
      </c>
      <c r="AQ50" s="201">
        <v>3.8415527115342849E-3</v>
      </c>
      <c r="AR50" s="201">
        <v>2.5162297777604524E-3</v>
      </c>
      <c r="AS50" s="201">
        <v>3.48078425068325E-3</v>
      </c>
      <c r="AT50" s="201">
        <v>3.0811186053875377E-3</v>
      </c>
      <c r="AU50" s="201">
        <v>4.0205996613630925E-3</v>
      </c>
      <c r="AV50" s="201">
        <v>3.0902121019191846E-3</v>
      </c>
      <c r="AW50" s="201">
        <v>3.2828807007040718E-3</v>
      </c>
      <c r="AX50" s="201">
        <v>2.9629345641140298E-3</v>
      </c>
      <c r="AY50" s="201">
        <v>4.0854769973727133E-3</v>
      </c>
      <c r="AZ50" s="201">
        <v>3.3048546145074274E-3</v>
      </c>
      <c r="BA50" s="201">
        <v>3.1436246292054497E-3</v>
      </c>
      <c r="BB50" s="201">
        <v>3.6402244764570822E-3</v>
      </c>
      <c r="BC50" s="201">
        <v>4.4363861445243262E-3</v>
      </c>
      <c r="BD50" s="201">
        <v>3.4244609852660118E-3</v>
      </c>
      <c r="BE50" s="201">
        <v>3.4165345135000946E-3</v>
      </c>
      <c r="BF50" s="201">
        <v>3.3948852422486867E-3</v>
      </c>
      <c r="BG50" s="201">
        <v>4.1853543195592858E-3</v>
      </c>
      <c r="BH50" s="201">
        <v>3.2877419067186145E-3</v>
      </c>
      <c r="BI50" s="201">
        <v>3.3034103309458377E-3</v>
      </c>
      <c r="BJ50" s="201">
        <v>3.2860333762176341E-3</v>
      </c>
      <c r="BK50" s="201">
        <v>4.4045007885009299E-3</v>
      </c>
      <c r="BL50" s="201">
        <v>3.9686442952177542E-3</v>
      </c>
      <c r="BM50" s="201">
        <v>3.8944408356230138E-3</v>
      </c>
      <c r="BN50" s="201">
        <v>3.8209746058795518E-3</v>
      </c>
      <c r="BO50" s="201">
        <v>4.5092138216057389E-3</v>
      </c>
      <c r="BP50" s="201">
        <v>3.8224864354583911E-3</v>
      </c>
    </row>
    <row r="51" spans="1:68" ht="20.100000000000001" customHeight="1" x14ac:dyDescent="0.25">
      <c r="A51" s="20">
        <v>11451</v>
      </c>
      <c r="B51" s="21" t="s">
        <v>443</v>
      </c>
      <c r="C51" s="68">
        <v>0</v>
      </c>
      <c r="D51" s="68">
        <v>0</v>
      </c>
      <c r="E51" s="68">
        <v>0</v>
      </c>
      <c r="F51" s="68">
        <v>0</v>
      </c>
      <c r="G51" s="68">
        <v>0</v>
      </c>
      <c r="H51" s="68">
        <v>0</v>
      </c>
      <c r="I51" s="68">
        <v>0</v>
      </c>
      <c r="J51" s="68">
        <v>0</v>
      </c>
      <c r="K51" s="68">
        <v>0</v>
      </c>
      <c r="L51" s="68">
        <v>0</v>
      </c>
      <c r="M51" s="68">
        <v>0</v>
      </c>
      <c r="N51" s="68">
        <v>0</v>
      </c>
      <c r="O51" s="68">
        <v>0</v>
      </c>
      <c r="P51" s="68">
        <v>0</v>
      </c>
      <c r="Q51" s="68">
        <v>0</v>
      </c>
      <c r="R51" s="68">
        <v>0</v>
      </c>
      <c r="S51" s="68">
        <v>0</v>
      </c>
      <c r="T51" s="68">
        <v>0</v>
      </c>
      <c r="U51" s="68">
        <v>0</v>
      </c>
      <c r="V51" s="68">
        <v>0</v>
      </c>
      <c r="W51" s="68">
        <v>0</v>
      </c>
      <c r="X51" s="68">
        <v>0</v>
      </c>
      <c r="Y51" s="68">
        <v>0</v>
      </c>
      <c r="Z51" s="68">
        <v>0</v>
      </c>
      <c r="AA51" s="68">
        <v>0</v>
      </c>
      <c r="AB51" s="68">
        <v>0</v>
      </c>
      <c r="AC51" s="68">
        <v>0</v>
      </c>
      <c r="AD51" s="68">
        <v>0</v>
      </c>
      <c r="AE51" s="68">
        <v>0</v>
      </c>
      <c r="AF51" s="68">
        <v>0</v>
      </c>
      <c r="AG51" s="68">
        <v>0</v>
      </c>
      <c r="AH51" s="68">
        <v>0</v>
      </c>
      <c r="AI51" s="68">
        <v>0</v>
      </c>
      <c r="AJ51" s="68">
        <v>0</v>
      </c>
      <c r="AK51" s="68">
        <v>0</v>
      </c>
      <c r="AL51" s="68">
        <v>0</v>
      </c>
      <c r="AM51" s="68">
        <v>0</v>
      </c>
      <c r="AN51" s="68">
        <v>0</v>
      </c>
      <c r="AO51" s="68">
        <v>0</v>
      </c>
      <c r="AP51" s="68">
        <v>0</v>
      </c>
      <c r="AQ51" s="68">
        <v>0</v>
      </c>
      <c r="AR51" s="68">
        <v>0</v>
      </c>
      <c r="AS51" s="68">
        <v>0</v>
      </c>
      <c r="AT51" s="68">
        <v>0</v>
      </c>
      <c r="AU51" s="68">
        <v>0</v>
      </c>
      <c r="AV51" s="68">
        <v>0</v>
      </c>
      <c r="AW51" s="68">
        <v>0</v>
      </c>
      <c r="AX51" s="68">
        <v>0</v>
      </c>
      <c r="AY51" s="68">
        <v>0</v>
      </c>
      <c r="AZ51" s="68">
        <v>0</v>
      </c>
      <c r="BA51" s="68">
        <v>0</v>
      </c>
      <c r="BB51" s="68">
        <v>0</v>
      </c>
      <c r="BC51" s="68">
        <v>0</v>
      </c>
      <c r="BD51" s="68">
        <v>0</v>
      </c>
      <c r="BE51" s="68">
        <v>0</v>
      </c>
      <c r="BF51" s="68">
        <v>0</v>
      </c>
      <c r="BG51" s="68">
        <v>0</v>
      </c>
      <c r="BH51" s="68">
        <v>0</v>
      </c>
      <c r="BI51" s="68">
        <v>0</v>
      </c>
      <c r="BJ51" s="68">
        <v>0</v>
      </c>
      <c r="BK51" s="68">
        <v>0</v>
      </c>
      <c r="BL51" s="68">
        <v>0</v>
      </c>
      <c r="BM51" s="68">
        <v>0</v>
      </c>
      <c r="BN51" s="68">
        <v>0</v>
      </c>
      <c r="BO51" s="68">
        <v>0</v>
      </c>
      <c r="BP51" s="68">
        <v>0</v>
      </c>
    </row>
    <row r="52" spans="1:68" ht="20.100000000000001" customHeight="1" x14ac:dyDescent="0.25">
      <c r="A52" s="20">
        <v>11452</v>
      </c>
      <c r="B52" s="21" t="s">
        <v>444</v>
      </c>
      <c r="C52" s="68">
        <v>6.3384330326907981E-3</v>
      </c>
      <c r="D52" s="68">
        <v>3.3402393000762105E-3</v>
      </c>
      <c r="E52" s="68">
        <v>3.2117517594982552E-3</v>
      </c>
      <c r="F52" s="68">
        <v>3.0168258838507234E-3</v>
      </c>
      <c r="G52" s="68">
        <v>6.3892121873250773E-3</v>
      </c>
      <c r="H52" s="68">
        <v>3.4538193512495324E-3</v>
      </c>
      <c r="I52" s="68">
        <v>3.2953310098043846E-3</v>
      </c>
      <c r="J52" s="68">
        <v>3.185991007071144E-3</v>
      </c>
      <c r="K52" s="68">
        <v>5.3117412074109097E-3</v>
      </c>
      <c r="L52" s="68">
        <v>4.3123040248059536E-3</v>
      </c>
      <c r="M52" s="68">
        <v>3.3327728091459819E-3</v>
      </c>
      <c r="N52" s="68">
        <v>3.0647838510176771E-3</v>
      </c>
      <c r="O52" s="68">
        <v>4.7528276612717217E-3</v>
      </c>
      <c r="P52" s="68">
        <v>4.4890333363195901E-3</v>
      </c>
      <c r="Q52" s="68">
        <v>3.2568667102192057E-3</v>
      </c>
      <c r="R52" s="68">
        <v>2.9799119388593041E-3</v>
      </c>
      <c r="S52" s="68">
        <v>5.9101835285794886E-3</v>
      </c>
      <c r="T52" s="68">
        <v>3.3052963361104486E-3</v>
      </c>
      <c r="U52" s="68">
        <v>3.3093751876115489E-3</v>
      </c>
      <c r="V52" s="68">
        <v>3.0489868197420954E-3</v>
      </c>
      <c r="W52" s="68">
        <v>5.6386679478762644E-3</v>
      </c>
      <c r="X52" s="68">
        <v>3.5081837104711045E-3</v>
      </c>
      <c r="Y52" s="68">
        <v>3.3875565690301189E-3</v>
      </c>
      <c r="Z52" s="68">
        <v>3.0617448206790633E-3</v>
      </c>
      <c r="AA52" s="68">
        <v>5.9711377979368083E-3</v>
      </c>
      <c r="AB52" s="68">
        <v>3.6749499968392191E-3</v>
      </c>
      <c r="AC52" s="68">
        <v>3.548095437832383E-3</v>
      </c>
      <c r="AD52" s="68">
        <v>3.7144320182187843E-3</v>
      </c>
      <c r="AE52" s="68">
        <v>5.1005722775119356E-3</v>
      </c>
      <c r="AF52" s="68">
        <v>3.251053222122993E-3</v>
      </c>
      <c r="AG52" s="68">
        <v>3.0540882309770092E-3</v>
      </c>
      <c r="AH52" s="68">
        <v>2.7892404602855437E-3</v>
      </c>
      <c r="AI52" s="68">
        <v>4.0971369546878118E-3</v>
      </c>
      <c r="AJ52" s="68">
        <v>4.3778478235341756E-3</v>
      </c>
      <c r="AK52" s="68">
        <v>5.0204798189679139E-3</v>
      </c>
      <c r="AL52" s="68">
        <v>2.9884224738873093E-3</v>
      </c>
      <c r="AM52" s="68">
        <v>4.7870266251400992E-3</v>
      </c>
      <c r="AN52" s="68">
        <v>4.4887283544580315E-3</v>
      </c>
      <c r="AO52" s="68">
        <v>3.6796258210198547E-3</v>
      </c>
      <c r="AP52" s="68">
        <v>3.3377329159050219E-3</v>
      </c>
      <c r="AQ52" s="68">
        <v>3.8415527115342849E-3</v>
      </c>
      <c r="AR52" s="68">
        <v>2.5162297777604524E-3</v>
      </c>
      <c r="AS52" s="68">
        <v>3.48078425068325E-3</v>
      </c>
      <c r="AT52" s="68">
        <v>3.0811186053875377E-3</v>
      </c>
      <c r="AU52" s="68">
        <v>4.0205996613630925E-3</v>
      </c>
      <c r="AV52" s="68">
        <v>3.0902121019191846E-3</v>
      </c>
      <c r="AW52" s="68">
        <v>3.2828807007040718E-3</v>
      </c>
      <c r="AX52" s="68">
        <v>2.9629345641140298E-3</v>
      </c>
      <c r="AY52" s="68">
        <v>4.0854769973727133E-3</v>
      </c>
      <c r="AZ52" s="68">
        <v>3.3048546145074274E-3</v>
      </c>
      <c r="BA52" s="68">
        <v>3.1436246292054497E-3</v>
      </c>
      <c r="BB52" s="68">
        <v>3.6402244764570822E-3</v>
      </c>
      <c r="BC52" s="68">
        <v>4.4363861445243262E-3</v>
      </c>
      <c r="BD52" s="68">
        <v>3.4244609852660118E-3</v>
      </c>
      <c r="BE52" s="68">
        <v>3.4165345135000946E-3</v>
      </c>
      <c r="BF52" s="68">
        <v>3.3948852422486867E-3</v>
      </c>
      <c r="BG52" s="68">
        <v>4.1853543195592858E-3</v>
      </c>
      <c r="BH52" s="68">
        <v>3.2877419067186145E-3</v>
      </c>
      <c r="BI52" s="68">
        <v>3.3034103309458377E-3</v>
      </c>
      <c r="BJ52" s="68">
        <v>3.2860333762176341E-3</v>
      </c>
      <c r="BK52" s="68">
        <v>4.4045007885009299E-3</v>
      </c>
      <c r="BL52" s="68">
        <v>3.9686442952177542E-3</v>
      </c>
      <c r="BM52" s="68">
        <v>3.8944408356230138E-3</v>
      </c>
      <c r="BN52" s="68">
        <v>3.8209746058795518E-3</v>
      </c>
      <c r="BO52" s="68">
        <v>4.5092138216057389E-3</v>
      </c>
      <c r="BP52" s="68">
        <v>3.8224864354583911E-3</v>
      </c>
    </row>
    <row r="53" spans="1:68" s="39" customFormat="1" ht="20.100000000000001" customHeight="1" x14ac:dyDescent="0.25">
      <c r="A53" s="36">
        <v>1146</v>
      </c>
      <c r="B53" s="37" t="s">
        <v>445</v>
      </c>
      <c r="C53" s="201">
        <v>1.0688786794800657E-5</v>
      </c>
      <c r="D53" s="201">
        <v>1.5380219711411687E-5</v>
      </c>
      <c r="E53" s="201">
        <v>1.5688981411768726E-5</v>
      </c>
      <c r="F53" s="201">
        <v>1.1811336921718399E-5</v>
      </c>
      <c r="G53" s="201">
        <v>9.6901356330174588E-6</v>
      </c>
      <c r="H53" s="201">
        <v>1.2126864839834003E-5</v>
      </c>
      <c r="I53" s="201">
        <v>1.4667172348388338E-5</v>
      </c>
      <c r="J53" s="201">
        <v>1.3913314740806408E-5</v>
      </c>
      <c r="K53" s="201">
        <v>7.2078417416268929E-4</v>
      </c>
      <c r="L53" s="201">
        <v>3.3977140993442714E-5</v>
      </c>
      <c r="M53" s="201">
        <v>2.0322631533065371E-5</v>
      </c>
      <c r="N53" s="201">
        <v>2.3053929242635399E-5</v>
      </c>
      <c r="O53" s="201">
        <v>3.9629053088491225E-4</v>
      </c>
      <c r="P53" s="201">
        <v>3.5892517434494772E-4</v>
      </c>
      <c r="Q53" s="201">
        <v>2.7098646674936646E-5</v>
      </c>
      <c r="R53" s="201">
        <v>2.3652540191193402E-5</v>
      </c>
      <c r="S53" s="201">
        <v>6.5170156646522008E-4</v>
      </c>
      <c r="T53" s="201">
        <v>2.3665150826671029E-5</v>
      </c>
      <c r="U53" s="201">
        <v>2.1694633225784612E-5</v>
      </c>
      <c r="V53" s="201">
        <v>1.9657943613616506E-5</v>
      </c>
      <c r="W53" s="201">
        <v>6.5325683198351231E-4</v>
      </c>
      <c r="X53" s="201">
        <v>3.2212986949766354E-5</v>
      </c>
      <c r="Y53" s="201">
        <v>2.065997588563583E-5</v>
      </c>
      <c r="Z53" s="201">
        <v>2.0353596400646764E-5</v>
      </c>
      <c r="AA53" s="201">
        <v>7.5120971736658234E-4</v>
      </c>
      <c r="AB53" s="201">
        <v>2.383755203398953E-5</v>
      </c>
      <c r="AC53" s="201">
        <v>2.2289955429739332E-5</v>
      </c>
      <c r="AD53" s="201">
        <v>1.5686798428696854E-5</v>
      </c>
      <c r="AE53" s="201">
        <v>6.5953670981885458E-4</v>
      </c>
      <c r="AF53" s="201">
        <v>2.1739317668050488E-5</v>
      </c>
      <c r="AG53" s="201">
        <v>1.7602477564622188E-5</v>
      </c>
      <c r="AH53" s="201">
        <v>1.3407795632184682E-5</v>
      </c>
      <c r="AI53" s="201">
        <v>3.4107431791013384E-4</v>
      </c>
      <c r="AJ53" s="201">
        <v>2.6281284790087518E-4</v>
      </c>
      <c r="AK53" s="201">
        <v>1.7317678742227726E-5</v>
      </c>
      <c r="AL53" s="201">
        <v>1.3218529211426513E-5</v>
      </c>
      <c r="AM53" s="201">
        <v>3.2163922575585301E-4</v>
      </c>
      <c r="AN53" s="201">
        <v>2.3706621049549961E-4</v>
      </c>
      <c r="AO53" s="201">
        <v>2.0342766669138069E-5</v>
      </c>
      <c r="AP53" s="201">
        <v>1.2845294541573455E-5</v>
      </c>
      <c r="AQ53" s="201">
        <v>1.6283079776604569E-5</v>
      </c>
      <c r="AR53" s="201">
        <v>1.2151737421497275E-5</v>
      </c>
      <c r="AS53" s="201">
        <v>4.1290844939982434E-4</v>
      </c>
      <c r="AT53" s="201">
        <v>1.7865075045173241E-5</v>
      </c>
      <c r="AU53" s="201">
        <v>2.8506709157856527E-4</v>
      </c>
      <c r="AV53" s="201">
        <v>1.2239378258464823E-4</v>
      </c>
      <c r="AW53" s="201">
        <v>1.7194518612174349E-5</v>
      </c>
      <c r="AX53" s="201">
        <v>2.1343362002226259E-5</v>
      </c>
      <c r="AY53" s="201">
        <v>3.7345509884338538E-4</v>
      </c>
      <c r="AZ53" s="201">
        <v>8.4890757705817843E-5</v>
      </c>
      <c r="BA53" s="201">
        <v>1.0776660364403567E-5</v>
      </c>
      <c r="BB53" s="201">
        <v>1.3945678449811376E-5</v>
      </c>
      <c r="BC53" s="201">
        <v>4.1359157571159904E-4</v>
      </c>
      <c r="BD53" s="201">
        <v>1.36076918073897E-5</v>
      </c>
      <c r="BE53" s="201">
        <v>1.234021575442011E-5</v>
      </c>
      <c r="BF53" s="201">
        <v>1.0653940127058204E-5</v>
      </c>
      <c r="BG53" s="201">
        <v>3.8381691293108846E-4</v>
      </c>
      <c r="BH53" s="201">
        <v>1.4304479475146001E-5</v>
      </c>
      <c r="BI53" s="201">
        <v>2.4439022436152492E-5</v>
      </c>
      <c r="BJ53" s="201">
        <v>1.0737577574735054E-5</v>
      </c>
      <c r="BK53" s="201">
        <v>3.4700285584828759E-4</v>
      </c>
      <c r="BL53" s="201">
        <v>9.9380110800554323E-6</v>
      </c>
      <c r="BM53" s="201">
        <v>1.5772074451711957E-5</v>
      </c>
      <c r="BN53" s="201">
        <v>1.138104226933391E-5</v>
      </c>
      <c r="BO53" s="201">
        <v>3.2911766704122052E-4</v>
      </c>
      <c r="BP53" s="201">
        <v>1.5065470758332244E-5</v>
      </c>
    </row>
    <row r="54" spans="1:68" ht="20.100000000000001" customHeight="1" x14ac:dyDescent="0.25">
      <c r="A54" s="33">
        <v>115</v>
      </c>
      <c r="B54" s="34" t="s">
        <v>446</v>
      </c>
      <c r="C54" s="203">
        <v>5.1352673768150997E-3</v>
      </c>
      <c r="D54" s="203">
        <v>5.1888740699393013E-3</v>
      </c>
      <c r="E54" s="203">
        <v>5.7415712109619857E-3</v>
      </c>
      <c r="F54" s="203">
        <v>5.5820974368385292E-3</v>
      </c>
      <c r="G54" s="203">
        <v>5.7831552654437198E-3</v>
      </c>
      <c r="H54" s="203">
        <v>5.6221206128002571E-3</v>
      </c>
      <c r="I54" s="203">
        <v>6.3016189806627916E-3</v>
      </c>
      <c r="J54" s="203">
        <v>6.5946810762429432E-3</v>
      </c>
      <c r="K54" s="203">
        <v>6.1335410337637359E-3</v>
      </c>
      <c r="L54" s="203">
        <v>6.316279664266262E-3</v>
      </c>
      <c r="M54" s="203">
        <v>6.7289672243190388E-3</v>
      </c>
      <c r="N54" s="203">
        <v>6.6435340323866337E-3</v>
      </c>
      <c r="O54" s="203">
        <v>6.5894623242893505E-3</v>
      </c>
      <c r="P54" s="203">
        <v>6.5806817591507064E-3</v>
      </c>
      <c r="Q54" s="203">
        <v>7.4454201681211397E-3</v>
      </c>
      <c r="R54" s="203">
        <v>7.083643966328791E-3</v>
      </c>
      <c r="S54" s="203">
        <v>7.0149095864051707E-3</v>
      </c>
      <c r="T54" s="203">
        <v>6.0577895773348345E-3</v>
      </c>
      <c r="U54" s="203">
        <v>6.1664195177699079E-3</v>
      </c>
      <c r="V54" s="203">
        <v>6.2433878573733689E-3</v>
      </c>
      <c r="W54" s="203">
        <v>6.9855348773235904E-3</v>
      </c>
      <c r="X54" s="203">
        <v>6.3114506511478541E-3</v>
      </c>
      <c r="Y54" s="203">
        <v>6.8898245838812187E-3</v>
      </c>
      <c r="Z54" s="203">
        <v>5.8427093008384928E-3</v>
      </c>
      <c r="AA54" s="203">
        <v>5.6672268128448253E-3</v>
      </c>
      <c r="AB54" s="203">
        <v>4.7417114399624276E-3</v>
      </c>
      <c r="AC54" s="203">
        <v>4.9175264726546023E-3</v>
      </c>
      <c r="AD54" s="203">
        <v>4.7750466536596228E-3</v>
      </c>
      <c r="AE54" s="203">
        <v>4.6129474463647005E-3</v>
      </c>
      <c r="AF54" s="203">
        <v>4.6640578972618457E-3</v>
      </c>
      <c r="AG54" s="203">
        <v>5.244208890740309E-3</v>
      </c>
      <c r="AH54" s="203">
        <v>5.1056253357964158E-3</v>
      </c>
      <c r="AI54" s="203">
        <v>5.5035568570217909E-3</v>
      </c>
      <c r="AJ54" s="203">
        <v>5.7503749958793338E-3</v>
      </c>
      <c r="AK54" s="203">
        <v>6.3876426706604853E-3</v>
      </c>
      <c r="AL54" s="203">
        <v>5.5944663038356764E-3</v>
      </c>
      <c r="AM54" s="203">
        <v>5.7823525166672959E-3</v>
      </c>
      <c r="AN54" s="203">
        <v>5.6356515952417701E-3</v>
      </c>
      <c r="AO54" s="203">
        <v>6.0225256956274974E-3</v>
      </c>
      <c r="AP54" s="203">
        <v>5.7940707004420135E-3</v>
      </c>
      <c r="AQ54" s="203">
        <v>6.0227653590377425E-3</v>
      </c>
      <c r="AR54" s="203">
        <v>5.3225740981183624E-3</v>
      </c>
      <c r="AS54" s="203">
        <v>5.7052509466059501E-3</v>
      </c>
      <c r="AT54" s="203">
        <v>6.8632354514560484E-3</v>
      </c>
      <c r="AU54" s="203">
        <v>7.3621166869356353E-3</v>
      </c>
      <c r="AV54" s="203">
        <v>6.6934046588351193E-3</v>
      </c>
      <c r="AW54" s="203">
        <v>6.5888982703298394E-3</v>
      </c>
      <c r="AX54" s="203">
        <v>6.9107036923586624E-3</v>
      </c>
      <c r="AY54" s="203">
        <v>6.5007155022659769E-3</v>
      </c>
      <c r="AZ54" s="203">
        <v>5.1884398218099764E-3</v>
      </c>
      <c r="BA54" s="203">
        <v>6.0586397767245816E-3</v>
      </c>
      <c r="BB54" s="203">
        <v>5.7294515665203471E-3</v>
      </c>
      <c r="BC54" s="203">
        <v>5.2077178651679301E-3</v>
      </c>
      <c r="BD54" s="203">
        <v>5.776744388670544E-3</v>
      </c>
      <c r="BE54" s="203">
        <v>5.6797527900499913E-3</v>
      </c>
      <c r="BF54" s="203">
        <v>4.7415770954534961E-3</v>
      </c>
      <c r="BG54" s="203">
        <v>5.5794486049320167E-3</v>
      </c>
      <c r="BH54" s="203">
        <v>6.1169780998133073E-3</v>
      </c>
      <c r="BI54" s="203">
        <v>6.8710868270281606E-3</v>
      </c>
      <c r="BJ54" s="203">
        <v>7.6375223813543204E-3</v>
      </c>
      <c r="BK54" s="203">
        <v>7.490116395950968E-3</v>
      </c>
      <c r="BL54" s="203">
        <v>7.0827196685669825E-3</v>
      </c>
      <c r="BM54" s="203">
        <v>6.7840619896294731E-3</v>
      </c>
      <c r="BN54" s="203">
        <v>7.0009971399571051E-3</v>
      </c>
      <c r="BO54" s="203">
        <v>7.4717804826515341E-3</v>
      </c>
      <c r="BP54" s="203">
        <v>9.6245986904301799E-3</v>
      </c>
    </row>
    <row r="55" spans="1:68" ht="20.100000000000001" customHeight="1" x14ac:dyDescent="0.25">
      <c r="A55" s="20">
        <v>1151</v>
      </c>
      <c r="B55" s="21" t="s">
        <v>447</v>
      </c>
      <c r="C55" s="68">
        <v>5.1264982744342004E-3</v>
      </c>
      <c r="D55" s="68">
        <v>5.1690148537216676E-3</v>
      </c>
      <c r="E55" s="68">
        <v>5.7356433622847312E-3</v>
      </c>
      <c r="F55" s="68">
        <v>5.5712838758647737E-3</v>
      </c>
      <c r="G55" s="68">
        <v>5.7711354630756301E-3</v>
      </c>
      <c r="H55" s="68">
        <v>5.6126059461823535E-3</v>
      </c>
      <c r="I55" s="68">
        <v>6.2941536074214927E-3</v>
      </c>
      <c r="J55" s="68">
        <v>6.5852772172505574E-3</v>
      </c>
      <c r="K55" s="68">
        <v>6.1091712541805621E-3</v>
      </c>
      <c r="L55" s="68">
        <v>6.3010602864517614E-3</v>
      </c>
      <c r="M55" s="68">
        <v>6.7090201008520815E-3</v>
      </c>
      <c r="N55" s="68">
        <v>6.6250494627712172E-3</v>
      </c>
      <c r="O55" s="68">
        <v>6.5681477728378014E-3</v>
      </c>
      <c r="P55" s="68">
        <v>6.5552389616672993E-3</v>
      </c>
      <c r="Q55" s="68">
        <v>7.412177470896732E-3</v>
      </c>
      <c r="R55" s="68">
        <v>7.054655402719625E-3</v>
      </c>
      <c r="S55" s="68">
        <v>6.9839126715326438E-3</v>
      </c>
      <c r="T55" s="68">
        <v>6.0085905764798121E-3</v>
      </c>
      <c r="U55" s="68">
        <v>6.1500104421838035E-3</v>
      </c>
      <c r="V55" s="68">
        <v>6.2266867111846818E-3</v>
      </c>
      <c r="W55" s="68">
        <v>6.9701414934348971E-3</v>
      </c>
      <c r="X55" s="68">
        <v>6.2999560337823977E-3</v>
      </c>
      <c r="Y55" s="68">
        <v>6.8703181614578803E-3</v>
      </c>
      <c r="Z55" s="68">
        <v>5.8230531206262337E-3</v>
      </c>
      <c r="AA55" s="68">
        <v>5.6425026733723151E-3</v>
      </c>
      <c r="AB55" s="68">
        <v>4.7188456474355203E-3</v>
      </c>
      <c r="AC55" s="68">
        <v>4.902698521307731E-3</v>
      </c>
      <c r="AD55" s="68">
        <v>4.7486257589471103E-3</v>
      </c>
      <c r="AE55" s="68">
        <v>4.6209628431319507E-3</v>
      </c>
      <c r="AF55" s="68">
        <v>4.6437092151641723E-3</v>
      </c>
      <c r="AG55" s="68">
        <v>5.2248828041904704E-3</v>
      </c>
      <c r="AH55" s="68">
        <v>5.0977935768904597E-3</v>
      </c>
      <c r="AI55" s="68">
        <v>5.483992439437816E-3</v>
      </c>
      <c r="AJ55" s="68">
        <v>5.7319012105075699E-3</v>
      </c>
      <c r="AK55" s="68">
        <v>6.3791663083031334E-3</v>
      </c>
      <c r="AL55" s="68">
        <v>5.5676173227738272E-3</v>
      </c>
      <c r="AM55" s="68">
        <v>5.7752855929403771E-3</v>
      </c>
      <c r="AN55" s="68">
        <v>5.618680401079097E-3</v>
      </c>
      <c r="AO55" s="68">
        <v>6.0119732168888119E-3</v>
      </c>
      <c r="AP55" s="68">
        <v>5.7796990692911485E-3</v>
      </c>
      <c r="AQ55" s="68">
        <v>6.0155193479593354E-3</v>
      </c>
      <c r="AR55" s="68">
        <v>5.3156069403745669E-3</v>
      </c>
      <c r="AS55" s="68">
        <v>5.7003226678851915E-3</v>
      </c>
      <c r="AT55" s="68">
        <v>6.8558025014287651E-3</v>
      </c>
      <c r="AU55" s="68">
        <v>7.3551582139267978E-3</v>
      </c>
      <c r="AV55" s="68">
        <v>6.6675034656577519E-3</v>
      </c>
      <c r="AW55" s="68">
        <v>6.5724733902617479E-3</v>
      </c>
      <c r="AX55" s="68">
        <v>6.8894509028838225E-3</v>
      </c>
      <c r="AY55" s="68">
        <v>6.4908395898432775E-3</v>
      </c>
      <c r="AZ55" s="68">
        <v>5.182386880036036E-3</v>
      </c>
      <c r="BA55" s="68">
        <v>6.0583389630022048E-3</v>
      </c>
      <c r="BB55" s="68">
        <v>5.7241484341043012E-3</v>
      </c>
      <c r="BC55" s="68">
        <v>5.1992983120846123E-3</v>
      </c>
      <c r="BD55" s="68">
        <v>4.8690017146958116E-3</v>
      </c>
      <c r="BE55" s="68">
        <v>4.9788146838915378E-3</v>
      </c>
      <c r="BF55" s="68">
        <v>4.741242377457028E-3</v>
      </c>
      <c r="BG55" s="68">
        <v>5.5792264015077945E-3</v>
      </c>
      <c r="BH55" s="68">
        <v>6.1165643388571261E-3</v>
      </c>
      <c r="BI55" s="68">
        <v>6.8703081809461464E-3</v>
      </c>
      <c r="BJ55" s="68">
        <v>7.6369805041839626E-3</v>
      </c>
      <c r="BK55" s="68">
        <v>7.4918419031197239E-3</v>
      </c>
      <c r="BL55" s="68">
        <v>7.0810309018152729E-3</v>
      </c>
      <c r="BM55" s="68">
        <v>6.7844342407565828E-3</v>
      </c>
      <c r="BN55" s="68">
        <v>7.0012174913127445E-3</v>
      </c>
      <c r="BO55" s="68">
        <v>7.468222102046799E-3</v>
      </c>
      <c r="BP55" s="68">
        <v>8.2137732930343561E-3</v>
      </c>
    </row>
    <row r="56" spans="1:68" ht="20.100000000000001" customHeight="1" x14ac:dyDescent="0.25">
      <c r="A56" s="20">
        <v>1152</v>
      </c>
      <c r="B56" s="21" t="s">
        <v>448</v>
      </c>
      <c r="C56" s="68">
        <v>8.7691023809000328E-6</v>
      </c>
      <c r="D56" s="68">
        <v>1.9859216217633622E-5</v>
      </c>
      <c r="E56" s="68">
        <v>5.9278486772547457E-6</v>
      </c>
      <c r="F56" s="68">
        <v>1.0813560973754761E-5</v>
      </c>
      <c r="G56" s="68">
        <v>1.2019802368090143E-5</v>
      </c>
      <c r="H56" s="68">
        <v>9.5146666179042391E-6</v>
      </c>
      <c r="I56" s="68">
        <v>7.4653732412994003E-6</v>
      </c>
      <c r="J56" s="68">
        <v>9.4038589923854171E-6</v>
      </c>
      <c r="K56" s="68">
        <v>2.4369779583173871E-5</v>
      </c>
      <c r="L56" s="68">
        <v>1.5219377814501663E-5</v>
      </c>
      <c r="M56" s="68">
        <v>1.9947123466957233E-5</v>
      </c>
      <c r="N56" s="68">
        <v>1.8484569615416827E-5</v>
      </c>
      <c r="O56" s="68">
        <v>2.1314551451548196E-5</v>
      </c>
      <c r="P56" s="68">
        <v>2.544279748340738E-5</v>
      </c>
      <c r="Q56" s="68">
        <v>3.3242697224406801E-5</v>
      </c>
      <c r="R56" s="68">
        <v>2.8988563609166842E-5</v>
      </c>
      <c r="S56" s="68">
        <v>3.0996914872525006E-5</v>
      </c>
      <c r="T56" s="68">
        <v>4.9199000855023322E-5</v>
      </c>
      <c r="U56" s="68">
        <v>1.6409075586104519E-5</v>
      </c>
      <c r="V56" s="68">
        <v>1.6701146188686964E-5</v>
      </c>
      <c r="W56" s="68">
        <v>1.5393383888693325E-5</v>
      </c>
      <c r="X56" s="68">
        <v>1.1494617365457344E-5</v>
      </c>
      <c r="Y56" s="68">
        <v>1.9506422423338089E-5</v>
      </c>
      <c r="Z56" s="68">
        <v>1.9656180212257758E-5</v>
      </c>
      <c r="AA56" s="68">
        <v>2.4724139472512294E-5</v>
      </c>
      <c r="AB56" s="68">
        <v>2.2865792526907418E-5</v>
      </c>
      <c r="AC56" s="68">
        <v>1.4827951346871864E-5</v>
      </c>
      <c r="AD56" s="68">
        <v>2.6420894712512789E-5</v>
      </c>
      <c r="AE56" s="68">
        <v>-8.0153967672495607E-6</v>
      </c>
      <c r="AF56" s="68">
        <v>2.0348682097672895E-5</v>
      </c>
      <c r="AG56" s="68">
        <v>1.9326086549838539E-5</v>
      </c>
      <c r="AH56" s="68">
        <v>7.8317589059558255E-6</v>
      </c>
      <c r="AI56" s="68">
        <v>1.9564417583974873E-5</v>
      </c>
      <c r="AJ56" s="68">
        <v>1.8473785371764117E-5</v>
      </c>
      <c r="AK56" s="68">
        <v>8.476362357353131E-6</v>
      </c>
      <c r="AL56" s="68">
        <v>2.6848981061849934E-5</v>
      </c>
      <c r="AM56" s="68">
        <v>7.0669237269181311E-6</v>
      </c>
      <c r="AN56" s="68">
        <v>1.6971194162673014E-5</v>
      </c>
      <c r="AO56" s="68">
        <v>1.0552478738685769E-5</v>
      </c>
      <c r="AP56" s="68">
        <v>1.4371631150864289E-5</v>
      </c>
      <c r="AQ56" s="68">
        <v>7.2460110784071453E-6</v>
      </c>
      <c r="AR56" s="68">
        <v>6.9671577437944073E-6</v>
      </c>
      <c r="AS56" s="68">
        <v>4.9282787207590226E-6</v>
      </c>
      <c r="AT56" s="68">
        <v>7.4329500272825083E-6</v>
      </c>
      <c r="AU56" s="68">
        <v>6.9584730088369176E-6</v>
      </c>
      <c r="AV56" s="68">
        <v>2.5901193177367675E-5</v>
      </c>
      <c r="AW56" s="68">
        <v>1.6424880068091699E-5</v>
      </c>
      <c r="AX56" s="68">
        <v>2.1252789474840721E-5</v>
      </c>
      <c r="AY56" s="68">
        <v>9.8759124226997908E-6</v>
      </c>
      <c r="AZ56" s="68">
        <v>6.0529417739399024E-6</v>
      </c>
      <c r="BA56" s="68">
        <v>3.0081372237698091E-7</v>
      </c>
      <c r="BB56" s="68">
        <v>5.3031324160462767E-6</v>
      </c>
      <c r="BC56" s="68">
        <v>8.419553083318287E-6</v>
      </c>
      <c r="BD56" s="68">
        <v>9.0774267397473215E-4</v>
      </c>
      <c r="BE56" s="68">
        <v>7.0093810615845411E-4</v>
      </c>
      <c r="BF56" s="68">
        <v>3.3471799646878287E-7</v>
      </c>
      <c r="BG56" s="68">
        <v>2.2220342422128209E-7</v>
      </c>
      <c r="BH56" s="68">
        <v>4.1376095618072898E-7</v>
      </c>
      <c r="BI56" s="68">
        <v>7.786460820123504E-7</v>
      </c>
      <c r="BJ56" s="68">
        <v>5.4187717035776399E-7</v>
      </c>
      <c r="BK56" s="68">
        <v>-1.7255071687556184E-6</v>
      </c>
      <c r="BL56" s="68">
        <v>1.6887667517095811E-6</v>
      </c>
      <c r="BM56" s="68">
        <v>-3.7225112711035736E-7</v>
      </c>
      <c r="BN56" s="68">
        <v>-2.2035135563901288E-7</v>
      </c>
      <c r="BO56" s="68">
        <v>3.5583806047347584E-6</v>
      </c>
      <c r="BP56" s="68">
        <v>1.4108253973958236E-3</v>
      </c>
    </row>
    <row r="57" spans="1:68" ht="20.100000000000001" customHeight="1" x14ac:dyDescent="0.25">
      <c r="A57" s="20">
        <v>1153</v>
      </c>
      <c r="B57" s="21" t="s">
        <v>449</v>
      </c>
      <c r="C57" s="68">
        <v>0</v>
      </c>
      <c r="D57" s="68">
        <v>0</v>
      </c>
      <c r="E57" s="68">
        <v>0</v>
      </c>
      <c r="F57" s="68">
        <v>0</v>
      </c>
      <c r="G57" s="68">
        <v>0</v>
      </c>
      <c r="H57" s="68">
        <v>0</v>
      </c>
      <c r="I57" s="68">
        <v>0</v>
      </c>
      <c r="J57" s="68">
        <v>0</v>
      </c>
      <c r="K57" s="68">
        <v>0</v>
      </c>
      <c r="L57" s="68">
        <v>0</v>
      </c>
      <c r="M57" s="68">
        <v>0</v>
      </c>
      <c r="N57" s="68">
        <v>0</v>
      </c>
      <c r="O57" s="68">
        <v>0</v>
      </c>
      <c r="P57" s="68">
        <v>0</v>
      </c>
      <c r="Q57" s="68">
        <v>0</v>
      </c>
      <c r="R57" s="68">
        <v>0</v>
      </c>
      <c r="S57" s="68">
        <v>0</v>
      </c>
      <c r="T57" s="68">
        <v>0</v>
      </c>
      <c r="U57" s="68">
        <v>0</v>
      </c>
      <c r="V57" s="68">
        <v>0</v>
      </c>
      <c r="W57" s="68">
        <v>0</v>
      </c>
      <c r="X57" s="68">
        <v>0</v>
      </c>
      <c r="Y57" s="68">
        <v>0</v>
      </c>
      <c r="Z57" s="68">
        <v>0</v>
      </c>
      <c r="AA57" s="68">
        <v>0</v>
      </c>
      <c r="AB57" s="68">
        <v>0</v>
      </c>
      <c r="AC57" s="68">
        <v>0</v>
      </c>
      <c r="AD57" s="68">
        <v>0</v>
      </c>
      <c r="AE57" s="68">
        <v>0</v>
      </c>
      <c r="AF57" s="68">
        <v>0</v>
      </c>
      <c r="AG57" s="68">
        <v>0</v>
      </c>
      <c r="AH57" s="68">
        <v>0</v>
      </c>
      <c r="AI57" s="68">
        <v>0</v>
      </c>
      <c r="AJ57" s="68">
        <v>0</v>
      </c>
      <c r="AK57" s="68">
        <v>0</v>
      </c>
      <c r="AL57" s="68">
        <v>0</v>
      </c>
      <c r="AM57" s="68">
        <v>0</v>
      </c>
      <c r="AN57" s="68">
        <v>0</v>
      </c>
      <c r="AO57" s="68">
        <v>0</v>
      </c>
      <c r="AP57" s="68">
        <v>0</v>
      </c>
      <c r="AQ57" s="68">
        <v>0</v>
      </c>
      <c r="AR57" s="68">
        <v>0</v>
      </c>
      <c r="AS57" s="68">
        <v>0</v>
      </c>
      <c r="AT57" s="68">
        <v>0</v>
      </c>
      <c r="AU57" s="68">
        <v>0</v>
      </c>
      <c r="AV57" s="68">
        <v>0</v>
      </c>
      <c r="AW57" s="68">
        <v>0</v>
      </c>
      <c r="AX57" s="68">
        <v>0</v>
      </c>
      <c r="AY57" s="68">
        <v>0</v>
      </c>
      <c r="AZ57" s="68">
        <v>0</v>
      </c>
      <c r="BA57" s="68">
        <v>0</v>
      </c>
      <c r="BB57" s="68">
        <v>0</v>
      </c>
      <c r="BC57" s="68">
        <v>0</v>
      </c>
      <c r="BD57" s="68">
        <v>0</v>
      </c>
      <c r="BE57" s="68">
        <v>0</v>
      </c>
      <c r="BF57" s="68">
        <v>0</v>
      </c>
      <c r="BG57" s="68">
        <v>0</v>
      </c>
      <c r="BH57" s="68">
        <v>0</v>
      </c>
      <c r="BI57" s="68">
        <v>0</v>
      </c>
      <c r="BJ57" s="68">
        <v>0</v>
      </c>
      <c r="BK57" s="68">
        <v>0</v>
      </c>
      <c r="BL57" s="68">
        <v>0</v>
      </c>
      <c r="BM57" s="68">
        <v>0</v>
      </c>
      <c r="BN57" s="68">
        <v>0</v>
      </c>
      <c r="BO57" s="68">
        <v>0</v>
      </c>
      <c r="BP57" s="68">
        <v>0</v>
      </c>
    </row>
    <row r="58" spans="1:68" ht="20.100000000000001" customHeight="1" x14ac:dyDescent="0.25">
      <c r="A58" s="20">
        <v>1154</v>
      </c>
      <c r="B58" s="21" t="s">
        <v>450</v>
      </c>
      <c r="C58" s="68">
        <v>0</v>
      </c>
      <c r="D58" s="68">
        <v>0</v>
      </c>
      <c r="E58" s="68">
        <v>0</v>
      </c>
      <c r="F58" s="68">
        <v>0</v>
      </c>
      <c r="G58" s="68">
        <v>0</v>
      </c>
      <c r="H58" s="68">
        <v>0</v>
      </c>
      <c r="I58" s="68">
        <v>0</v>
      </c>
      <c r="J58" s="68">
        <v>0</v>
      </c>
      <c r="K58" s="68">
        <v>0</v>
      </c>
      <c r="L58" s="68">
        <v>0</v>
      </c>
      <c r="M58" s="68">
        <v>0</v>
      </c>
      <c r="N58" s="68">
        <v>0</v>
      </c>
      <c r="O58" s="68">
        <v>0</v>
      </c>
      <c r="P58" s="68">
        <v>0</v>
      </c>
      <c r="Q58" s="68">
        <v>0</v>
      </c>
      <c r="R58" s="68">
        <v>0</v>
      </c>
      <c r="S58" s="68">
        <v>0</v>
      </c>
      <c r="T58" s="68">
        <v>0</v>
      </c>
      <c r="U58" s="68">
        <v>0</v>
      </c>
      <c r="V58" s="68">
        <v>0</v>
      </c>
      <c r="W58" s="68">
        <v>0</v>
      </c>
      <c r="X58" s="68">
        <v>0</v>
      </c>
      <c r="Y58" s="68">
        <v>0</v>
      </c>
      <c r="Z58" s="68">
        <v>0</v>
      </c>
      <c r="AA58" s="68">
        <v>0</v>
      </c>
      <c r="AB58" s="68">
        <v>0</v>
      </c>
      <c r="AC58" s="68">
        <v>0</v>
      </c>
      <c r="AD58" s="68">
        <v>0</v>
      </c>
      <c r="AE58" s="68">
        <v>0</v>
      </c>
      <c r="AF58" s="68">
        <v>0</v>
      </c>
      <c r="AG58" s="68">
        <v>0</v>
      </c>
      <c r="AH58" s="68">
        <v>0</v>
      </c>
      <c r="AI58" s="68">
        <v>0</v>
      </c>
      <c r="AJ58" s="68">
        <v>0</v>
      </c>
      <c r="AK58" s="68">
        <v>0</v>
      </c>
      <c r="AL58" s="68">
        <v>0</v>
      </c>
      <c r="AM58" s="68">
        <v>0</v>
      </c>
      <c r="AN58" s="68">
        <v>0</v>
      </c>
      <c r="AO58" s="68">
        <v>0</v>
      </c>
      <c r="AP58" s="68">
        <v>0</v>
      </c>
      <c r="AQ58" s="68">
        <v>0</v>
      </c>
      <c r="AR58" s="68">
        <v>0</v>
      </c>
      <c r="AS58" s="68">
        <v>0</v>
      </c>
      <c r="AT58" s="68">
        <v>0</v>
      </c>
      <c r="AU58" s="68">
        <v>0</v>
      </c>
      <c r="AV58" s="68">
        <v>0</v>
      </c>
      <c r="AW58" s="68">
        <v>0</v>
      </c>
      <c r="AX58" s="68">
        <v>0</v>
      </c>
      <c r="AY58" s="68">
        <v>0</v>
      </c>
      <c r="AZ58" s="68">
        <v>0</v>
      </c>
      <c r="BA58" s="68">
        <v>0</v>
      </c>
      <c r="BB58" s="68">
        <v>0</v>
      </c>
      <c r="BC58" s="68">
        <v>0</v>
      </c>
      <c r="BD58" s="68">
        <v>0</v>
      </c>
      <c r="BE58" s="68">
        <v>0</v>
      </c>
      <c r="BF58" s="68">
        <v>0</v>
      </c>
      <c r="BG58" s="68">
        <v>0</v>
      </c>
      <c r="BH58" s="68">
        <v>0</v>
      </c>
      <c r="BI58" s="68">
        <v>0</v>
      </c>
      <c r="BJ58" s="68">
        <v>0</v>
      </c>
      <c r="BK58" s="68">
        <v>0</v>
      </c>
      <c r="BL58" s="68">
        <v>0</v>
      </c>
      <c r="BM58" s="68">
        <v>0</v>
      </c>
      <c r="BN58" s="68">
        <v>0</v>
      </c>
      <c r="BO58" s="68">
        <v>0</v>
      </c>
      <c r="BP58" s="68">
        <v>0</v>
      </c>
    </row>
    <row r="59" spans="1:68" ht="20.100000000000001" customHeight="1" x14ac:dyDescent="0.25">
      <c r="A59" s="20">
        <v>1155</v>
      </c>
      <c r="B59" s="21" t="s">
        <v>451</v>
      </c>
      <c r="C59" s="68">
        <v>0</v>
      </c>
      <c r="D59" s="68">
        <v>0</v>
      </c>
      <c r="E59" s="68">
        <v>0</v>
      </c>
      <c r="F59" s="68">
        <v>0</v>
      </c>
      <c r="G59" s="68">
        <v>0</v>
      </c>
      <c r="H59" s="68">
        <v>0</v>
      </c>
      <c r="I59" s="68">
        <v>0</v>
      </c>
      <c r="J59" s="68">
        <v>0</v>
      </c>
      <c r="K59" s="68">
        <v>0</v>
      </c>
      <c r="L59" s="68">
        <v>0</v>
      </c>
      <c r="M59" s="68">
        <v>0</v>
      </c>
      <c r="N59" s="68">
        <v>0</v>
      </c>
      <c r="O59" s="68">
        <v>0</v>
      </c>
      <c r="P59" s="68">
        <v>0</v>
      </c>
      <c r="Q59" s="68">
        <v>0</v>
      </c>
      <c r="R59" s="68">
        <v>0</v>
      </c>
      <c r="S59" s="68">
        <v>0</v>
      </c>
      <c r="T59" s="68">
        <v>0</v>
      </c>
      <c r="U59" s="68">
        <v>0</v>
      </c>
      <c r="V59" s="68">
        <v>0</v>
      </c>
      <c r="W59" s="68">
        <v>0</v>
      </c>
      <c r="X59" s="68">
        <v>0</v>
      </c>
      <c r="Y59" s="68">
        <v>0</v>
      </c>
      <c r="Z59" s="68">
        <v>0</v>
      </c>
      <c r="AA59" s="68">
        <v>0</v>
      </c>
      <c r="AB59" s="68">
        <v>0</v>
      </c>
      <c r="AC59" s="68">
        <v>0</v>
      </c>
      <c r="AD59" s="68">
        <v>0</v>
      </c>
      <c r="AE59" s="68">
        <v>0</v>
      </c>
      <c r="AF59" s="68">
        <v>0</v>
      </c>
      <c r="AG59" s="68">
        <v>0</v>
      </c>
      <c r="AH59" s="68">
        <v>0</v>
      </c>
      <c r="AI59" s="68">
        <v>0</v>
      </c>
      <c r="AJ59" s="68">
        <v>0</v>
      </c>
      <c r="AK59" s="68">
        <v>0</v>
      </c>
      <c r="AL59" s="68">
        <v>0</v>
      </c>
      <c r="AM59" s="68">
        <v>0</v>
      </c>
      <c r="AN59" s="68">
        <v>0</v>
      </c>
      <c r="AO59" s="68">
        <v>0</v>
      </c>
      <c r="AP59" s="68">
        <v>0</v>
      </c>
      <c r="AQ59" s="68">
        <v>0</v>
      </c>
      <c r="AR59" s="68">
        <v>0</v>
      </c>
      <c r="AS59" s="68">
        <v>0</v>
      </c>
      <c r="AT59" s="68">
        <v>0</v>
      </c>
      <c r="AU59" s="68">
        <v>0</v>
      </c>
      <c r="AV59" s="68">
        <v>0</v>
      </c>
      <c r="AW59" s="68">
        <v>0</v>
      </c>
      <c r="AX59" s="68">
        <v>0</v>
      </c>
      <c r="AY59" s="68">
        <v>0</v>
      </c>
      <c r="AZ59" s="68">
        <v>0</v>
      </c>
      <c r="BA59" s="68">
        <v>0</v>
      </c>
      <c r="BB59" s="68">
        <v>0</v>
      </c>
      <c r="BC59" s="68">
        <v>0</v>
      </c>
      <c r="BD59" s="68">
        <v>0</v>
      </c>
      <c r="BE59" s="68">
        <v>0</v>
      </c>
      <c r="BF59" s="68">
        <v>0</v>
      </c>
      <c r="BG59" s="68">
        <v>0</v>
      </c>
      <c r="BH59" s="68">
        <v>0</v>
      </c>
      <c r="BI59" s="68">
        <v>0</v>
      </c>
      <c r="BJ59" s="68">
        <v>0</v>
      </c>
      <c r="BK59" s="68">
        <v>0</v>
      </c>
      <c r="BL59" s="68">
        <v>0</v>
      </c>
      <c r="BM59" s="68">
        <v>0</v>
      </c>
      <c r="BN59" s="68">
        <v>0</v>
      </c>
      <c r="BO59" s="68">
        <v>0</v>
      </c>
      <c r="BP59" s="68">
        <v>0</v>
      </c>
    </row>
    <row r="60" spans="1:68" ht="20.100000000000001" customHeight="1" x14ac:dyDescent="0.25">
      <c r="A60" s="20">
        <v>1156</v>
      </c>
      <c r="B60" s="21" t="s">
        <v>452</v>
      </c>
      <c r="C60" s="68">
        <v>0</v>
      </c>
      <c r="D60" s="68">
        <v>0</v>
      </c>
      <c r="E60" s="68">
        <v>0</v>
      </c>
      <c r="F60" s="68">
        <v>0</v>
      </c>
      <c r="G60" s="68">
        <v>0</v>
      </c>
      <c r="H60" s="68">
        <v>0</v>
      </c>
      <c r="I60" s="68">
        <v>0</v>
      </c>
      <c r="J60" s="68">
        <v>0</v>
      </c>
      <c r="K60" s="68">
        <v>0</v>
      </c>
      <c r="L60" s="68">
        <v>0</v>
      </c>
      <c r="M60" s="68">
        <v>0</v>
      </c>
      <c r="N60" s="68">
        <v>0</v>
      </c>
      <c r="O60" s="68">
        <v>0</v>
      </c>
      <c r="P60" s="68">
        <v>0</v>
      </c>
      <c r="Q60" s="68">
        <v>0</v>
      </c>
      <c r="R60" s="68">
        <v>0</v>
      </c>
      <c r="S60" s="68">
        <v>0</v>
      </c>
      <c r="T60" s="68">
        <v>0</v>
      </c>
      <c r="U60" s="68">
        <v>0</v>
      </c>
      <c r="V60" s="68">
        <v>0</v>
      </c>
      <c r="W60" s="68">
        <v>0</v>
      </c>
      <c r="X60" s="68">
        <v>0</v>
      </c>
      <c r="Y60" s="68">
        <v>0</v>
      </c>
      <c r="Z60" s="68">
        <v>0</v>
      </c>
      <c r="AA60" s="68">
        <v>0</v>
      </c>
      <c r="AB60" s="68">
        <v>0</v>
      </c>
      <c r="AC60" s="68">
        <v>0</v>
      </c>
      <c r="AD60" s="68">
        <v>0</v>
      </c>
      <c r="AE60" s="68">
        <v>0</v>
      </c>
      <c r="AF60" s="68">
        <v>0</v>
      </c>
      <c r="AG60" s="68">
        <v>0</v>
      </c>
      <c r="AH60" s="68">
        <v>0</v>
      </c>
      <c r="AI60" s="68">
        <v>0</v>
      </c>
      <c r="AJ60" s="68">
        <v>0</v>
      </c>
      <c r="AK60" s="68">
        <v>0</v>
      </c>
      <c r="AL60" s="68">
        <v>0</v>
      </c>
      <c r="AM60" s="68">
        <v>0</v>
      </c>
      <c r="AN60" s="68">
        <v>0</v>
      </c>
      <c r="AO60" s="68">
        <v>0</v>
      </c>
      <c r="AP60" s="68">
        <v>0</v>
      </c>
      <c r="AQ60" s="68">
        <v>0</v>
      </c>
      <c r="AR60" s="68">
        <v>0</v>
      </c>
      <c r="AS60" s="68">
        <v>0</v>
      </c>
      <c r="AT60" s="68">
        <v>0</v>
      </c>
      <c r="AU60" s="68">
        <v>0</v>
      </c>
      <c r="AV60" s="68">
        <v>0</v>
      </c>
      <c r="AW60" s="68">
        <v>0</v>
      </c>
      <c r="AX60" s="68">
        <v>0</v>
      </c>
      <c r="AY60" s="68">
        <v>0</v>
      </c>
      <c r="AZ60" s="68">
        <v>0</v>
      </c>
      <c r="BA60" s="68">
        <v>0</v>
      </c>
      <c r="BB60" s="68">
        <v>0</v>
      </c>
      <c r="BC60" s="68">
        <v>0</v>
      </c>
      <c r="BD60" s="68">
        <v>0</v>
      </c>
      <c r="BE60" s="68">
        <v>0</v>
      </c>
      <c r="BF60" s="68">
        <v>0</v>
      </c>
      <c r="BG60" s="68">
        <v>0</v>
      </c>
      <c r="BH60" s="68">
        <v>0</v>
      </c>
      <c r="BI60" s="68">
        <v>0</v>
      </c>
      <c r="BJ60" s="68">
        <v>0</v>
      </c>
      <c r="BK60" s="68">
        <v>0</v>
      </c>
      <c r="BL60" s="68">
        <v>0</v>
      </c>
      <c r="BM60" s="68">
        <v>0</v>
      </c>
      <c r="BN60" s="68">
        <v>0</v>
      </c>
      <c r="BO60" s="68">
        <v>0</v>
      </c>
      <c r="BP60" s="68">
        <v>0</v>
      </c>
    </row>
    <row r="61" spans="1:68" ht="20.100000000000001" customHeight="1" x14ac:dyDescent="0.25">
      <c r="A61" s="33">
        <v>116</v>
      </c>
      <c r="B61" s="34" t="s">
        <v>352</v>
      </c>
      <c r="C61" s="203">
        <v>-5.9469026569885875E-5</v>
      </c>
      <c r="D61" s="203">
        <v>1.057234409497217E-4</v>
      </c>
      <c r="E61" s="203">
        <v>4.0635866097503464E-4</v>
      </c>
      <c r="F61" s="203">
        <v>-2.5368556659889662E-4</v>
      </c>
      <c r="G61" s="203">
        <v>2.5676592537156849E-4</v>
      </c>
      <c r="H61" s="203">
        <v>1.1826758217707093E-4</v>
      </c>
      <c r="I61" s="203">
        <v>2.3341622467106004E-4</v>
      </c>
      <c r="J61" s="203">
        <v>-2.7946108550585744E-4</v>
      </c>
      <c r="K61" s="203">
        <v>-6.5436058441299596E-4</v>
      </c>
      <c r="L61" s="203">
        <v>-1.5938858273824188E-4</v>
      </c>
      <c r="M61" s="203">
        <v>-1.0175427582155677E-4</v>
      </c>
      <c r="N61" s="203">
        <v>4.5021550235381887E-4</v>
      </c>
      <c r="O61" s="203">
        <v>-4.3978124810247382E-4</v>
      </c>
      <c r="P61" s="203">
        <v>1.3120390270254792E-4</v>
      </c>
      <c r="Q61" s="203">
        <v>1.6402426751696992E-4</v>
      </c>
      <c r="R61" s="203">
        <v>5.1623522844006274E-4</v>
      </c>
      <c r="S61" s="203">
        <v>1.1239108769817567E-4</v>
      </c>
      <c r="T61" s="203">
        <v>-9.4031704538860135E-5</v>
      </c>
      <c r="U61" s="203">
        <v>1.1958828468665478E-4</v>
      </c>
      <c r="V61" s="203">
        <v>-1.5768273865279838E-4</v>
      </c>
      <c r="W61" s="203">
        <v>-3.7061275737807978E-4</v>
      </c>
      <c r="X61" s="203">
        <v>1.2191439559372764E-4</v>
      </c>
      <c r="Y61" s="203">
        <v>-4.8372364055886981E-7</v>
      </c>
      <c r="Z61" s="203">
        <v>-8.3978656002394917E-5</v>
      </c>
      <c r="AA61" s="203">
        <v>2.6593101185445328E-9</v>
      </c>
      <c r="AB61" s="203">
        <v>5.7995794887240898E-7</v>
      </c>
      <c r="AC61" s="203">
        <v>1.766365791794027E-9</v>
      </c>
      <c r="AD61" s="203">
        <v>1.2072420199427469E-8</v>
      </c>
      <c r="AE61" s="203">
        <v>-2.932061523503477E-8</v>
      </c>
      <c r="AF61" s="203">
        <v>9.5351248034185116E-9</v>
      </c>
      <c r="AG61" s="203">
        <v>3.9950922906615329E-9</v>
      </c>
      <c r="AH61" s="203">
        <v>1.4200070456244846E-8</v>
      </c>
      <c r="AI61" s="203">
        <v>5.0270216642888599E-8</v>
      </c>
      <c r="AJ61" s="203">
        <v>-5.5569855319456594E-8</v>
      </c>
      <c r="AK61" s="203">
        <v>2.008899418569499E-7</v>
      </c>
      <c r="AL61" s="203">
        <v>1.8233663489407532E-8</v>
      </c>
      <c r="AM61" s="203">
        <v>-1.4995787974749964E-8</v>
      </c>
      <c r="AN61" s="203">
        <v>3.9387162466461493E-8</v>
      </c>
      <c r="AO61" s="203">
        <v>1.2128685410576341E-8</v>
      </c>
      <c r="AP61" s="203">
        <v>-9.3299468160509809E-9</v>
      </c>
      <c r="AQ61" s="203">
        <v>6.9745453456904033E-9</v>
      </c>
      <c r="AR61" s="203">
        <v>2.4756932465323442E-8</v>
      </c>
      <c r="AS61" s="203">
        <v>-4.1904903319870133E-6</v>
      </c>
      <c r="AT61" s="203">
        <v>2.0910736616048885E-8</v>
      </c>
      <c r="AU61" s="203">
        <v>8.7868561991237593E-9</v>
      </c>
      <c r="AV61" s="203">
        <v>2.7316373399010485E-8</v>
      </c>
      <c r="AW61" s="203">
        <v>-3.6656080096612639E-9</v>
      </c>
      <c r="AX61" s="203">
        <v>8.5655533246390856E-8</v>
      </c>
      <c r="AY61" s="203">
        <v>1.6945986424824359E-8</v>
      </c>
      <c r="AZ61" s="203">
        <v>1.4807663295174819E-7</v>
      </c>
      <c r="BA61" s="203">
        <v>5.5092903918295591E-8</v>
      </c>
      <c r="BB61" s="203">
        <v>-4.6726920652587475E-8</v>
      </c>
      <c r="BC61" s="203">
        <v>-3.6318038076448899E-8</v>
      </c>
      <c r="BD61" s="203">
        <v>8.605261807169726E-9</v>
      </c>
      <c r="BE61" s="203">
        <v>-5.4958477240024624E-8</v>
      </c>
      <c r="BF61" s="203">
        <v>2.336065565188439E-8</v>
      </c>
      <c r="BG61" s="203">
        <v>-2.7645105509084997E-9</v>
      </c>
      <c r="BH61" s="203">
        <v>-5.6428142821948927E-9</v>
      </c>
      <c r="BI61" s="203">
        <v>1.8773475299210591E-8</v>
      </c>
      <c r="BJ61" s="203">
        <v>2.6040278445538324E-9</v>
      </c>
      <c r="BK61" s="203">
        <v>5.8145820294949323E-10</v>
      </c>
      <c r="BL61" s="203">
        <v>-2.8928724871849752E-9</v>
      </c>
      <c r="BM61" s="203">
        <v>7.3356464798430495E-9</v>
      </c>
      <c r="BN61" s="203">
        <v>-4.8275954225255436E-8</v>
      </c>
      <c r="BO61" s="203">
        <v>4.2593538746328412E-9</v>
      </c>
      <c r="BP61" s="203">
        <v>1.4742186186410598E-8</v>
      </c>
    </row>
    <row r="62" spans="1:68" ht="20.100000000000001" customHeight="1" x14ac:dyDescent="0.25">
      <c r="A62" s="30">
        <v>12</v>
      </c>
      <c r="B62" s="31" t="s">
        <v>453</v>
      </c>
      <c r="C62" s="264">
        <v>7.0955028857092858E-2</v>
      </c>
      <c r="D62" s="264">
        <v>7.0256383795039887E-2</v>
      </c>
      <c r="E62" s="264">
        <v>6.9790403335025536E-2</v>
      </c>
      <c r="F62" s="264">
        <v>8.3470179101983594E-2</v>
      </c>
      <c r="G62" s="264">
        <v>7.17301598854065E-2</v>
      </c>
      <c r="H62" s="264">
        <v>7.1608602189653509E-2</v>
      </c>
      <c r="I62" s="264">
        <v>7.2647481647680451E-2</v>
      </c>
      <c r="J62" s="264">
        <v>8.610426007668967E-2</v>
      </c>
      <c r="K62" s="264">
        <v>7.4739389418627317E-2</v>
      </c>
      <c r="L62" s="264">
        <v>7.3389089400524646E-2</v>
      </c>
      <c r="M62" s="264">
        <v>7.1562262050581305E-2</v>
      </c>
      <c r="N62" s="264">
        <v>8.6194646347282286E-2</v>
      </c>
      <c r="O62" s="264">
        <v>7.3897559684955025E-2</v>
      </c>
      <c r="P62" s="264">
        <v>7.2104179430683354E-2</v>
      </c>
      <c r="Q62" s="264">
        <v>7.2058478625853531E-2</v>
      </c>
      <c r="R62" s="264">
        <v>8.4819209991132863E-2</v>
      </c>
      <c r="S62" s="264">
        <v>7.442303243385992E-2</v>
      </c>
      <c r="T62" s="264">
        <v>7.1965195390675862E-2</v>
      </c>
      <c r="U62" s="264">
        <v>7.2814724205037401E-2</v>
      </c>
      <c r="V62" s="264">
        <v>8.4750006139510767E-2</v>
      </c>
      <c r="W62" s="264">
        <v>7.3749421361314987E-2</v>
      </c>
      <c r="X62" s="264">
        <v>7.354008495626474E-2</v>
      </c>
      <c r="Y62" s="264">
        <v>7.156616833604186E-2</v>
      </c>
      <c r="Z62" s="264">
        <v>8.408731248208634E-2</v>
      </c>
      <c r="AA62" s="264">
        <v>7.4299042506412033E-2</v>
      </c>
      <c r="AB62" s="264">
        <v>7.3006017808381604E-2</v>
      </c>
      <c r="AC62" s="264">
        <v>7.1638627105703526E-2</v>
      </c>
      <c r="AD62" s="264">
        <v>8.5501670308080577E-2</v>
      </c>
      <c r="AE62" s="264">
        <v>7.2304500948743314E-2</v>
      </c>
      <c r="AF62" s="264">
        <v>7.3280166720873507E-2</v>
      </c>
      <c r="AG62" s="264">
        <v>7.4252134429843214E-2</v>
      </c>
      <c r="AH62" s="264">
        <v>8.7691460660560563E-2</v>
      </c>
      <c r="AI62" s="264">
        <v>7.2195947352813969E-2</v>
      </c>
      <c r="AJ62" s="264">
        <v>7.2620282636718797E-2</v>
      </c>
      <c r="AK62" s="264">
        <v>7.2758085698446828E-2</v>
      </c>
      <c r="AL62" s="264">
        <v>8.7716129430499695E-2</v>
      </c>
      <c r="AM62" s="264">
        <v>7.3553186728577039E-2</v>
      </c>
      <c r="AN62" s="264">
        <v>7.3610773347304329E-2</v>
      </c>
      <c r="AO62" s="264">
        <v>7.3203392500250736E-2</v>
      </c>
      <c r="AP62" s="264">
        <v>8.8457484959513333E-2</v>
      </c>
      <c r="AQ62" s="264">
        <v>7.245863486223128E-2</v>
      </c>
      <c r="AR62" s="264">
        <v>5.7972840643198208E-2</v>
      </c>
      <c r="AS62" s="264">
        <v>7.5274001020744288E-2</v>
      </c>
      <c r="AT62" s="264">
        <v>9.2422671142578586E-2</v>
      </c>
      <c r="AU62" s="264">
        <v>6.8369689003609749E-2</v>
      </c>
      <c r="AV62" s="264">
        <v>6.695224628569664E-2</v>
      </c>
      <c r="AW62" s="264">
        <v>7.0423312089483422E-2</v>
      </c>
      <c r="AX62" s="264">
        <v>8.4974124837573273E-2</v>
      </c>
      <c r="AY62" s="264">
        <v>7.2857480627792751E-2</v>
      </c>
      <c r="AZ62" s="264">
        <v>7.0770774118342483E-2</v>
      </c>
      <c r="BA62" s="264">
        <v>7.0615164159492261E-2</v>
      </c>
      <c r="BB62" s="264">
        <v>8.4748108655523097E-2</v>
      </c>
      <c r="BC62" s="264">
        <v>7.1686234571405355E-2</v>
      </c>
      <c r="BD62" s="264">
        <v>7.0147530976512773E-2</v>
      </c>
      <c r="BE62" s="264">
        <v>7.0511825138269715E-2</v>
      </c>
      <c r="BF62" s="264">
        <v>8.3657159533953834E-2</v>
      </c>
      <c r="BG62" s="264">
        <v>7.3983476213776517E-2</v>
      </c>
      <c r="BH62" s="264">
        <v>6.9963909393450541E-2</v>
      </c>
      <c r="BI62" s="264">
        <v>6.9929926241399432E-2</v>
      </c>
      <c r="BJ62" s="264">
        <v>8.4050954989466242E-2</v>
      </c>
      <c r="BK62" s="264">
        <v>7.3051984752583288E-2</v>
      </c>
      <c r="BL62" s="264">
        <v>7.0981098395121567E-2</v>
      </c>
      <c r="BM62" s="264">
        <v>7.2054052373825783E-2</v>
      </c>
      <c r="BN62" s="264">
        <v>8.6468199928814729E-2</v>
      </c>
      <c r="BO62" s="264">
        <v>7.458718571539219E-2</v>
      </c>
      <c r="BP62" s="264">
        <v>7.2833467361480539E-2</v>
      </c>
    </row>
    <row r="63" spans="1:68" ht="20.100000000000001" customHeight="1" x14ac:dyDescent="0.25">
      <c r="A63" s="33">
        <v>121</v>
      </c>
      <c r="B63" s="34" t="s">
        <v>454</v>
      </c>
      <c r="C63" s="203">
        <v>5.2186940708804107E-2</v>
      </c>
      <c r="D63" s="203">
        <v>5.1572582099858086E-2</v>
      </c>
      <c r="E63" s="203">
        <v>5.1846652085117031E-2</v>
      </c>
      <c r="F63" s="203">
        <v>6.055974128443195E-2</v>
      </c>
      <c r="G63" s="203">
        <v>5.2210871166652198E-2</v>
      </c>
      <c r="H63" s="203">
        <v>5.2716811305798521E-2</v>
      </c>
      <c r="I63" s="203">
        <v>5.3549650955755375E-2</v>
      </c>
      <c r="J63" s="203">
        <v>6.3530330588018408E-2</v>
      </c>
      <c r="K63" s="203">
        <v>5.5286152231885724E-2</v>
      </c>
      <c r="L63" s="203">
        <v>5.4526622826990841E-2</v>
      </c>
      <c r="M63" s="203">
        <v>5.3356735595601168E-2</v>
      </c>
      <c r="N63" s="203">
        <v>6.2211087743758886E-2</v>
      </c>
      <c r="O63" s="203">
        <v>5.4355738460618343E-2</v>
      </c>
      <c r="P63" s="203">
        <v>5.2499478006745204E-2</v>
      </c>
      <c r="Q63" s="203">
        <v>5.2482084711369482E-2</v>
      </c>
      <c r="R63" s="203">
        <v>6.1691420387496067E-2</v>
      </c>
      <c r="S63" s="203">
        <v>5.2743287073039977E-2</v>
      </c>
      <c r="T63" s="203">
        <v>5.2146223749056919E-2</v>
      </c>
      <c r="U63" s="203">
        <v>5.2317876042490448E-2</v>
      </c>
      <c r="V63" s="203">
        <v>6.0775424201105953E-2</v>
      </c>
      <c r="W63" s="203">
        <v>5.211647059646618E-2</v>
      </c>
      <c r="X63" s="203">
        <v>5.1988285023090143E-2</v>
      </c>
      <c r="Y63" s="203">
        <v>5.0712031295848115E-2</v>
      </c>
      <c r="Z63" s="203">
        <v>5.8742060040546711E-2</v>
      </c>
      <c r="AA63" s="203">
        <v>5.2527700574299112E-2</v>
      </c>
      <c r="AB63" s="203">
        <v>5.1512569548317802E-2</v>
      </c>
      <c r="AC63" s="203">
        <v>5.0242942194924145E-2</v>
      </c>
      <c r="AD63" s="203">
        <v>5.9206442198763642E-2</v>
      </c>
      <c r="AE63" s="203">
        <v>4.9827060261151343E-2</v>
      </c>
      <c r="AF63" s="203">
        <v>5.0829680851762399E-2</v>
      </c>
      <c r="AG63" s="203">
        <v>5.1902791726551482E-2</v>
      </c>
      <c r="AH63" s="203">
        <v>6.1437176827121458E-2</v>
      </c>
      <c r="AI63" s="203">
        <v>4.9646022332363482E-2</v>
      </c>
      <c r="AJ63" s="203">
        <v>5.0518397642430962E-2</v>
      </c>
      <c r="AK63" s="203">
        <v>5.1158615138619704E-2</v>
      </c>
      <c r="AL63" s="203">
        <v>6.1395438675571894E-2</v>
      </c>
      <c r="AM63" s="203">
        <v>5.0359926331426962E-2</v>
      </c>
      <c r="AN63" s="203">
        <v>5.0828146725729648E-2</v>
      </c>
      <c r="AO63" s="203">
        <v>5.0971634677857758E-2</v>
      </c>
      <c r="AP63" s="203">
        <v>6.1551516709277748E-2</v>
      </c>
      <c r="AQ63" s="203">
        <v>5.0720155773583846E-2</v>
      </c>
      <c r="AR63" s="203">
        <v>3.4676431849740542E-2</v>
      </c>
      <c r="AS63" s="203">
        <v>5.1617842569380054E-2</v>
      </c>
      <c r="AT63" s="203">
        <v>6.4235300674188825E-2</v>
      </c>
      <c r="AU63" s="203">
        <v>4.6706895025270381E-2</v>
      </c>
      <c r="AV63" s="203">
        <v>4.5127748684248917E-2</v>
      </c>
      <c r="AW63" s="203">
        <v>4.9038314070241867E-2</v>
      </c>
      <c r="AX63" s="203">
        <v>5.8594751295149905E-2</v>
      </c>
      <c r="AY63" s="203">
        <v>5.0833393693566105E-2</v>
      </c>
      <c r="AZ63" s="203">
        <v>4.8233989970236132E-2</v>
      </c>
      <c r="BA63" s="203">
        <v>4.8700667718260385E-2</v>
      </c>
      <c r="BB63" s="203">
        <v>5.7904247436839501E-2</v>
      </c>
      <c r="BC63" s="203">
        <v>5.1125184073036296E-2</v>
      </c>
      <c r="BD63" s="203">
        <v>4.934335036045872E-2</v>
      </c>
      <c r="BE63" s="203">
        <v>5.0020474632939092E-2</v>
      </c>
      <c r="BF63" s="203">
        <v>5.8427843753884837E-2</v>
      </c>
      <c r="BG63" s="203">
        <v>5.2906707360115435E-2</v>
      </c>
      <c r="BH63" s="203">
        <v>4.9157703079196619E-2</v>
      </c>
      <c r="BI63" s="203">
        <v>4.9707454506461676E-2</v>
      </c>
      <c r="BJ63" s="203">
        <v>5.9172397051388125E-2</v>
      </c>
      <c r="BK63" s="203">
        <v>5.2506217354908201E-2</v>
      </c>
      <c r="BL63" s="203">
        <v>5.0162491790350733E-2</v>
      </c>
      <c r="BM63" s="203">
        <v>5.1621530228138625E-2</v>
      </c>
      <c r="BN63" s="203">
        <v>6.1330997930608741E-2</v>
      </c>
      <c r="BO63" s="203">
        <v>5.3662662912940993E-2</v>
      </c>
      <c r="BP63" s="203">
        <v>5.2257409700046234E-2</v>
      </c>
    </row>
    <row r="64" spans="1:68" ht="20.100000000000001" customHeight="1" x14ac:dyDescent="0.25">
      <c r="A64" s="20">
        <v>1211</v>
      </c>
      <c r="B64" s="21" t="s">
        <v>455</v>
      </c>
      <c r="C64" s="68">
        <v>1.0478707738459003E-2</v>
      </c>
      <c r="D64" s="68">
        <v>1.0309606929485815E-2</v>
      </c>
      <c r="E64" s="68">
        <v>1.0332943833248634E-2</v>
      </c>
      <c r="F64" s="68">
        <v>1.2362499250704767E-2</v>
      </c>
      <c r="G64" s="68">
        <v>1.0441719056176609E-2</v>
      </c>
      <c r="H64" s="68">
        <v>1.0115674430975514E-2</v>
      </c>
      <c r="I64" s="68">
        <v>1.0439619268454357E-2</v>
      </c>
      <c r="J64" s="68">
        <v>1.2785866721173772E-2</v>
      </c>
      <c r="K64" s="68">
        <v>1.0738713333003037E-2</v>
      </c>
      <c r="L64" s="68">
        <v>1.0530167362008437E-2</v>
      </c>
      <c r="M64" s="68">
        <v>1.0399457108370889E-2</v>
      </c>
      <c r="N64" s="68">
        <v>1.2621782705937069E-2</v>
      </c>
      <c r="O64" s="68">
        <v>1.0400825526758107E-2</v>
      </c>
      <c r="P64" s="68">
        <v>9.6941954693658319E-3</v>
      </c>
      <c r="Q64" s="68">
        <v>9.8623984347417579E-3</v>
      </c>
      <c r="R64" s="68">
        <v>1.1937545137101841E-2</v>
      </c>
      <c r="S64" s="68">
        <v>9.7453496069067527E-3</v>
      </c>
      <c r="T64" s="68">
        <v>9.4674594857165999E-3</v>
      </c>
      <c r="U64" s="68">
        <v>9.5104369274364373E-3</v>
      </c>
      <c r="V64" s="68">
        <v>1.3274905830458589E-2</v>
      </c>
      <c r="W64" s="68">
        <v>9.7393187481894898E-3</v>
      </c>
      <c r="X64" s="68">
        <v>9.6278925617488947E-3</v>
      </c>
      <c r="Y64" s="68">
        <v>9.5360727214253999E-3</v>
      </c>
      <c r="Z64" s="68">
        <v>1.1280060635116966E-2</v>
      </c>
      <c r="AA64" s="68">
        <v>9.9506547542419273E-3</v>
      </c>
      <c r="AB64" s="68">
        <v>9.7460245988141275E-3</v>
      </c>
      <c r="AC64" s="68">
        <v>9.5044864285561033E-3</v>
      </c>
      <c r="AD64" s="68">
        <v>1.1247378479294605E-2</v>
      </c>
      <c r="AE64" s="68">
        <v>9.2777107296799187E-3</v>
      </c>
      <c r="AF64" s="68">
        <v>9.4113697478098151E-3</v>
      </c>
      <c r="AG64" s="68">
        <v>9.699643076150526E-3</v>
      </c>
      <c r="AH64" s="68">
        <v>1.2037890067280463E-2</v>
      </c>
      <c r="AI64" s="68">
        <v>9.2127146173956852E-3</v>
      </c>
      <c r="AJ64" s="68">
        <v>9.3226929869278299E-3</v>
      </c>
      <c r="AK64" s="68">
        <v>9.528268929742064E-3</v>
      </c>
      <c r="AL64" s="68">
        <v>1.1986007845394598E-2</v>
      </c>
      <c r="AM64" s="68">
        <v>9.3458665896147802E-3</v>
      </c>
      <c r="AN64" s="68">
        <v>9.3805125946746001E-3</v>
      </c>
      <c r="AO64" s="68">
        <v>9.4941284884602992E-3</v>
      </c>
      <c r="AP64" s="68">
        <v>1.2017443477662209E-2</v>
      </c>
      <c r="AQ64" s="68">
        <v>9.554825775007025E-3</v>
      </c>
      <c r="AR64" s="68">
        <v>6.532457555966379E-3</v>
      </c>
      <c r="AS64" s="68">
        <v>9.7239348955033469E-3</v>
      </c>
      <c r="AT64" s="68">
        <v>1.2100863246381594E-2</v>
      </c>
      <c r="AU64" s="68">
        <v>8.7096434859875033E-3</v>
      </c>
      <c r="AV64" s="68">
        <v>8.3865137176563874E-3</v>
      </c>
      <c r="AW64" s="68">
        <v>9.1055019237885979E-3</v>
      </c>
      <c r="AX64" s="68">
        <v>1.0889292071910981E-2</v>
      </c>
      <c r="AY64" s="68">
        <v>1.2707889577495938E-2</v>
      </c>
      <c r="AZ64" s="68">
        <v>1.2104813685398223E-2</v>
      </c>
      <c r="BA64" s="68">
        <v>1.242014863667748E-2</v>
      </c>
      <c r="BB64" s="68">
        <v>1.5240190608097339E-2</v>
      </c>
      <c r="BC64" s="68">
        <v>1.2806948889670666E-2</v>
      </c>
      <c r="BD64" s="68">
        <v>1.2389916817622214E-2</v>
      </c>
      <c r="BE64" s="68">
        <v>1.2481805204876789E-2</v>
      </c>
      <c r="BF64" s="68">
        <v>1.5578309696946327E-2</v>
      </c>
      <c r="BG64" s="68">
        <v>1.3064422396900643E-2</v>
      </c>
      <c r="BH64" s="68">
        <v>1.2390410797660047E-2</v>
      </c>
      <c r="BI64" s="68">
        <v>1.2500427933414368E-2</v>
      </c>
      <c r="BJ64" s="68">
        <v>1.6073665122068804E-2</v>
      </c>
      <c r="BK64" s="68">
        <v>1.3091584878165703E-2</v>
      </c>
      <c r="BL64" s="68">
        <v>1.2805965852097194E-2</v>
      </c>
      <c r="BM64" s="68">
        <v>1.260979149414904E-2</v>
      </c>
      <c r="BN64" s="68">
        <v>1.6028998953029328E-2</v>
      </c>
      <c r="BO64" s="68">
        <v>1.3169877818841647E-2</v>
      </c>
      <c r="BP64" s="68">
        <v>1.2633940280541829E-2</v>
      </c>
    </row>
    <row r="65" spans="1:68" ht="20.100000000000001" customHeight="1" x14ac:dyDescent="0.25">
      <c r="A65" s="20">
        <v>1212</v>
      </c>
      <c r="B65" s="21" t="s">
        <v>456</v>
      </c>
      <c r="C65" s="68">
        <v>4.0310009170163967E-2</v>
      </c>
      <c r="D65" s="68">
        <v>3.9862558061257991E-2</v>
      </c>
      <c r="E65" s="68">
        <v>4.0123327347604924E-2</v>
      </c>
      <c r="F65" s="68">
        <v>4.6612834990083583E-2</v>
      </c>
      <c r="G65" s="68">
        <v>4.0112036036543744E-2</v>
      </c>
      <c r="H65" s="68">
        <v>4.0842107151096728E-2</v>
      </c>
      <c r="I65" s="68">
        <v>4.1313190638817443E-2</v>
      </c>
      <c r="J65" s="68">
        <v>4.9047750500292787E-2</v>
      </c>
      <c r="K65" s="68">
        <v>4.2807066680588153E-2</v>
      </c>
      <c r="L65" s="68">
        <v>4.2073187087460794E-2</v>
      </c>
      <c r="M65" s="68">
        <v>4.1150995011721543E-2</v>
      </c>
      <c r="N65" s="68">
        <v>4.7692554306789772E-2</v>
      </c>
      <c r="O65" s="68">
        <v>4.2099631775494445E-2</v>
      </c>
      <c r="P65" s="68">
        <v>4.0870410826150685E-2</v>
      </c>
      <c r="Q65" s="68">
        <v>4.0691500152996128E-2</v>
      </c>
      <c r="R65" s="68">
        <v>4.7650964922361636E-2</v>
      </c>
      <c r="S65" s="68">
        <v>4.1215640861404827E-2</v>
      </c>
      <c r="T65" s="68">
        <v>4.0769006936467116E-2</v>
      </c>
      <c r="U65" s="68">
        <v>4.0831451080663994E-2</v>
      </c>
      <c r="V65" s="68">
        <v>4.555668296240506E-2</v>
      </c>
      <c r="W65" s="68">
        <v>4.0859185583625286E-2</v>
      </c>
      <c r="X65" s="68">
        <v>3.9849770095235874E-2</v>
      </c>
      <c r="Y65" s="68">
        <v>3.9224375095933316E-2</v>
      </c>
      <c r="Z65" s="68">
        <v>4.564887906154716E-2</v>
      </c>
      <c r="AA65" s="68">
        <v>4.0969532666304084E-2</v>
      </c>
      <c r="AB65" s="68">
        <v>4.012701505877693E-2</v>
      </c>
      <c r="AC65" s="68">
        <v>3.913253718761045E-2</v>
      </c>
      <c r="AD65" s="68">
        <v>4.6308494405530587E-2</v>
      </c>
      <c r="AE65" s="68">
        <v>3.9151375498777015E-2</v>
      </c>
      <c r="AF65" s="68">
        <v>3.9797474088016122E-2</v>
      </c>
      <c r="AG65" s="68">
        <v>4.0600442733462257E-2</v>
      </c>
      <c r="AH65" s="68">
        <v>4.7801196899439576E-2</v>
      </c>
      <c r="AI65" s="68">
        <v>3.9138772278337078E-2</v>
      </c>
      <c r="AJ65" s="68">
        <v>3.9687837697733E-2</v>
      </c>
      <c r="AK65" s="68">
        <v>4.0151558313959335E-2</v>
      </c>
      <c r="AL65" s="68">
        <v>4.7915534691044044E-2</v>
      </c>
      <c r="AM65" s="68">
        <v>3.9697823382693662E-2</v>
      </c>
      <c r="AN65" s="68">
        <v>3.9927320350210321E-2</v>
      </c>
      <c r="AO65" s="68">
        <v>4.0001017779767715E-2</v>
      </c>
      <c r="AP65" s="68">
        <v>4.8033187452712144E-2</v>
      </c>
      <c r="AQ65" s="68">
        <v>3.9703625751219794E-2</v>
      </c>
      <c r="AR65" s="68">
        <v>2.7144634150891214E-2</v>
      </c>
      <c r="AS65" s="68">
        <v>4.0410769596910173E-2</v>
      </c>
      <c r="AT65" s="68">
        <v>5.0639306742284514E-2</v>
      </c>
      <c r="AU65" s="68">
        <v>3.6664843897720505E-2</v>
      </c>
      <c r="AV65" s="68">
        <v>3.5458259953729442E-2</v>
      </c>
      <c r="AW65" s="68">
        <v>3.8544000234594832E-2</v>
      </c>
      <c r="AX65" s="68">
        <v>4.6044575653307628E-2</v>
      </c>
      <c r="AY65" s="68">
        <v>3.6285946002061628E-2</v>
      </c>
      <c r="AZ65" s="68">
        <v>3.4320844980843944E-2</v>
      </c>
      <c r="BA65" s="68">
        <v>3.4502513586304219E-2</v>
      </c>
      <c r="BB65" s="68">
        <v>4.0899549152984022E-2</v>
      </c>
      <c r="BC65" s="68">
        <v>3.6492538283336262E-2</v>
      </c>
      <c r="BD65" s="68">
        <v>3.5128423816280369E-2</v>
      </c>
      <c r="BE65" s="68">
        <v>3.572530155384563E-2</v>
      </c>
      <c r="BF65" s="68">
        <v>4.1085975121936576E-2</v>
      </c>
      <c r="BG65" s="68">
        <v>3.6763033666901403E-2</v>
      </c>
      <c r="BH65" s="68">
        <v>3.4875579359119432E-2</v>
      </c>
      <c r="BI65" s="68">
        <v>3.6107347299621083E-2</v>
      </c>
      <c r="BJ65" s="68">
        <v>4.152401157105913E-2</v>
      </c>
      <c r="BK65" s="68">
        <v>3.7649505302617792E-2</v>
      </c>
      <c r="BL65" s="68">
        <v>3.5777117494963824E-2</v>
      </c>
      <c r="BM65" s="68">
        <v>3.7379577534113091E-2</v>
      </c>
      <c r="BN65" s="68">
        <v>4.3555836717843431E-2</v>
      </c>
      <c r="BO65" s="68">
        <v>3.890002695042017E-2</v>
      </c>
      <c r="BP65" s="68">
        <v>3.7924905361362601E-2</v>
      </c>
    </row>
    <row r="66" spans="1:68" ht="20.100000000000001" customHeight="1" x14ac:dyDescent="0.25">
      <c r="A66" s="20">
        <v>1213</v>
      </c>
      <c r="B66" s="21" t="s">
        <v>457</v>
      </c>
      <c r="C66" s="68">
        <v>9.8494508788604749E-4</v>
      </c>
      <c r="D66" s="68">
        <v>9.6807331601633242E-4</v>
      </c>
      <c r="E66" s="68">
        <v>9.2875808198067985E-4</v>
      </c>
      <c r="F66" s="68">
        <v>1.1094296057201848E-3</v>
      </c>
      <c r="G66" s="68">
        <v>1.2729429456357806E-3</v>
      </c>
      <c r="H66" s="68">
        <v>1.2833745509743227E-3</v>
      </c>
      <c r="I66" s="68">
        <v>1.2881478671489944E-3</v>
      </c>
      <c r="J66" s="68">
        <v>1.2428291861328066E-3</v>
      </c>
      <c r="K66" s="68">
        <v>1.3213727846951924E-3</v>
      </c>
      <c r="L66" s="68">
        <v>1.3801134078967933E-3</v>
      </c>
      <c r="M66" s="68">
        <v>1.278176858030418E-3</v>
      </c>
      <c r="N66" s="68">
        <v>1.3617775472269463E-3</v>
      </c>
      <c r="O66" s="68">
        <v>1.4525027947970232E-3</v>
      </c>
      <c r="P66" s="68">
        <v>1.4332845989650515E-3</v>
      </c>
      <c r="Q66" s="68">
        <v>1.4359295391214676E-3</v>
      </c>
      <c r="R66" s="68">
        <v>1.394671325860859E-3</v>
      </c>
      <c r="S66" s="68">
        <v>1.4547002853073966E-3</v>
      </c>
      <c r="T66" s="68">
        <v>1.4897759072901196E-3</v>
      </c>
      <c r="U66" s="68">
        <v>1.4914262504622574E-3</v>
      </c>
      <c r="V66" s="68">
        <v>1.4694905878941619E-3</v>
      </c>
      <c r="W66" s="68">
        <v>1.5516341714066444E-3</v>
      </c>
      <c r="X66" s="68">
        <v>1.6032668644692409E-3</v>
      </c>
      <c r="Y66" s="68">
        <v>1.4681850574388502E-3</v>
      </c>
      <c r="Z66" s="68">
        <v>1.4755485201847431E-3</v>
      </c>
      <c r="AA66" s="68">
        <v>1.1773603381523034E-3</v>
      </c>
      <c r="AB66" s="68">
        <v>1.2177085005224187E-3</v>
      </c>
      <c r="AC66" s="68">
        <v>1.1945157676338171E-3</v>
      </c>
      <c r="AD66" s="68">
        <v>1.165683115489506E-3</v>
      </c>
      <c r="AE66" s="68">
        <v>1.0850405549538533E-3</v>
      </c>
      <c r="AF66" s="68">
        <v>1.1347647876699528E-3</v>
      </c>
      <c r="AG66" s="68">
        <v>1.1197316474109958E-3</v>
      </c>
      <c r="AH66" s="68">
        <v>1.1244092328452323E-3</v>
      </c>
      <c r="AI66" s="68">
        <v>9.837942518013947E-4</v>
      </c>
      <c r="AJ66" s="68">
        <v>1.026374648463941E-3</v>
      </c>
      <c r="AK66" s="68">
        <v>1.0043468572367132E-3</v>
      </c>
      <c r="AL66" s="68">
        <v>1.0222570324095919E-3</v>
      </c>
      <c r="AM66" s="68">
        <v>1.0010040114385289E-3</v>
      </c>
      <c r="AN66" s="68">
        <v>1.0358352425039875E-3</v>
      </c>
      <c r="AO66" s="68">
        <v>1.0037473267330026E-3</v>
      </c>
      <c r="AP66" s="68">
        <v>1.028009707073079E-3</v>
      </c>
      <c r="AQ66" s="68">
        <v>1.0466460836266213E-3</v>
      </c>
      <c r="AR66" s="68">
        <v>7.1557255761913526E-4</v>
      </c>
      <c r="AS66" s="68">
        <v>1.0607338744188957E-3</v>
      </c>
      <c r="AT66" s="68">
        <v>9.6947357812414013E-4</v>
      </c>
      <c r="AU66" s="68">
        <v>9.5406388971032994E-4</v>
      </c>
      <c r="AV66" s="68">
        <v>9.1866790086469314E-4</v>
      </c>
      <c r="AW66" s="68">
        <v>9.932722131440635E-4</v>
      </c>
      <c r="AX66" s="68">
        <v>1.187856674608581E-3</v>
      </c>
      <c r="AY66" s="68">
        <v>1.6243128128610649E-3</v>
      </c>
      <c r="AZ66" s="68">
        <v>1.6042552468042458E-3</v>
      </c>
      <c r="BA66" s="68">
        <v>1.5664200556016457E-3</v>
      </c>
      <c r="BB66" s="68">
        <v>1.5541903736572421E-3</v>
      </c>
      <c r="BC66" s="68">
        <v>1.6358741572433822E-3</v>
      </c>
      <c r="BD66" s="68">
        <v>1.6409456871475812E-3</v>
      </c>
      <c r="BE66" s="68">
        <v>1.5740866145094053E-3</v>
      </c>
      <c r="BF66" s="68">
        <v>1.5858009132862483E-3</v>
      </c>
      <c r="BG66" s="68">
        <v>1.6674415005861114E-3</v>
      </c>
      <c r="BH66" s="68">
        <v>1.641235502588117E-3</v>
      </c>
      <c r="BI66" s="68">
        <v>1.5773105577273521E-3</v>
      </c>
      <c r="BJ66" s="68">
        <v>1.6323934896039882E-3</v>
      </c>
      <c r="BK66" s="68">
        <v>1.6715356578404039E-3</v>
      </c>
      <c r="BL66" s="68">
        <v>1.6983068430247363E-3</v>
      </c>
      <c r="BM66" s="68">
        <v>1.5901363610097078E-3</v>
      </c>
      <c r="BN66" s="68">
        <v>1.6241279692292673E-3</v>
      </c>
      <c r="BO66" s="68">
        <v>1.680434999207931E-3</v>
      </c>
      <c r="BP66" s="68">
        <v>1.6742454060976236E-3</v>
      </c>
    </row>
    <row r="67" spans="1:68" ht="20.100000000000001" customHeight="1" x14ac:dyDescent="0.25">
      <c r="A67" s="20">
        <v>1214</v>
      </c>
      <c r="B67" s="21" t="s">
        <v>458</v>
      </c>
      <c r="C67" s="68">
        <v>4.1327871229510094E-4</v>
      </c>
      <c r="D67" s="68">
        <v>4.3234379309794676E-4</v>
      </c>
      <c r="E67" s="68">
        <v>4.6162282228279141E-4</v>
      </c>
      <c r="F67" s="68">
        <v>4.7497743792342513E-4</v>
      </c>
      <c r="G67" s="68">
        <v>3.8417312829605848E-4</v>
      </c>
      <c r="H67" s="68">
        <v>4.7565517275195799E-4</v>
      </c>
      <c r="I67" s="68">
        <v>5.086931813345787E-4</v>
      </c>
      <c r="J67" s="68">
        <v>4.5388418041905447E-4</v>
      </c>
      <c r="K67" s="68">
        <v>4.1899943359934521E-4</v>
      </c>
      <c r="L67" s="68">
        <v>5.4315496962480613E-4</v>
      </c>
      <c r="M67" s="68">
        <v>5.2810661747832875E-4</v>
      </c>
      <c r="N67" s="68">
        <v>5.3497318380510037E-4</v>
      </c>
      <c r="O67" s="68">
        <v>4.027783635687598E-4</v>
      </c>
      <c r="P67" s="68">
        <v>5.0158711226364321E-4</v>
      </c>
      <c r="Q67" s="68">
        <v>4.9225658451012709E-4</v>
      </c>
      <c r="R67" s="68">
        <v>7.0823900217172986E-4</v>
      </c>
      <c r="S67" s="68">
        <v>3.2759631942099908E-4</v>
      </c>
      <c r="T67" s="68">
        <v>4.1998141958308148E-4</v>
      </c>
      <c r="U67" s="68">
        <v>4.8456178392774748E-4</v>
      </c>
      <c r="V67" s="68">
        <v>4.743448203481474E-4</v>
      </c>
      <c r="W67" s="68">
        <v>-3.3667906755243727E-5</v>
      </c>
      <c r="X67" s="68">
        <v>9.0735550163613301E-4</v>
      </c>
      <c r="Y67" s="68">
        <v>4.8339842105054291E-4</v>
      </c>
      <c r="Z67" s="68">
        <v>3.3757182369784555E-4</v>
      </c>
      <c r="AA67" s="68">
        <v>4.3015281560079664E-4</v>
      </c>
      <c r="AB67" s="68">
        <v>4.2182139020433023E-4</v>
      </c>
      <c r="AC67" s="68">
        <v>4.1140281112377449E-4</v>
      </c>
      <c r="AD67" s="68">
        <v>4.848861984489577E-4</v>
      </c>
      <c r="AE67" s="68">
        <v>3.1293347774055745E-4</v>
      </c>
      <c r="AF67" s="68">
        <v>4.8607222826651842E-4</v>
      </c>
      <c r="AG67" s="68">
        <v>4.8297426952770441E-4</v>
      </c>
      <c r="AH67" s="68">
        <v>4.7368062755618337E-4</v>
      </c>
      <c r="AI67" s="68">
        <v>3.1074118482931734E-4</v>
      </c>
      <c r="AJ67" s="68">
        <v>4.8149230930619283E-4</v>
      </c>
      <c r="AK67" s="68">
        <v>4.7444103768158499E-4</v>
      </c>
      <c r="AL67" s="68">
        <v>4.7163910672365605E-4</v>
      </c>
      <c r="AM67" s="68">
        <v>3.1523234767998721E-4</v>
      </c>
      <c r="AN67" s="68">
        <v>4.8447853834073006E-4</v>
      </c>
      <c r="AO67" s="68">
        <v>4.7274108289674534E-4</v>
      </c>
      <c r="AP67" s="68">
        <v>4.7287607183031405E-4</v>
      </c>
      <c r="AQ67" s="68">
        <v>4.1505816373040331E-4</v>
      </c>
      <c r="AR67" s="68">
        <v>2.8376758526380984E-4</v>
      </c>
      <c r="AS67" s="68">
        <v>4.2240420254764421E-4</v>
      </c>
      <c r="AT67" s="68">
        <v>5.2565710739858309E-4</v>
      </c>
      <c r="AU67" s="68">
        <v>3.7834375185204482E-4</v>
      </c>
      <c r="AV67" s="68">
        <v>3.6430711199839029E-4</v>
      </c>
      <c r="AW67" s="68">
        <v>3.9553969871437313E-4</v>
      </c>
      <c r="AX67" s="68">
        <v>4.7302689532271943E-4</v>
      </c>
      <c r="AY67" s="68">
        <v>2.152453011474748E-4</v>
      </c>
      <c r="AZ67" s="68">
        <v>2.0407605718970669E-4</v>
      </c>
      <c r="BA67" s="68">
        <v>2.1158543967703911E-4</v>
      </c>
      <c r="BB67" s="68">
        <v>2.1031730210090157E-4</v>
      </c>
      <c r="BC67" s="68">
        <v>1.8982274278598601E-4</v>
      </c>
      <c r="BD67" s="68">
        <v>1.8406403940855997E-4</v>
      </c>
      <c r="BE67" s="68">
        <v>2.3928125970726986E-4</v>
      </c>
      <c r="BF67" s="68">
        <v>1.777580217156941E-4</v>
      </c>
      <c r="BG67" s="68">
        <v>1.4118097957272647E-3</v>
      </c>
      <c r="BH67" s="68">
        <v>2.5047741982902173E-4</v>
      </c>
      <c r="BI67" s="68">
        <v>-4.7763128430112578E-4</v>
      </c>
      <c r="BJ67" s="68">
        <v>-5.7673131343793163E-5</v>
      </c>
      <c r="BK67" s="68">
        <v>9.359151628430107E-5</v>
      </c>
      <c r="BL67" s="68">
        <v>-1.1889839973502859E-4</v>
      </c>
      <c r="BM67" s="68">
        <v>4.2024838866795149E-5</v>
      </c>
      <c r="BN67" s="68">
        <v>1.2203429050671338E-4</v>
      </c>
      <c r="BO67" s="68">
        <v>-8.7676855528749954E-5</v>
      </c>
      <c r="BP67" s="68">
        <v>2.4318652044178637E-5</v>
      </c>
    </row>
    <row r="68" spans="1:68" ht="20.100000000000001" customHeight="1" x14ac:dyDescent="0.25">
      <c r="A68" s="33">
        <v>122</v>
      </c>
      <c r="B68" s="34" t="s">
        <v>459</v>
      </c>
      <c r="C68" s="203">
        <v>1.8768088148288734E-2</v>
      </c>
      <c r="D68" s="203">
        <v>1.8683801695181797E-2</v>
      </c>
      <c r="E68" s="203">
        <v>1.7943751249908501E-2</v>
      </c>
      <c r="F68" s="203">
        <v>2.2910437817551647E-2</v>
      </c>
      <c r="G68" s="203">
        <v>1.9519288718754295E-2</v>
      </c>
      <c r="H68" s="203">
        <v>1.8891790883854998E-2</v>
      </c>
      <c r="I68" s="203">
        <v>1.9097830691925069E-2</v>
      </c>
      <c r="J68" s="203">
        <v>2.2573929488671249E-2</v>
      </c>
      <c r="K68" s="203">
        <v>1.9453237186741593E-2</v>
      </c>
      <c r="L68" s="203">
        <v>1.8862466573533822E-2</v>
      </c>
      <c r="M68" s="203">
        <v>1.820552645498013E-2</v>
      </c>
      <c r="N68" s="203">
        <v>2.3983558603523393E-2</v>
      </c>
      <c r="O68" s="203">
        <v>1.9541821224336689E-2</v>
      </c>
      <c r="P68" s="203">
        <v>1.9604701423938133E-2</v>
      </c>
      <c r="Q68" s="203">
        <v>1.9576393914484066E-2</v>
      </c>
      <c r="R68" s="203">
        <v>2.3127789603636803E-2</v>
      </c>
      <c r="S68" s="203">
        <v>2.1679745360819958E-2</v>
      </c>
      <c r="T68" s="203">
        <v>1.9818971641618947E-2</v>
      </c>
      <c r="U68" s="203">
        <v>2.0496848162546964E-2</v>
      </c>
      <c r="V68" s="203">
        <v>2.397458193840481E-2</v>
      </c>
      <c r="W68" s="203">
        <v>2.1632950764848811E-2</v>
      </c>
      <c r="X68" s="203">
        <v>2.15517999331746E-2</v>
      </c>
      <c r="Y68" s="203">
        <v>2.0854137040193746E-2</v>
      </c>
      <c r="Z68" s="203">
        <v>2.5345252441539644E-2</v>
      </c>
      <c r="AA68" s="203">
        <v>2.1771341932112925E-2</v>
      </c>
      <c r="AB68" s="203">
        <v>2.1493448260063799E-2</v>
      </c>
      <c r="AC68" s="203">
        <v>2.139568491077937E-2</v>
      </c>
      <c r="AD68" s="203">
        <v>2.6295228109316945E-2</v>
      </c>
      <c r="AE68" s="203">
        <v>2.247744068759196E-2</v>
      </c>
      <c r="AF68" s="203">
        <v>2.2450485869111095E-2</v>
      </c>
      <c r="AG68" s="203">
        <v>2.2349342703291739E-2</v>
      </c>
      <c r="AH68" s="203">
        <v>2.6254283833439102E-2</v>
      </c>
      <c r="AI68" s="203">
        <v>2.2549925020450494E-2</v>
      </c>
      <c r="AJ68" s="203">
        <v>2.2101884994287831E-2</v>
      </c>
      <c r="AK68" s="203">
        <v>2.1599470559827118E-2</v>
      </c>
      <c r="AL68" s="203">
        <v>2.6320690754927795E-2</v>
      </c>
      <c r="AM68" s="203">
        <v>2.319326039715007E-2</v>
      </c>
      <c r="AN68" s="203">
        <v>2.2782626621574695E-2</v>
      </c>
      <c r="AO68" s="203">
        <v>2.2231757822392961E-2</v>
      </c>
      <c r="AP68" s="203">
        <v>2.6905968250235595E-2</v>
      </c>
      <c r="AQ68" s="203">
        <v>2.1738479088647414E-2</v>
      </c>
      <c r="AR68" s="203">
        <v>2.3296408793457662E-2</v>
      </c>
      <c r="AS68" s="203">
        <v>2.3656158451364234E-2</v>
      </c>
      <c r="AT68" s="203">
        <v>2.8187370468389733E-2</v>
      </c>
      <c r="AU68" s="203">
        <v>2.1662793978339374E-2</v>
      </c>
      <c r="AV68" s="203">
        <v>2.1824497601447727E-2</v>
      </c>
      <c r="AW68" s="203">
        <v>2.1384998019241555E-2</v>
      </c>
      <c r="AX68" s="203">
        <v>2.6379373542423378E-2</v>
      </c>
      <c r="AY68" s="203">
        <v>2.2024086934226646E-2</v>
      </c>
      <c r="AZ68" s="203">
        <v>2.2536784148106354E-2</v>
      </c>
      <c r="BA68" s="203">
        <v>2.1914496441231876E-2</v>
      </c>
      <c r="BB68" s="203">
        <v>2.6843861218683589E-2</v>
      </c>
      <c r="BC68" s="203">
        <v>2.0561050498369062E-2</v>
      </c>
      <c r="BD68" s="203">
        <v>2.080418061605405E-2</v>
      </c>
      <c r="BE68" s="203">
        <v>2.0491350505330633E-2</v>
      </c>
      <c r="BF68" s="203">
        <v>2.5229315780068994E-2</v>
      </c>
      <c r="BG68" s="203">
        <v>2.1076768853661096E-2</v>
      </c>
      <c r="BH68" s="203">
        <v>2.0806206314253919E-2</v>
      </c>
      <c r="BI68" s="203">
        <v>2.0222471734937755E-2</v>
      </c>
      <c r="BJ68" s="203">
        <v>2.4878557938078097E-2</v>
      </c>
      <c r="BK68" s="203">
        <v>2.054576739767509E-2</v>
      </c>
      <c r="BL68" s="203">
        <v>2.0818606604770834E-2</v>
      </c>
      <c r="BM68" s="203">
        <v>2.0432522145687158E-2</v>
      </c>
      <c r="BN68" s="203">
        <v>2.5137201998205988E-2</v>
      </c>
      <c r="BO68" s="203">
        <v>2.0924522802451193E-2</v>
      </c>
      <c r="BP68" s="203">
        <v>2.0576057661434301E-2</v>
      </c>
    </row>
    <row r="69" spans="1:68" ht="20.100000000000001" customHeight="1" x14ac:dyDescent="0.25">
      <c r="A69" s="20">
        <v>1221</v>
      </c>
      <c r="B69" s="21" t="s">
        <v>455</v>
      </c>
      <c r="C69" s="68">
        <v>7.8814866443726213E-3</v>
      </c>
      <c r="D69" s="68">
        <v>8.0605445971717749E-3</v>
      </c>
      <c r="E69" s="68">
        <v>7.6367248581616044E-3</v>
      </c>
      <c r="F69" s="68">
        <v>1.0458038827547466E-2</v>
      </c>
      <c r="G69" s="68">
        <v>7.9659130608871302E-3</v>
      </c>
      <c r="H69" s="68">
        <v>8.0369060711573161E-3</v>
      </c>
      <c r="I69" s="68">
        <v>8.2768293396929711E-3</v>
      </c>
      <c r="J69" s="68">
        <v>9.7718258291165771E-3</v>
      </c>
      <c r="K69" s="68">
        <v>7.7678744278358294E-3</v>
      </c>
      <c r="L69" s="68">
        <v>7.5039542995718345E-3</v>
      </c>
      <c r="M69" s="68">
        <v>7.211665175494401E-3</v>
      </c>
      <c r="N69" s="68">
        <v>1.1563407786475483E-2</v>
      </c>
      <c r="O69" s="68">
        <v>7.4443554766888383E-3</v>
      </c>
      <c r="P69" s="68">
        <v>7.9116941886224808E-3</v>
      </c>
      <c r="Q69" s="68">
        <v>8.1289081767511318E-3</v>
      </c>
      <c r="R69" s="68">
        <v>9.8276243703186786E-3</v>
      </c>
      <c r="S69" s="68">
        <v>8.9794732309398627E-3</v>
      </c>
      <c r="T69" s="68">
        <v>7.7039619069832468E-3</v>
      </c>
      <c r="U69" s="68">
        <v>8.3234632881773723E-3</v>
      </c>
      <c r="V69" s="68">
        <v>9.659558479162134E-3</v>
      </c>
      <c r="W69" s="68">
        <v>8.6215783439281268E-3</v>
      </c>
      <c r="X69" s="68">
        <v>8.6055799598024306E-3</v>
      </c>
      <c r="Y69" s="68">
        <v>8.5401839097456068E-3</v>
      </c>
      <c r="Z69" s="68">
        <v>1.0736886758098916E-2</v>
      </c>
      <c r="AA69" s="68">
        <v>8.6233441506195722E-3</v>
      </c>
      <c r="AB69" s="68">
        <v>8.772030505974077E-3</v>
      </c>
      <c r="AC69" s="68">
        <v>9.006690535062532E-3</v>
      </c>
      <c r="AD69" s="68">
        <v>1.1199502307231071E-2</v>
      </c>
      <c r="AE69" s="68">
        <v>8.6409877374920858E-3</v>
      </c>
      <c r="AF69" s="68">
        <v>9.4189125023018804E-3</v>
      </c>
      <c r="AG69" s="68">
        <v>9.2882548650792523E-3</v>
      </c>
      <c r="AH69" s="68">
        <v>1.1105949385936668E-2</v>
      </c>
      <c r="AI69" s="68">
        <v>8.775222049063355E-3</v>
      </c>
      <c r="AJ69" s="68">
        <v>8.9102478805324174E-3</v>
      </c>
      <c r="AK69" s="68">
        <v>8.8011546239505061E-3</v>
      </c>
      <c r="AL69" s="68">
        <v>1.1349387120896309E-2</v>
      </c>
      <c r="AM69" s="68">
        <v>8.9419745558717706E-3</v>
      </c>
      <c r="AN69" s="68">
        <v>8.9697956128507381E-3</v>
      </c>
      <c r="AO69" s="68">
        <v>8.8415007975540891E-3</v>
      </c>
      <c r="AP69" s="68">
        <v>1.1066213527012961E-2</v>
      </c>
      <c r="AQ69" s="68">
        <v>8.5549567722307193E-3</v>
      </c>
      <c r="AR69" s="68">
        <v>1.0219225653705694E-2</v>
      </c>
      <c r="AS69" s="68">
        <v>1.0014534653071387E-2</v>
      </c>
      <c r="AT69" s="68">
        <v>1.2122627311760302E-2</v>
      </c>
      <c r="AU69" s="68">
        <v>9.4675131871173636E-3</v>
      </c>
      <c r="AV69" s="68">
        <v>9.7378752677764538E-3</v>
      </c>
      <c r="AW69" s="68">
        <v>9.6456379094514971E-3</v>
      </c>
      <c r="AX69" s="68">
        <v>1.1915619213650549E-2</v>
      </c>
      <c r="AY69" s="68">
        <v>9.2428266819179067E-3</v>
      </c>
      <c r="AZ69" s="68">
        <v>9.638377749335689E-3</v>
      </c>
      <c r="BA69" s="68">
        <v>9.2811039441316554E-3</v>
      </c>
      <c r="BB69" s="68">
        <v>1.1736974490816569E-2</v>
      </c>
      <c r="BC69" s="68">
        <v>8.8473250823804025E-3</v>
      </c>
      <c r="BD69" s="68">
        <v>9.1197763218516109E-3</v>
      </c>
      <c r="BE69" s="68">
        <v>9.0277820917612616E-3</v>
      </c>
      <c r="BF69" s="68">
        <v>1.1532660963461202E-2</v>
      </c>
      <c r="BG69" s="68">
        <v>9.060904292615338E-3</v>
      </c>
      <c r="BH69" s="68">
        <v>9.124592844423839E-3</v>
      </c>
      <c r="BI69" s="68">
        <v>8.8822131539141851E-3</v>
      </c>
      <c r="BJ69" s="68">
        <v>1.1347143937966625E-2</v>
      </c>
      <c r="BK69" s="68">
        <v>8.5267026137699209E-3</v>
      </c>
      <c r="BL69" s="68">
        <v>8.9274272838053403E-3</v>
      </c>
      <c r="BM69" s="68">
        <v>8.9009088838115195E-3</v>
      </c>
      <c r="BN69" s="68">
        <v>1.1192227602674366E-2</v>
      </c>
      <c r="BO69" s="68">
        <v>8.8511590421654525E-3</v>
      </c>
      <c r="BP69" s="68">
        <v>8.9601713465984455E-3</v>
      </c>
    </row>
    <row r="70" spans="1:68" ht="20.100000000000001" customHeight="1" x14ac:dyDescent="0.25">
      <c r="A70" s="20">
        <v>1222</v>
      </c>
      <c r="B70" s="21" t="s">
        <v>456</v>
      </c>
      <c r="C70" s="68">
        <v>1.0886601503916109E-2</v>
      </c>
      <c r="D70" s="68">
        <v>1.0623257098010024E-2</v>
      </c>
      <c r="E70" s="68">
        <v>1.0307026391746894E-2</v>
      </c>
      <c r="F70" s="68">
        <v>1.2452398990004176E-2</v>
      </c>
      <c r="G70" s="68">
        <v>1.1553375657867166E-2</v>
      </c>
      <c r="H70" s="68">
        <v>1.0854884812697677E-2</v>
      </c>
      <c r="I70" s="68">
        <v>1.0821001352232096E-2</v>
      </c>
      <c r="J70" s="68">
        <v>1.2802103659554672E-2</v>
      </c>
      <c r="K70" s="68">
        <v>1.1685362758905766E-2</v>
      </c>
      <c r="L70" s="68">
        <v>1.1358512273961988E-2</v>
      </c>
      <c r="M70" s="68">
        <v>1.0993861279485729E-2</v>
      </c>
      <c r="N70" s="68">
        <v>1.2420150817047913E-2</v>
      </c>
      <c r="O70" s="68">
        <v>1.2097465747647855E-2</v>
      </c>
      <c r="P70" s="68">
        <v>1.1693007235315656E-2</v>
      </c>
      <c r="Q70" s="68">
        <v>1.1447485737732936E-2</v>
      </c>
      <c r="R70" s="68">
        <v>1.3300165233318126E-2</v>
      </c>
      <c r="S70" s="68">
        <v>1.2700272129880095E-2</v>
      </c>
      <c r="T70" s="68">
        <v>1.2115009734635702E-2</v>
      </c>
      <c r="U70" s="68">
        <v>1.2173384874369591E-2</v>
      </c>
      <c r="V70" s="68">
        <v>1.4315023459242678E-2</v>
      </c>
      <c r="W70" s="68">
        <v>1.3011372420920684E-2</v>
      </c>
      <c r="X70" s="68">
        <v>1.2946219973372169E-2</v>
      </c>
      <c r="Y70" s="68">
        <v>1.2313953130448143E-2</v>
      </c>
      <c r="Z70" s="68">
        <v>1.4608365683440726E-2</v>
      </c>
      <c r="AA70" s="68">
        <v>1.3147997781493354E-2</v>
      </c>
      <c r="AB70" s="68">
        <v>1.272141775408972E-2</v>
      </c>
      <c r="AC70" s="68">
        <v>1.238899437571684E-2</v>
      </c>
      <c r="AD70" s="68">
        <v>1.5095725802085872E-2</v>
      </c>
      <c r="AE70" s="68">
        <v>1.3836452950099878E-2</v>
      </c>
      <c r="AF70" s="68">
        <v>1.303157336680922E-2</v>
      </c>
      <c r="AG70" s="68">
        <v>1.3061087838212485E-2</v>
      </c>
      <c r="AH70" s="68">
        <v>1.5148334447502436E-2</v>
      </c>
      <c r="AI70" s="68">
        <v>1.3774702971387137E-2</v>
      </c>
      <c r="AJ70" s="68">
        <v>1.3191637113755414E-2</v>
      </c>
      <c r="AK70" s="68">
        <v>1.2798315935876613E-2</v>
      </c>
      <c r="AL70" s="68">
        <v>1.4971303634031489E-2</v>
      </c>
      <c r="AM70" s="68">
        <v>1.4251285841278303E-2</v>
      </c>
      <c r="AN70" s="68">
        <v>1.381283100872396E-2</v>
      </c>
      <c r="AO70" s="68">
        <v>1.3390257024838873E-2</v>
      </c>
      <c r="AP70" s="68">
        <v>1.5839754723222636E-2</v>
      </c>
      <c r="AQ70" s="68">
        <v>1.3183522316416693E-2</v>
      </c>
      <c r="AR70" s="68">
        <v>1.307718313975197E-2</v>
      </c>
      <c r="AS70" s="68">
        <v>1.3641623798292844E-2</v>
      </c>
      <c r="AT70" s="68">
        <v>1.6064743156629431E-2</v>
      </c>
      <c r="AU70" s="68">
        <v>1.2195280791222007E-2</v>
      </c>
      <c r="AV70" s="68">
        <v>1.2086622333671273E-2</v>
      </c>
      <c r="AW70" s="68">
        <v>1.173936010979006E-2</v>
      </c>
      <c r="AX70" s="68">
        <v>1.4463754328772831E-2</v>
      </c>
      <c r="AY70" s="68">
        <v>1.2781260252308739E-2</v>
      </c>
      <c r="AZ70" s="68">
        <v>1.289840639877067E-2</v>
      </c>
      <c r="BA70" s="68">
        <v>1.2633392497100221E-2</v>
      </c>
      <c r="BB70" s="68">
        <v>1.5106886727867022E-2</v>
      </c>
      <c r="BC70" s="68">
        <v>1.1713725415988661E-2</v>
      </c>
      <c r="BD70" s="68">
        <v>1.1684404294202437E-2</v>
      </c>
      <c r="BE70" s="68">
        <v>1.1463568413569368E-2</v>
      </c>
      <c r="BF70" s="68">
        <v>1.3696654816607791E-2</v>
      </c>
      <c r="BG70" s="68">
        <v>1.201586456104576E-2</v>
      </c>
      <c r="BH70" s="68">
        <v>1.1681613469830082E-2</v>
      </c>
      <c r="BI70" s="68">
        <v>1.1340258581023568E-2</v>
      </c>
      <c r="BJ70" s="68">
        <v>1.3531414000111477E-2</v>
      </c>
      <c r="BK70" s="68">
        <v>1.2019064783905166E-2</v>
      </c>
      <c r="BL70" s="68">
        <v>1.1891179320965495E-2</v>
      </c>
      <c r="BM70" s="68">
        <v>1.1531613261875641E-2</v>
      </c>
      <c r="BN70" s="68">
        <v>1.394497439553162E-2</v>
      </c>
      <c r="BO70" s="68">
        <v>1.2073363760285746E-2</v>
      </c>
      <c r="BP70" s="68">
        <v>1.1615886314835854E-2</v>
      </c>
    </row>
    <row r="71" spans="1:68" s="42" customFormat="1" ht="20.100000000000001" customHeight="1" x14ac:dyDescent="0.25">
      <c r="A71" s="40" t="s">
        <v>286</v>
      </c>
      <c r="B71" s="44" t="s">
        <v>460</v>
      </c>
      <c r="C71" s="183">
        <v>9.4048038263870506E-3</v>
      </c>
      <c r="D71" s="183">
        <v>9.1416904565326303E-3</v>
      </c>
      <c r="E71" s="183">
        <v>8.8766639969604533E-3</v>
      </c>
      <c r="F71" s="183">
        <v>1.0386597388242979E-2</v>
      </c>
      <c r="G71" s="183">
        <v>9.7495206108403846E-3</v>
      </c>
      <c r="H71" s="183">
        <v>9.1510535840271766E-3</v>
      </c>
      <c r="I71" s="183">
        <v>9.1114385196387794E-3</v>
      </c>
      <c r="J71" s="183">
        <v>1.1141922363518448E-2</v>
      </c>
      <c r="K71" s="183">
        <v>9.9676325263818987E-3</v>
      </c>
      <c r="L71" s="183">
        <v>9.7084644802418792E-3</v>
      </c>
      <c r="M71" s="183">
        <v>9.0646947115400542E-3</v>
      </c>
      <c r="N71" s="183">
        <v>1.0787772950419192E-2</v>
      </c>
      <c r="O71" s="183">
        <v>1.0325037142999292E-2</v>
      </c>
      <c r="P71" s="183">
        <v>1.0032700015309273E-2</v>
      </c>
      <c r="Q71" s="183">
        <v>9.8027271184263891E-3</v>
      </c>
      <c r="R71" s="183">
        <v>1.1442646059957897E-2</v>
      </c>
      <c r="S71" s="183">
        <v>1.0824348241592563E-2</v>
      </c>
      <c r="T71" s="183">
        <v>1.0365859574008193E-2</v>
      </c>
      <c r="U71" s="183">
        <v>1.048425972219382E-2</v>
      </c>
      <c r="V71" s="183">
        <v>1.2490868758180618E-2</v>
      </c>
      <c r="W71" s="183">
        <v>1.1488136023489281E-2</v>
      </c>
      <c r="X71" s="183">
        <v>1.1459678527052694E-2</v>
      </c>
      <c r="Y71" s="183">
        <v>1.0860828746886991E-2</v>
      </c>
      <c r="Z71" s="183">
        <v>1.3186456505531428E-2</v>
      </c>
      <c r="AA71" s="183">
        <v>1.140136114132286E-2</v>
      </c>
      <c r="AB71" s="183">
        <v>1.1105642326229112E-2</v>
      </c>
      <c r="AC71" s="183">
        <v>1.0828657404002361E-2</v>
      </c>
      <c r="AD71" s="183">
        <v>1.3697135895383857E-2</v>
      </c>
      <c r="AE71" s="183">
        <v>1.1890088125751477E-2</v>
      </c>
      <c r="AF71" s="183">
        <v>1.1413228295881329E-2</v>
      </c>
      <c r="AG71" s="183">
        <v>1.1492210890803904E-2</v>
      </c>
      <c r="AH71" s="183">
        <v>1.3252363987623982E-2</v>
      </c>
      <c r="AI71" s="183">
        <v>1.1694027647746744E-2</v>
      </c>
      <c r="AJ71" s="183">
        <v>1.1485266324285023E-2</v>
      </c>
      <c r="AK71" s="183">
        <v>1.119634646263455E-2</v>
      </c>
      <c r="AL71" s="183">
        <v>1.3333504945088068E-2</v>
      </c>
      <c r="AM71" s="183">
        <v>1.2437839493312857E-2</v>
      </c>
      <c r="AN71" s="183">
        <v>1.2044174654715654E-2</v>
      </c>
      <c r="AO71" s="183">
        <v>1.1731689148209736E-2</v>
      </c>
      <c r="AP71" s="183">
        <v>1.4234502127009696E-2</v>
      </c>
      <c r="AQ71" s="183">
        <v>1.0919667337894559E-2</v>
      </c>
      <c r="AR71" s="183">
        <v>1.1970978472903234E-2</v>
      </c>
      <c r="AS71" s="183">
        <v>1.1488850860303306E-2</v>
      </c>
      <c r="AT71" s="183">
        <v>1.3945306749731294E-2</v>
      </c>
      <c r="AU71" s="183">
        <v>1.0207771871102021E-2</v>
      </c>
      <c r="AV71" s="183">
        <v>1.0320315127301149E-2</v>
      </c>
      <c r="AW71" s="183">
        <v>9.8312236275514484E-3</v>
      </c>
      <c r="AX71" s="183">
        <v>1.2633875155218204E-2</v>
      </c>
      <c r="AY71" s="183">
        <v>1.0577047036602784E-2</v>
      </c>
      <c r="AZ71" s="183">
        <v>1.0870298677767017E-2</v>
      </c>
      <c r="BA71" s="183">
        <v>1.071123266570434E-2</v>
      </c>
      <c r="BB71" s="183">
        <v>1.3288320149101668E-2</v>
      </c>
      <c r="BC71" s="183">
        <v>9.5452809124943021E-3</v>
      </c>
      <c r="BD71" s="183">
        <v>9.7919851230690528E-3</v>
      </c>
      <c r="BE71" s="183">
        <v>9.6076351460951982E-3</v>
      </c>
      <c r="BF71" s="183">
        <v>1.1837560960206665E-2</v>
      </c>
      <c r="BG71" s="183">
        <v>9.7182555243625294E-3</v>
      </c>
      <c r="BH71" s="183">
        <v>9.7643973968850797E-3</v>
      </c>
      <c r="BI71" s="183">
        <v>9.3805023698672312E-3</v>
      </c>
      <c r="BJ71" s="183">
        <v>1.1644626412467291E-2</v>
      </c>
      <c r="BK71" s="183">
        <v>9.7968927606752691E-3</v>
      </c>
      <c r="BL71" s="183">
        <v>9.9662253910454395E-3</v>
      </c>
      <c r="BM71" s="183">
        <v>9.6220285904188817E-3</v>
      </c>
      <c r="BN71" s="183">
        <v>1.2116937880907437E-2</v>
      </c>
      <c r="BO71" s="183">
        <v>9.9318065567602851E-3</v>
      </c>
      <c r="BP71" s="183">
        <v>9.7539544715604977E-3</v>
      </c>
    </row>
    <row r="72" spans="1:68" s="42" customFormat="1" ht="20.100000000000001" customHeight="1" x14ac:dyDescent="0.25">
      <c r="A72" s="40" t="s">
        <v>287</v>
      </c>
      <c r="B72" s="44" t="s">
        <v>461</v>
      </c>
      <c r="C72" s="183">
        <v>1.4817976775290593E-3</v>
      </c>
      <c r="D72" s="183">
        <v>1.4815666414773948E-3</v>
      </c>
      <c r="E72" s="183">
        <v>1.4303623947864417E-3</v>
      </c>
      <c r="F72" s="183">
        <v>2.0658016017611964E-3</v>
      </c>
      <c r="G72" s="183">
        <v>1.8038550470267814E-3</v>
      </c>
      <c r="H72" s="183">
        <v>1.7038312286705003E-3</v>
      </c>
      <c r="I72" s="183">
        <v>1.7095628325933163E-3</v>
      </c>
      <c r="J72" s="183">
        <v>1.6601812960362224E-3</v>
      </c>
      <c r="K72" s="183">
        <v>1.7177302325238669E-3</v>
      </c>
      <c r="L72" s="183">
        <v>1.6500477937201072E-3</v>
      </c>
      <c r="M72" s="183">
        <v>1.9291665679456729E-3</v>
      </c>
      <c r="N72" s="183">
        <v>1.6323778666287188E-3</v>
      </c>
      <c r="O72" s="183">
        <v>1.7724286046485638E-3</v>
      </c>
      <c r="P72" s="183">
        <v>1.6603072200063827E-3</v>
      </c>
      <c r="Q72" s="183">
        <v>1.6447586193065484E-3</v>
      </c>
      <c r="R72" s="183">
        <v>1.8575191733602296E-3</v>
      </c>
      <c r="S72" s="183">
        <v>1.8759238882875312E-3</v>
      </c>
      <c r="T72" s="183">
        <v>1.7491501606275092E-3</v>
      </c>
      <c r="U72" s="183">
        <v>1.689125152175771E-3</v>
      </c>
      <c r="V72" s="183">
        <v>1.8241547010620603E-3</v>
      </c>
      <c r="W72" s="183">
        <v>1.5232363974314017E-3</v>
      </c>
      <c r="X72" s="183">
        <v>1.4865414463194784E-3</v>
      </c>
      <c r="Y72" s="183">
        <v>1.4531243835611528E-3</v>
      </c>
      <c r="Z72" s="183">
        <v>1.4219091779092974E-3</v>
      </c>
      <c r="AA72" s="183">
        <v>1.7466366401704934E-3</v>
      </c>
      <c r="AB72" s="183">
        <v>1.615775427860607E-3</v>
      </c>
      <c r="AC72" s="183">
        <v>1.5603369717144791E-3</v>
      </c>
      <c r="AD72" s="183">
        <v>1.3985899067020155E-3</v>
      </c>
      <c r="AE72" s="183">
        <v>1.9463648243483993E-3</v>
      </c>
      <c r="AF72" s="183">
        <v>1.6183450709278885E-3</v>
      </c>
      <c r="AG72" s="183">
        <v>1.568876947408582E-3</v>
      </c>
      <c r="AH72" s="183">
        <v>1.8959704598784518E-3</v>
      </c>
      <c r="AI72" s="183">
        <v>2.0806753236403911E-3</v>
      </c>
      <c r="AJ72" s="183">
        <v>1.7063707894703901E-3</v>
      </c>
      <c r="AK72" s="183">
        <v>1.6019694732420644E-3</v>
      </c>
      <c r="AL72" s="183">
        <v>1.6377986889434197E-3</v>
      </c>
      <c r="AM72" s="183">
        <v>1.8134463479654462E-3</v>
      </c>
      <c r="AN72" s="183">
        <v>1.7686563540083064E-3</v>
      </c>
      <c r="AO72" s="183">
        <v>1.6585678766291359E-3</v>
      </c>
      <c r="AP72" s="183">
        <v>1.6052525962129388E-3</v>
      </c>
      <c r="AQ72" s="183">
        <v>2.2638549785221362E-3</v>
      </c>
      <c r="AR72" s="183">
        <v>1.1062046668487346E-3</v>
      </c>
      <c r="AS72" s="183">
        <v>2.1527729379895379E-3</v>
      </c>
      <c r="AT72" s="183">
        <v>2.1194364068981386E-3</v>
      </c>
      <c r="AU72" s="183">
        <v>1.987508920119987E-3</v>
      </c>
      <c r="AV72" s="183">
        <v>1.7663072063701247E-3</v>
      </c>
      <c r="AW72" s="183">
        <v>1.9081364822386112E-3</v>
      </c>
      <c r="AX72" s="183">
        <v>1.8298791735546275E-3</v>
      </c>
      <c r="AY72" s="183">
        <v>2.204213215705954E-3</v>
      </c>
      <c r="AZ72" s="183">
        <v>2.0281077210036543E-3</v>
      </c>
      <c r="BA72" s="183">
        <v>1.9221598313958806E-3</v>
      </c>
      <c r="BB72" s="183">
        <v>1.8185665787653535E-3</v>
      </c>
      <c r="BC72" s="183">
        <v>2.1684445034943576E-3</v>
      </c>
      <c r="BD72" s="183">
        <v>1.8924191711333859E-3</v>
      </c>
      <c r="BE72" s="183">
        <v>1.8559332674741688E-3</v>
      </c>
      <c r="BF72" s="183">
        <v>1.8590938564011252E-3</v>
      </c>
      <c r="BG72" s="183">
        <v>2.297609036683228E-3</v>
      </c>
      <c r="BH72" s="183">
        <v>1.9172160729450014E-3</v>
      </c>
      <c r="BI72" s="183">
        <v>1.9597562111563376E-3</v>
      </c>
      <c r="BJ72" s="183">
        <v>1.8867875876441833E-3</v>
      </c>
      <c r="BK72" s="183">
        <v>2.2221720232298956E-3</v>
      </c>
      <c r="BL72" s="183">
        <v>1.9249539299200553E-3</v>
      </c>
      <c r="BM72" s="183">
        <v>1.9095846714567569E-3</v>
      </c>
      <c r="BN72" s="183">
        <v>1.8280365146241828E-3</v>
      </c>
      <c r="BO72" s="183">
        <v>2.1415572035254613E-3</v>
      </c>
      <c r="BP72" s="183">
        <v>1.8619318432753563E-3</v>
      </c>
    </row>
    <row r="73" spans="1:68" ht="20.100000000000001" customHeight="1" x14ac:dyDescent="0.25">
      <c r="A73" s="20">
        <v>1223</v>
      </c>
      <c r="B73" s="21" t="s">
        <v>719</v>
      </c>
      <c r="C73" s="68">
        <v>0</v>
      </c>
      <c r="D73" s="68">
        <v>0</v>
      </c>
      <c r="E73" s="68">
        <v>0</v>
      </c>
      <c r="F73" s="68">
        <v>0</v>
      </c>
      <c r="G73" s="68">
        <v>0</v>
      </c>
      <c r="H73" s="68">
        <v>0</v>
      </c>
      <c r="I73" s="68">
        <v>0</v>
      </c>
      <c r="J73" s="68">
        <v>0</v>
      </c>
      <c r="K73" s="68">
        <v>0</v>
      </c>
      <c r="L73" s="68">
        <v>0</v>
      </c>
      <c r="M73" s="68">
        <v>0</v>
      </c>
      <c r="N73" s="68">
        <v>0</v>
      </c>
      <c r="O73" s="68">
        <v>0</v>
      </c>
      <c r="P73" s="68">
        <v>0</v>
      </c>
      <c r="Q73" s="68">
        <v>0</v>
      </c>
      <c r="R73" s="68">
        <v>0</v>
      </c>
      <c r="S73" s="68">
        <v>0</v>
      </c>
      <c r="T73" s="68">
        <v>0</v>
      </c>
      <c r="U73" s="68">
        <v>0</v>
      </c>
      <c r="V73" s="68">
        <v>0</v>
      </c>
      <c r="W73" s="68">
        <v>0</v>
      </c>
      <c r="X73" s="68">
        <v>0</v>
      </c>
      <c r="Y73" s="68">
        <v>0</v>
      </c>
      <c r="Z73" s="68">
        <v>0</v>
      </c>
      <c r="AA73" s="68">
        <v>0</v>
      </c>
      <c r="AB73" s="68">
        <v>0</v>
      </c>
      <c r="AC73" s="68">
        <v>0</v>
      </c>
      <c r="AD73" s="68">
        <v>0</v>
      </c>
      <c r="AE73" s="68">
        <v>0</v>
      </c>
      <c r="AF73" s="68">
        <v>0</v>
      </c>
      <c r="AG73" s="68">
        <v>0</v>
      </c>
      <c r="AH73" s="68">
        <v>0</v>
      </c>
      <c r="AI73" s="68">
        <v>0</v>
      </c>
      <c r="AJ73" s="68">
        <v>0</v>
      </c>
      <c r="AK73" s="68">
        <v>0</v>
      </c>
      <c r="AL73" s="68">
        <v>0</v>
      </c>
      <c r="AM73" s="68">
        <v>0</v>
      </c>
      <c r="AN73" s="68">
        <v>0</v>
      </c>
      <c r="AO73" s="68">
        <v>0</v>
      </c>
      <c r="AP73" s="68">
        <v>0</v>
      </c>
      <c r="AQ73" s="68">
        <v>0</v>
      </c>
      <c r="AR73" s="68">
        <v>0</v>
      </c>
      <c r="AS73" s="68">
        <v>0</v>
      </c>
      <c r="AT73" s="68">
        <v>0</v>
      </c>
      <c r="AU73" s="68">
        <v>0</v>
      </c>
      <c r="AV73" s="68">
        <v>0</v>
      </c>
      <c r="AW73" s="68">
        <v>0</v>
      </c>
      <c r="AX73" s="68">
        <v>0</v>
      </c>
      <c r="AY73" s="68">
        <v>0</v>
      </c>
      <c r="AZ73" s="68">
        <v>0</v>
      </c>
      <c r="BA73" s="68">
        <v>0</v>
      </c>
      <c r="BB73" s="68">
        <v>0</v>
      </c>
      <c r="BC73" s="68">
        <v>0</v>
      </c>
      <c r="BD73" s="68">
        <v>0</v>
      </c>
      <c r="BE73" s="68">
        <v>0</v>
      </c>
      <c r="BF73" s="68">
        <v>0</v>
      </c>
      <c r="BG73" s="68">
        <v>0</v>
      </c>
      <c r="BH73" s="68">
        <v>0</v>
      </c>
      <c r="BI73" s="68">
        <v>0</v>
      </c>
      <c r="BJ73" s="68">
        <v>0</v>
      </c>
      <c r="BK73" s="68">
        <v>0</v>
      </c>
      <c r="BL73" s="68">
        <v>0</v>
      </c>
      <c r="BM73" s="68">
        <v>0</v>
      </c>
      <c r="BN73" s="68">
        <v>0</v>
      </c>
      <c r="BO73" s="68">
        <v>0</v>
      </c>
      <c r="BP73" s="68">
        <v>0</v>
      </c>
    </row>
    <row r="74" spans="1:68" s="39" customFormat="1" ht="20.100000000000001" customHeight="1" x14ac:dyDescent="0.25">
      <c r="A74" s="30">
        <v>13</v>
      </c>
      <c r="B74" s="31" t="s">
        <v>462</v>
      </c>
      <c r="C74" s="264">
        <v>1.7330176769793371E-5</v>
      </c>
      <c r="D74" s="264">
        <v>1.6562247501111485E-5</v>
      </c>
      <c r="E74" s="264">
        <v>1.8388398624527614E-5</v>
      </c>
      <c r="F74" s="264">
        <v>2.007215472452739E-5</v>
      </c>
      <c r="G74" s="264">
        <v>4.9660215688050437E-6</v>
      </c>
      <c r="H74" s="264">
        <v>8.4838889713963853E-6</v>
      </c>
      <c r="I74" s="264">
        <v>5.5929313653048806E-6</v>
      </c>
      <c r="J74" s="264">
        <v>1.0482355516850456E-5</v>
      </c>
      <c r="K74" s="264">
        <v>6.2570262917467334E-6</v>
      </c>
      <c r="L74" s="264">
        <v>1.0966814525130052E-5</v>
      </c>
      <c r="M74" s="264">
        <v>5.8897091180139523E-6</v>
      </c>
      <c r="N74" s="264">
        <v>8.2624303470768013E-6</v>
      </c>
      <c r="O74" s="264">
        <v>1.0534484912640421E-5</v>
      </c>
      <c r="P74" s="264">
        <v>1.6863146743198773E-5</v>
      </c>
      <c r="Q74" s="264">
        <v>1.4504103300265155E-5</v>
      </c>
      <c r="R74" s="264">
        <v>1.7438538855163477E-5</v>
      </c>
      <c r="S74" s="264">
        <v>1.9548779328364005E-5</v>
      </c>
      <c r="T74" s="264">
        <v>5.3333067686295422E-6</v>
      </c>
      <c r="U74" s="264">
        <v>5.7592893509760867E-6</v>
      </c>
      <c r="V74" s="264">
        <v>7.600992443586547E-6</v>
      </c>
      <c r="W74" s="264">
        <v>3.7248471254585295E-6</v>
      </c>
      <c r="X74" s="264">
        <v>4.7671693433023028E-6</v>
      </c>
      <c r="Y74" s="264">
        <v>2.333139344014387E-6</v>
      </c>
      <c r="Z74" s="264">
        <v>1.566906075828199E-5</v>
      </c>
      <c r="AA74" s="264">
        <v>3.398904192735085E-6</v>
      </c>
      <c r="AB74" s="264">
        <v>8.2132213684209347E-6</v>
      </c>
      <c r="AC74" s="264">
        <v>1.9087798289475028E-6</v>
      </c>
      <c r="AD74" s="264">
        <v>2.9573929652586746E-6</v>
      </c>
      <c r="AE74" s="264">
        <v>5.2627220352294426E-6</v>
      </c>
      <c r="AF74" s="264">
        <v>1.5859952212029463E-5</v>
      </c>
      <c r="AG74" s="264">
        <v>1.711266408210725E-6</v>
      </c>
      <c r="AH74" s="264">
        <v>2.7592480914809909E-6</v>
      </c>
      <c r="AI74" s="264">
        <v>1.1808692122577002E-5</v>
      </c>
      <c r="AJ74" s="264">
        <v>1.2487862607457261E-5</v>
      </c>
      <c r="AK74" s="264">
        <v>9.8710998581226346E-6</v>
      </c>
      <c r="AL74" s="264">
        <v>1.4456951474582086E-5</v>
      </c>
      <c r="AM74" s="264">
        <v>1.1695324830387437E-6</v>
      </c>
      <c r="AN74" s="264">
        <v>1.0609450302194442E-6</v>
      </c>
      <c r="AO74" s="264">
        <v>9.3692175428743185E-7</v>
      </c>
      <c r="AP74" s="264">
        <v>2.5934091179737706E-6</v>
      </c>
      <c r="AQ74" s="264">
        <v>2.2405260292027058E-5</v>
      </c>
      <c r="AR74" s="264">
        <v>2.3853183371947814E-5</v>
      </c>
      <c r="AS74" s="264">
        <v>2.3239728106806562E-5</v>
      </c>
      <c r="AT74" s="264">
        <v>2.405820479519283E-5</v>
      </c>
      <c r="AU74" s="264">
        <v>2.2624122560125502E-6</v>
      </c>
      <c r="AV74" s="264">
        <v>9.5424462390225641E-7</v>
      </c>
      <c r="AW74" s="264">
        <v>5.4601327039861456E-7</v>
      </c>
      <c r="AX74" s="264">
        <v>2.8140378302931893E-6</v>
      </c>
      <c r="AY74" s="264">
        <v>6.7337047847851426E-7</v>
      </c>
      <c r="AZ74" s="264">
        <v>2.5701731899018991E-6</v>
      </c>
      <c r="BA74" s="264">
        <v>2.5656010056784664E-6</v>
      </c>
      <c r="BB74" s="264">
        <v>2.9152656075357133E-6</v>
      </c>
      <c r="BC74" s="264">
        <v>2.6743879223738428E-6</v>
      </c>
      <c r="BD74" s="264">
        <v>5.3867608181024554E-7</v>
      </c>
      <c r="BE74" s="264">
        <v>1.2338386158847716E-6</v>
      </c>
      <c r="BF74" s="264">
        <v>4.7813201058294043E-6</v>
      </c>
      <c r="BG74" s="264">
        <v>3.023388936710068E-6</v>
      </c>
      <c r="BH74" s="264">
        <v>2.2434016715972804E-6</v>
      </c>
      <c r="BI74" s="264">
        <v>1.6352121423515758E-5</v>
      </c>
      <c r="BJ74" s="264">
        <v>8.071451821290618E-6</v>
      </c>
      <c r="BK74" s="264">
        <v>2.8841343025595607E-6</v>
      </c>
      <c r="BL74" s="264">
        <v>5.6663093478817846E-6</v>
      </c>
      <c r="BM74" s="264">
        <v>1.3263958583370117E-6</v>
      </c>
      <c r="BN74" s="264">
        <v>6.4485925974638138E-6</v>
      </c>
      <c r="BO74" s="264">
        <v>1.4066519377563967E-6</v>
      </c>
      <c r="BP74" s="264">
        <v>6.0983470637526327E-6</v>
      </c>
    </row>
    <row r="75" spans="1:68" ht="20.100000000000001" customHeight="1" x14ac:dyDescent="0.25">
      <c r="A75" s="33">
        <v>131</v>
      </c>
      <c r="B75" s="34" t="s">
        <v>463</v>
      </c>
      <c r="C75" s="203">
        <v>0</v>
      </c>
      <c r="D75" s="203">
        <v>0</v>
      </c>
      <c r="E75" s="203">
        <v>0</v>
      </c>
      <c r="F75" s="203">
        <v>0</v>
      </c>
      <c r="G75" s="203">
        <v>0</v>
      </c>
      <c r="H75" s="203">
        <v>0</v>
      </c>
      <c r="I75" s="203">
        <v>0</v>
      </c>
      <c r="J75" s="203">
        <v>0</v>
      </c>
      <c r="K75" s="203">
        <v>0</v>
      </c>
      <c r="L75" s="203">
        <v>0</v>
      </c>
      <c r="M75" s="203">
        <v>0</v>
      </c>
      <c r="N75" s="203">
        <v>0</v>
      </c>
      <c r="O75" s="203">
        <v>0</v>
      </c>
      <c r="P75" s="203">
        <v>0</v>
      </c>
      <c r="Q75" s="203">
        <v>0</v>
      </c>
      <c r="R75" s="203">
        <v>0</v>
      </c>
      <c r="S75" s="203">
        <v>0</v>
      </c>
      <c r="T75" s="203">
        <v>0</v>
      </c>
      <c r="U75" s="203">
        <v>0</v>
      </c>
      <c r="V75" s="203">
        <v>0</v>
      </c>
      <c r="W75" s="203">
        <v>0</v>
      </c>
      <c r="X75" s="203">
        <v>0</v>
      </c>
      <c r="Y75" s="203">
        <v>0</v>
      </c>
      <c r="Z75" s="203">
        <v>0</v>
      </c>
      <c r="AA75" s="203">
        <v>0</v>
      </c>
      <c r="AB75" s="203">
        <v>0</v>
      </c>
      <c r="AC75" s="203">
        <v>0</v>
      </c>
      <c r="AD75" s="203">
        <v>0</v>
      </c>
      <c r="AE75" s="203">
        <v>0</v>
      </c>
      <c r="AF75" s="203">
        <v>0</v>
      </c>
      <c r="AG75" s="203">
        <v>0</v>
      </c>
      <c r="AH75" s="203">
        <v>0</v>
      </c>
      <c r="AI75" s="203">
        <v>0</v>
      </c>
      <c r="AJ75" s="203">
        <v>0</v>
      </c>
      <c r="AK75" s="203">
        <v>0</v>
      </c>
      <c r="AL75" s="203">
        <v>0</v>
      </c>
      <c r="AM75" s="203">
        <v>0</v>
      </c>
      <c r="AN75" s="203">
        <v>0</v>
      </c>
      <c r="AO75" s="203">
        <v>0</v>
      </c>
      <c r="AP75" s="203">
        <v>0</v>
      </c>
      <c r="AQ75" s="203">
        <v>0</v>
      </c>
      <c r="AR75" s="203">
        <v>0</v>
      </c>
      <c r="AS75" s="203">
        <v>0</v>
      </c>
      <c r="AT75" s="203">
        <v>0</v>
      </c>
      <c r="AU75" s="203">
        <v>0</v>
      </c>
      <c r="AV75" s="203">
        <v>0</v>
      </c>
      <c r="AW75" s="203">
        <v>0</v>
      </c>
      <c r="AX75" s="203">
        <v>0</v>
      </c>
      <c r="AY75" s="203">
        <v>0</v>
      </c>
      <c r="AZ75" s="203">
        <v>0</v>
      </c>
      <c r="BA75" s="203">
        <v>0</v>
      </c>
      <c r="BB75" s="203">
        <v>0</v>
      </c>
      <c r="BC75" s="203">
        <v>0</v>
      </c>
      <c r="BD75" s="203">
        <v>0</v>
      </c>
      <c r="BE75" s="203">
        <v>0</v>
      </c>
      <c r="BF75" s="203">
        <v>0</v>
      </c>
      <c r="BG75" s="203">
        <v>0</v>
      </c>
      <c r="BH75" s="203">
        <v>0</v>
      </c>
      <c r="BI75" s="203">
        <v>0</v>
      </c>
      <c r="BJ75" s="203">
        <v>0</v>
      </c>
      <c r="BK75" s="203">
        <v>0</v>
      </c>
      <c r="BL75" s="203">
        <v>0</v>
      </c>
      <c r="BM75" s="203">
        <v>0</v>
      </c>
      <c r="BN75" s="203">
        <v>0</v>
      </c>
      <c r="BO75" s="203">
        <v>0</v>
      </c>
      <c r="BP75" s="203">
        <v>0</v>
      </c>
    </row>
    <row r="76" spans="1:68" ht="20.100000000000001" customHeight="1" x14ac:dyDescent="0.25">
      <c r="A76" s="20">
        <v>1311</v>
      </c>
      <c r="B76" s="21" t="s">
        <v>464</v>
      </c>
      <c r="C76" s="68">
        <v>0</v>
      </c>
      <c r="D76" s="68">
        <v>0</v>
      </c>
      <c r="E76" s="68">
        <v>0</v>
      </c>
      <c r="F76" s="68">
        <v>0</v>
      </c>
      <c r="G76" s="68">
        <v>0</v>
      </c>
      <c r="H76" s="68">
        <v>0</v>
      </c>
      <c r="I76" s="68">
        <v>0</v>
      </c>
      <c r="J76" s="68">
        <v>0</v>
      </c>
      <c r="K76" s="68">
        <v>0</v>
      </c>
      <c r="L76" s="68">
        <v>0</v>
      </c>
      <c r="M76" s="68">
        <v>0</v>
      </c>
      <c r="N76" s="68">
        <v>0</v>
      </c>
      <c r="O76" s="68">
        <v>0</v>
      </c>
      <c r="P76" s="68">
        <v>0</v>
      </c>
      <c r="Q76" s="68">
        <v>0</v>
      </c>
      <c r="R76" s="68">
        <v>0</v>
      </c>
      <c r="S76" s="68">
        <v>0</v>
      </c>
      <c r="T76" s="68">
        <v>0</v>
      </c>
      <c r="U76" s="68">
        <v>0</v>
      </c>
      <c r="V76" s="68">
        <v>0</v>
      </c>
      <c r="W76" s="68">
        <v>0</v>
      </c>
      <c r="X76" s="68">
        <v>0</v>
      </c>
      <c r="Y76" s="68">
        <v>0</v>
      </c>
      <c r="Z76" s="68">
        <v>0</v>
      </c>
      <c r="AA76" s="68">
        <v>0</v>
      </c>
      <c r="AB76" s="68">
        <v>0</v>
      </c>
      <c r="AC76" s="68">
        <v>0</v>
      </c>
      <c r="AD76" s="68">
        <v>0</v>
      </c>
      <c r="AE76" s="68">
        <v>0</v>
      </c>
      <c r="AF76" s="68">
        <v>0</v>
      </c>
      <c r="AG76" s="68">
        <v>0</v>
      </c>
      <c r="AH76" s="68">
        <v>0</v>
      </c>
      <c r="AI76" s="68">
        <v>0</v>
      </c>
      <c r="AJ76" s="68">
        <v>0</v>
      </c>
      <c r="AK76" s="68">
        <v>0</v>
      </c>
      <c r="AL76" s="68">
        <v>0</v>
      </c>
      <c r="AM76" s="68">
        <v>0</v>
      </c>
      <c r="AN76" s="68">
        <v>0</v>
      </c>
      <c r="AO76" s="68">
        <v>0</v>
      </c>
      <c r="AP76" s="68">
        <v>0</v>
      </c>
      <c r="AQ76" s="68">
        <v>0</v>
      </c>
      <c r="AR76" s="68">
        <v>0</v>
      </c>
      <c r="AS76" s="68">
        <v>0</v>
      </c>
      <c r="AT76" s="68">
        <v>0</v>
      </c>
      <c r="AU76" s="68">
        <v>0</v>
      </c>
      <c r="AV76" s="68">
        <v>0</v>
      </c>
      <c r="AW76" s="68">
        <v>0</v>
      </c>
      <c r="AX76" s="68">
        <v>0</v>
      </c>
      <c r="AY76" s="68">
        <v>0</v>
      </c>
      <c r="AZ76" s="68">
        <v>0</v>
      </c>
      <c r="BA76" s="68">
        <v>0</v>
      </c>
      <c r="BB76" s="68">
        <v>0</v>
      </c>
      <c r="BC76" s="68">
        <v>0</v>
      </c>
      <c r="BD76" s="68">
        <v>0</v>
      </c>
      <c r="BE76" s="68">
        <v>0</v>
      </c>
      <c r="BF76" s="68">
        <v>0</v>
      </c>
      <c r="BG76" s="68">
        <v>0</v>
      </c>
      <c r="BH76" s="68">
        <v>0</v>
      </c>
      <c r="BI76" s="68">
        <v>0</v>
      </c>
      <c r="BJ76" s="68">
        <v>0</v>
      </c>
      <c r="BK76" s="68">
        <v>0</v>
      </c>
      <c r="BL76" s="68">
        <v>0</v>
      </c>
      <c r="BM76" s="68">
        <v>0</v>
      </c>
      <c r="BN76" s="68">
        <v>0</v>
      </c>
      <c r="BO76" s="68">
        <v>0</v>
      </c>
      <c r="BP76" s="68">
        <v>0</v>
      </c>
    </row>
    <row r="77" spans="1:68" ht="20.100000000000001" customHeight="1" x14ac:dyDescent="0.25">
      <c r="A77" s="20">
        <v>1312</v>
      </c>
      <c r="B77" s="21" t="s">
        <v>241</v>
      </c>
      <c r="C77" s="68">
        <v>0</v>
      </c>
      <c r="D77" s="68">
        <v>0</v>
      </c>
      <c r="E77" s="68">
        <v>0</v>
      </c>
      <c r="F77" s="68">
        <v>0</v>
      </c>
      <c r="G77" s="68">
        <v>0</v>
      </c>
      <c r="H77" s="68">
        <v>0</v>
      </c>
      <c r="I77" s="68">
        <v>0</v>
      </c>
      <c r="J77" s="68">
        <v>0</v>
      </c>
      <c r="K77" s="68">
        <v>0</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68">
        <v>0</v>
      </c>
      <c r="AC77" s="68">
        <v>0</v>
      </c>
      <c r="AD77" s="68">
        <v>0</v>
      </c>
      <c r="AE77" s="68">
        <v>0</v>
      </c>
      <c r="AF77" s="68">
        <v>0</v>
      </c>
      <c r="AG77" s="68">
        <v>0</v>
      </c>
      <c r="AH77" s="68">
        <v>0</v>
      </c>
      <c r="AI77" s="68">
        <v>0</v>
      </c>
      <c r="AJ77" s="68">
        <v>0</v>
      </c>
      <c r="AK77" s="68">
        <v>0</v>
      </c>
      <c r="AL77" s="68">
        <v>0</v>
      </c>
      <c r="AM77" s="68">
        <v>0</v>
      </c>
      <c r="AN77" s="68">
        <v>0</v>
      </c>
      <c r="AO77" s="68">
        <v>0</v>
      </c>
      <c r="AP77" s="68">
        <v>0</v>
      </c>
      <c r="AQ77" s="68">
        <v>0</v>
      </c>
      <c r="AR77" s="68">
        <v>0</v>
      </c>
      <c r="AS77" s="68">
        <v>0</v>
      </c>
      <c r="AT77" s="68">
        <v>0</v>
      </c>
      <c r="AU77" s="68">
        <v>0</v>
      </c>
      <c r="AV77" s="68">
        <v>0</v>
      </c>
      <c r="AW77" s="68">
        <v>0</v>
      </c>
      <c r="AX77" s="68">
        <v>0</v>
      </c>
      <c r="AY77" s="68">
        <v>0</v>
      </c>
      <c r="AZ77" s="68">
        <v>0</v>
      </c>
      <c r="BA77" s="68">
        <v>0</v>
      </c>
      <c r="BB77" s="68">
        <v>0</v>
      </c>
      <c r="BC77" s="68">
        <v>0</v>
      </c>
      <c r="BD77" s="68">
        <v>0</v>
      </c>
      <c r="BE77" s="68">
        <v>0</v>
      </c>
      <c r="BF77" s="68">
        <v>0</v>
      </c>
      <c r="BG77" s="68">
        <v>0</v>
      </c>
      <c r="BH77" s="68">
        <v>0</v>
      </c>
      <c r="BI77" s="68">
        <v>0</v>
      </c>
      <c r="BJ77" s="68">
        <v>0</v>
      </c>
      <c r="BK77" s="68">
        <v>0</v>
      </c>
      <c r="BL77" s="68">
        <v>0</v>
      </c>
      <c r="BM77" s="68">
        <v>0</v>
      </c>
      <c r="BN77" s="68">
        <v>0</v>
      </c>
      <c r="BO77" s="68">
        <v>0</v>
      </c>
      <c r="BP77" s="68">
        <v>0</v>
      </c>
    </row>
    <row r="78" spans="1:68" ht="20.100000000000001" customHeight="1" x14ac:dyDescent="0.25">
      <c r="A78" s="33">
        <v>132</v>
      </c>
      <c r="B78" s="34" t="s">
        <v>465</v>
      </c>
      <c r="C78" s="203">
        <v>1.7330176769804518E-5</v>
      </c>
      <c r="D78" s="203">
        <v>1.6562247501113091E-5</v>
      </c>
      <c r="E78" s="203">
        <v>1.8388398624530246E-5</v>
      </c>
      <c r="F78" s="203">
        <v>2.0072154724538341E-5</v>
      </c>
      <c r="G78" s="203">
        <v>4.9660215688084344E-6</v>
      </c>
      <c r="H78" s="203">
        <v>8.4838889713935257E-6</v>
      </c>
      <c r="I78" s="203">
        <v>5.592931365299441E-6</v>
      </c>
      <c r="J78" s="203">
        <v>1.0482355516846716E-5</v>
      </c>
      <c r="K78" s="203">
        <v>6.2570262917447352E-6</v>
      </c>
      <c r="L78" s="203">
        <v>1.0966814525137559E-5</v>
      </c>
      <c r="M78" s="203">
        <v>5.8897091180169889E-6</v>
      </c>
      <c r="N78" s="203">
        <v>8.262430347070501E-6</v>
      </c>
      <c r="O78" s="203">
        <v>1.0534484912646508E-5</v>
      </c>
      <c r="P78" s="203">
        <v>1.6863146743190896E-5</v>
      </c>
      <c r="Q78" s="203">
        <v>1.450410330027449E-5</v>
      </c>
      <c r="R78" s="203">
        <v>1.7438538855159296E-5</v>
      </c>
      <c r="S78" s="203">
        <v>1.9548779328376677E-5</v>
      </c>
      <c r="T78" s="203">
        <v>5.3333067686306713E-6</v>
      </c>
      <c r="U78" s="203">
        <v>5.7592893509742012E-6</v>
      </c>
      <c r="V78" s="203">
        <v>7.6009924435855153E-6</v>
      </c>
      <c r="W78" s="203">
        <v>3.7248471254539686E-6</v>
      </c>
      <c r="X78" s="203">
        <v>4.7671693432977483E-6</v>
      </c>
      <c r="Y78" s="203">
        <v>2.3331393440196992E-6</v>
      </c>
      <c r="Z78" s="203">
        <v>1.5669060758276582E-5</v>
      </c>
      <c r="AA78" s="203">
        <v>3.3989041927320429E-6</v>
      </c>
      <c r="AB78" s="203">
        <v>8.2132213684131928E-6</v>
      </c>
      <c r="AC78" s="203">
        <v>1.908779828943288E-6</v>
      </c>
      <c r="AD78" s="203">
        <v>2.9573929652480172E-6</v>
      </c>
      <c r="AE78" s="203">
        <v>5.2627220352293774E-6</v>
      </c>
      <c r="AF78" s="203">
        <v>1.5859952212026793E-5</v>
      </c>
      <c r="AG78" s="203">
        <v>1.7112664082031176E-6</v>
      </c>
      <c r="AH78" s="203">
        <v>2.7592480914794883E-6</v>
      </c>
      <c r="AI78" s="203">
        <v>1.1808692122578762E-5</v>
      </c>
      <c r="AJ78" s="203">
        <v>1.2487862607457161E-5</v>
      </c>
      <c r="AK78" s="203">
        <v>9.8710998581265327E-6</v>
      </c>
      <c r="AL78" s="203">
        <v>1.4456951474573936E-5</v>
      </c>
      <c r="AM78" s="203">
        <v>1.1695324830390939E-6</v>
      </c>
      <c r="AN78" s="203">
        <v>1.060945030221919E-6</v>
      </c>
      <c r="AO78" s="203">
        <v>9.369217542785397E-7</v>
      </c>
      <c r="AP78" s="203">
        <v>2.5934091179689688E-6</v>
      </c>
      <c r="AQ78" s="203">
        <v>2.2405260292033102E-5</v>
      </c>
      <c r="AR78" s="203">
        <v>2.3853183371955953E-5</v>
      </c>
      <c r="AS78" s="203">
        <v>2.3239728106809266E-5</v>
      </c>
      <c r="AT78" s="203">
        <v>2.4058204795187501E-5</v>
      </c>
      <c r="AU78" s="203">
        <v>2.2624122560266419E-6</v>
      </c>
      <c r="AV78" s="203">
        <v>9.5424462390284129E-7</v>
      </c>
      <c r="AW78" s="203">
        <v>5.4601327039082006E-7</v>
      </c>
      <c r="AX78" s="203">
        <v>2.8140378303023275E-6</v>
      </c>
      <c r="AY78" s="203">
        <v>6.7337047847544175E-7</v>
      </c>
      <c r="AZ78" s="203">
        <v>2.5701731899147397E-6</v>
      </c>
      <c r="BA78" s="203">
        <v>2.5656010056783715E-6</v>
      </c>
      <c r="BB78" s="203">
        <v>2.9152656075391633E-6</v>
      </c>
      <c r="BC78" s="203">
        <v>2.6743879223716181E-6</v>
      </c>
      <c r="BD78" s="203">
        <v>5.3867608179983529E-7</v>
      </c>
      <c r="BE78" s="203">
        <v>1.2338386158997196E-6</v>
      </c>
      <c r="BF78" s="203">
        <v>4.7813201058353937E-6</v>
      </c>
      <c r="BG78" s="203">
        <v>3.0233889367042141E-6</v>
      </c>
      <c r="BH78" s="203">
        <v>2.243401671614435E-6</v>
      </c>
      <c r="BI78" s="203">
        <v>1.6352121423516948E-5</v>
      </c>
      <c r="BJ78" s="203">
        <v>8.0714518212997473E-6</v>
      </c>
      <c r="BK78" s="203">
        <v>2.8841343025460514E-6</v>
      </c>
      <c r="BL78" s="203">
        <v>5.6663093478984296E-6</v>
      </c>
      <c r="BM78" s="203">
        <v>1.3263958583407403E-6</v>
      </c>
      <c r="BN78" s="203">
        <v>6.4485925974513319E-6</v>
      </c>
      <c r="BO78" s="203">
        <v>1.40665193777013E-6</v>
      </c>
      <c r="BP78" s="203">
        <v>6.0983470637482027E-6</v>
      </c>
    </row>
    <row r="79" spans="1:68" ht="20.100000000000001" customHeight="1" x14ac:dyDescent="0.25">
      <c r="A79" s="20">
        <v>1321</v>
      </c>
      <c r="B79" s="21" t="s">
        <v>464</v>
      </c>
      <c r="C79" s="68" t="s">
        <v>850</v>
      </c>
      <c r="D79" s="68" t="s">
        <v>850</v>
      </c>
      <c r="E79" s="68" t="s">
        <v>850</v>
      </c>
      <c r="F79" s="68" t="s">
        <v>850</v>
      </c>
      <c r="G79" s="68" t="s">
        <v>850</v>
      </c>
      <c r="H79" s="68" t="s">
        <v>850</v>
      </c>
      <c r="I79" s="68" t="s">
        <v>850</v>
      </c>
      <c r="J79" s="68" t="s">
        <v>850</v>
      </c>
      <c r="K79" s="68" t="s">
        <v>850</v>
      </c>
      <c r="L79" s="68" t="s">
        <v>850</v>
      </c>
      <c r="M79" s="68" t="s">
        <v>850</v>
      </c>
      <c r="N79" s="68" t="s">
        <v>850</v>
      </c>
      <c r="O79" s="68" t="s">
        <v>850</v>
      </c>
      <c r="P79" s="68" t="s">
        <v>850</v>
      </c>
      <c r="Q79" s="68" t="s">
        <v>850</v>
      </c>
      <c r="R79" s="68" t="s">
        <v>850</v>
      </c>
      <c r="S79" s="68" t="s">
        <v>850</v>
      </c>
      <c r="T79" s="68" t="s">
        <v>850</v>
      </c>
      <c r="U79" s="68" t="s">
        <v>850</v>
      </c>
      <c r="V79" s="68" t="s">
        <v>850</v>
      </c>
      <c r="W79" s="68" t="s">
        <v>850</v>
      </c>
      <c r="X79" s="68" t="s">
        <v>850</v>
      </c>
      <c r="Y79" s="68" t="s">
        <v>850</v>
      </c>
      <c r="Z79" s="68" t="s">
        <v>850</v>
      </c>
      <c r="AA79" s="68" t="s">
        <v>850</v>
      </c>
      <c r="AB79" s="68" t="s">
        <v>850</v>
      </c>
      <c r="AC79" s="68" t="s">
        <v>850</v>
      </c>
      <c r="AD79" s="68" t="s">
        <v>850</v>
      </c>
      <c r="AE79" s="68" t="s">
        <v>850</v>
      </c>
      <c r="AF79" s="68" t="s">
        <v>850</v>
      </c>
      <c r="AG79" s="68" t="s">
        <v>850</v>
      </c>
      <c r="AH79" s="68" t="s">
        <v>850</v>
      </c>
      <c r="AI79" s="68" t="s">
        <v>850</v>
      </c>
      <c r="AJ79" s="68" t="s">
        <v>850</v>
      </c>
      <c r="AK79" s="68" t="s">
        <v>850</v>
      </c>
      <c r="AL79" s="68" t="s">
        <v>850</v>
      </c>
      <c r="AM79" s="68" t="s">
        <v>850</v>
      </c>
      <c r="AN79" s="68" t="s">
        <v>850</v>
      </c>
      <c r="AO79" s="68" t="s">
        <v>850</v>
      </c>
      <c r="AP79" s="68" t="s">
        <v>850</v>
      </c>
      <c r="AQ79" s="68" t="s">
        <v>850</v>
      </c>
      <c r="AR79" s="68" t="s">
        <v>850</v>
      </c>
      <c r="AS79" s="68" t="s">
        <v>850</v>
      </c>
      <c r="AT79" s="68" t="s">
        <v>850</v>
      </c>
      <c r="AU79" s="68" t="s">
        <v>850</v>
      </c>
      <c r="AV79" s="68" t="s">
        <v>850</v>
      </c>
      <c r="AW79" s="68" t="s">
        <v>850</v>
      </c>
      <c r="AX79" s="68" t="s">
        <v>850</v>
      </c>
      <c r="AY79" s="68">
        <v>5.4134054393703561E-7</v>
      </c>
      <c r="AZ79" s="68">
        <v>1.7988794879960365E-6</v>
      </c>
      <c r="BA79" s="68">
        <v>2.5567124465540968E-6</v>
      </c>
      <c r="BB79" s="68">
        <v>2.021261038139754E-6</v>
      </c>
      <c r="BC79" s="68">
        <v>2.5587041107902962E-6</v>
      </c>
      <c r="BD79" s="68">
        <v>4.166475143517678E-7</v>
      </c>
      <c r="BE79" s="68">
        <v>1.1916374167424878E-6</v>
      </c>
      <c r="BF79" s="68">
        <v>3.238846972995248E-6</v>
      </c>
      <c r="BG79" s="68">
        <v>2.852534733213442E-6</v>
      </c>
      <c r="BH79" s="68">
        <v>2.243401671614435E-6</v>
      </c>
      <c r="BI79" s="68">
        <v>1.430743582342464E-5</v>
      </c>
      <c r="BJ79" s="68">
        <v>6.9312046775468688E-6</v>
      </c>
      <c r="BK79" s="68">
        <v>2.8841343025460514E-6</v>
      </c>
      <c r="BL79" s="68">
        <v>5.6663093478984296E-6</v>
      </c>
      <c r="BM79" s="68">
        <v>1.3263958583407403E-6</v>
      </c>
      <c r="BN79" s="68">
        <v>6.3875758758187686E-6</v>
      </c>
      <c r="BO79" s="68">
        <v>1.3089613836324381E-6</v>
      </c>
      <c r="BP79" s="68">
        <v>5.8550848374418522E-6</v>
      </c>
    </row>
    <row r="80" spans="1:68" ht="20.100000000000001" customHeight="1" x14ac:dyDescent="0.25">
      <c r="A80" s="20">
        <v>1322</v>
      </c>
      <c r="B80" s="21" t="s">
        <v>241</v>
      </c>
      <c r="C80" s="68" t="s">
        <v>850</v>
      </c>
      <c r="D80" s="68" t="s">
        <v>850</v>
      </c>
      <c r="E80" s="68" t="s">
        <v>850</v>
      </c>
      <c r="F80" s="68" t="s">
        <v>850</v>
      </c>
      <c r="G80" s="68" t="s">
        <v>850</v>
      </c>
      <c r="H80" s="68" t="s">
        <v>850</v>
      </c>
      <c r="I80" s="68" t="s">
        <v>850</v>
      </c>
      <c r="J80" s="68" t="s">
        <v>850</v>
      </c>
      <c r="K80" s="68" t="s">
        <v>850</v>
      </c>
      <c r="L80" s="68" t="s">
        <v>850</v>
      </c>
      <c r="M80" s="68" t="s">
        <v>850</v>
      </c>
      <c r="N80" s="68" t="s">
        <v>850</v>
      </c>
      <c r="O80" s="68" t="s">
        <v>850</v>
      </c>
      <c r="P80" s="68" t="s">
        <v>850</v>
      </c>
      <c r="Q80" s="68" t="s">
        <v>850</v>
      </c>
      <c r="R80" s="68" t="s">
        <v>850</v>
      </c>
      <c r="S80" s="68" t="s">
        <v>850</v>
      </c>
      <c r="T80" s="68" t="s">
        <v>850</v>
      </c>
      <c r="U80" s="68" t="s">
        <v>850</v>
      </c>
      <c r="V80" s="68" t="s">
        <v>850</v>
      </c>
      <c r="W80" s="68" t="s">
        <v>850</v>
      </c>
      <c r="X80" s="68" t="s">
        <v>850</v>
      </c>
      <c r="Y80" s="68" t="s">
        <v>850</v>
      </c>
      <c r="Z80" s="68" t="s">
        <v>850</v>
      </c>
      <c r="AA80" s="68" t="s">
        <v>850</v>
      </c>
      <c r="AB80" s="68" t="s">
        <v>850</v>
      </c>
      <c r="AC80" s="68" t="s">
        <v>850</v>
      </c>
      <c r="AD80" s="68" t="s">
        <v>850</v>
      </c>
      <c r="AE80" s="68" t="s">
        <v>850</v>
      </c>
      <c r="AF80" s="68" t="s">
        <v>850</v>
      </c>
      <c r="AG80" s="68" t="s">
        <v>850</v>
      </c>
      <c r="AH80" s="68" t="s">
        <v>850</v>
      </c>
      <c r="AI80" s="68" t="s">
        <v>850</v>
      </c>
      <c r="AJ80" s="68" t="s">
        <v>850</v>
      </c>
      <c r="AK80" s="68" t="s">
        <v>850</v>
      </c>
      <c r="AL80" s="68" t="s">
        <v>850</v>
      </c>
      <c r="AM80" s="68" t="s">
        <v>850</v>
      </c>
      <c r="AN80" s="68" t="s">
        <v>850</v>
      </c>
      <c r="AO80" s="68" t="s">
        <v>850</v>
      </c>
      <c r="AP80" s="68" t="s">
        <v>850</v>
      </c>
      <c r="AQ80" s="68" t="s">
        <v>850</v>
      </c>
      <c r="AR80" s="68" t="s">
        <v>850</v>
      </c>
      <c r="AS80" s="68" t="s">
        <v>850</v>
      </c>
      <c r="AT80" s="68" t="s">
        <v>850</v>
      </c>
      <c r="AU80" s="68" t="s">
        <v>850</v>
      </c>
      <c r="AV80" s="68" t="s">
        <v>850</v>
      </c>
      <c r="AW80" s="68" t="s">
        <v>850</v>
      </c>
      <c r="AX80" s="68" t="s">
        <v>850</v>
      </c>
      <c r="AY80" s="68">
        <v>1.3202993453840609E-7</v>
      </c>
      <c r="AZ80" s="68">
        <v>7.7129370191870363E-7</v>
      </c>
      <c r="BA80" s="68">
        <v>8.8885591242750406E-9</v>
      </c>
      <c r="BB80" s="68">
        <v>8.9400456939940969E-7</v>
      </c>
      <c r="BC80" s="68">
        <v>1.1568381158132179E-7</v>
      </c>
      <c r="BD80" s="68">
        <v>1.2202856744806752E-7</v>
      </c>
      <c r="BE80" s="68">
        <v>4.2201199157231863E-8</v>
      </c>
      <c r="BF80" s="68">
        <v>1.5424731328401449E-6</v>
      </c>
      <c r="BG80" s="68">
        <v>1.7085420349077142E-7</v>
      </c>
      <c r="BH80" s="68">
        <v>0</v>
      </c>
      <c r="BI80" s="68">
        <v>2.0446856000923096E-6</v>
      </c>
      <c r="BJ80" s="68">
        <v>1.1402471437528784E-6</v>
      </c>
      <c r="BK80" s="68">
        <v>0</v>
      </c>
      <c r="BL80" s="68">
        <v>0</v>
      </c>
      <c r="BM80" s="68">
        <v>0</v>
      </c>
      <c r="BN80" s="68">
        <v>6.1016721632563401E-8</v>
      </c>
      <c r="BO80" s="68">
        <v>9.7690554137692069E-8</v>
      </c>
      <c r="BP80" s="68">
        <v>2.4326222630635006E-7</v>
      </c>
    </row>
    <row r="81" spans="1:68" ht="20.100000000000001" customHeight="1" x14ac:dyDescent="0.25">
      <c r="A81" s="33">
        <v>133</v>
      </c>
      <c r="B81" s="34" t="s">
        <v>466</v>
      </c>
      <c r="C81" s="203">
        <v>0</v>
      </c>
      <c r="D81" s="203">
        <v>0</v>
      </c>
      <c r="E81" s="203">
        <v>0</v>
      </c>
      <c r="F81" s="203">
        <v>0</v>
      </c>
      <c r="G81" s="203">
        <v>0</v>
      </c>
      <c r="H81" s="203">
        <v>0</v>
      </c>
      <c r="I81" s="203">
        <v>0</v>
      </c>
      <c r="J81" s="203">
        <v>0</v>
      </c>
      <c r="K81" s="203">
        <v>0</v>
      </c>
      <c r="L81" s="203">
        <v>0</v>
      </c>
      <c r="M81" s="203">
        <v>0</v>
      </c>
      <c r="N81" s="203">
        <v>0</v>
      </c>
      <c r="O81" s="203">
        <v>0</v>
      </c>
      <c r="P81" s="203">
        <v>0</v>
      </c>
      <c r="Q81" s="203">
        <v>0</v>
      </c>
      <c r="R81" s="203">
        <v>0</v>
      </c>
      <c r="S81" s="203">
        <v>0</v>
      </c>
      <c r="T81" s="203">
        <v>0</v>
      </c>
      <c r="U81" s="203">
        <v>0</v>
      </c>
      <c r="V81" s="203">
        <v>0</v>
      </c>
      <c r="W81" s="203">
        <v>0</v>
      </c>
      <c r="X81" s="203">
        <v>0</v>
      </c>
      <c r="Y81" s="203">
        <v>0</v>
      </c>
      <c r="Z81" s="203">
        <v>0</v>
      </c>
      <c r="AA81" s="203">
        <v>0</v>
      </c>
      <c r="AB81" s="203">
        <v>0</v>
      </c>
      <c r="AC81" s="203">
        <v>0</v>
      </c>
      <c r="AD81" s="203">
        <v>0</v>
      </c>
      <c r="AE81" s="203">
        <v>0</v>
      </c>
      <c r="AF81" s="203">
        <v>0</v>
      </c>
      <c r="AG81" s="203">
        <v>0</v>
      </c>
      <c r="AH81" s="203">
        <v>0</v>
      </c>
      <c r="AI81" s="203">
        <v>0</v>
      </c>
      <c r="AJ81" s="203">
        <v>0</v>
      </c>
      <c r="AK81" s="203">
        <v>0</v>
      </c>
      <c r="AL81" s="203">
        <v>0</v>
      </c>
      <c r="AM81" s="203">
        <v>0</v>
      </c>
      <c r="AN81" s="203">
        <v>0</v>
      </c>
      <c r="AO81" s="203">
        <v>0</v>
      </c>
      <c r="AP81" s="203">
        <v>0</v>
      </c>
      <c r="AQ81" s="203">
        <v>0</v>
      </c>
      <c r="AR81" s="203">
        <v>0</v>
      </c>
      <c r="AS81" s="203">
        <v>0</v>
      </c>
      <c r="AT81" s="203">
        <v>0</v>
      </c>
      <c r="AU81" s="203">
        <v>0</v>
      </c>
      <c r="AV81" s="203">
        <v>0</v>
      </c>
      <c r="AW81" s="203">
        <v>0</v>
      </c>
      <c r="AX81" s="203">
        <v>0</v>
      </c>
      <c r="AY81" s="203">
        <v>0</v>
      </c>
      <c r="AZ81" s="203">
        <v>0</v>
      </c>
      <c r="BA81" s="203">
        <v>0</v>
      </c>
      <c r="BB81" s="203">
        <v>0</v>
      </c>
      <c r="BC81" s="203">
        <v>0</v>
      </c>
      <c r="BD81" s="203">
        <v>0</v>
      </c>
      <c r="BE81" s="203">
        <v>0</v>
      </c>
      <c r="BF81" s="203">
        <v>0</v>
      </c>
      <c r="BG81" s="203">
        <v>0</v>
      </c>
      <c r="BH81" s="203">
        <v>0</v>
      </c>
      <c r="BI81" s="203">
        <v>0</v>
      </c>
      <c r="BJ81" s="203">
        <v>0</v>
      </c>
      <c r="BK81" s="203">
        <v>0</v>
      </c>
      <c r="BL81" s="203">
        <v>0</v>
      </c>
      <c r="BM81" s="203">
        <v>0</v>
      </c>
      <c r="BN81" s="203">
        <v>0</v>
      </c>
      <c r="BO81" s="203">
        <v>0</v>
      </c>
      <c r="BP81" s="203">
        <v>0</v>
      </c>
    </row>
    <row r="82" spans="1:68" ht="20.100000000000001" customHeight="1" x14ac:dyDescent="0.25">
      <c r="A82" s="20">
        <v>1331</v>
      </c>
      <c r="B82" s="21" t="s">
        <v>464</v>
      </c>
      <c r="C82" s="68" t="s">
        <v>850</v>
      </c>
      <c r="D82" s="68" t="s">
        <v>850</v>
      </c>
      <c r="E82" s="68" t="s">
        <v>850</v>
      </c>
      <c r="F82" s="68" t="s">
        <v>850</v>
      </c>
      <c r="G82" s="68" t="s">
        <v>850</v>
      </c>
      <c r="H82" s="68" t="s">
        <v>850</v>
      </c>
      <c r="I82" s="68" t="s">
        <v>850</v>
      </c>
      <c r="J82" s="68" t="s">
        <v>850</v>
      </c>
      <c r="K82" s="68" t="s">
        <v>850</v>
      </c>
      <c r="L82" s="68" t="s">
        <v>850</v>
      </c>
      <c r="M82" s="68" t="s">
        <v>850</v>
      </c>
      <c r="N82" s="68" t="s">
        <v>850</v>
      </c>
      <c r="O82" s="68" t="s">
        <v>850</v>
      </c>
      <c r="P82" s="68" t="s">
        <v>850</v>
      </c>
      <c r="Q82" s="68" t="s">
        <v>850</v>
      </c>
      <c r="R82" s="68" t="s">
        <v>850</v>
      </c>
      <c r="S82" s="68" t="s">
        <v>850</v>
      </c>
      <c r="T82" s="68" t="s">
        <v>850</v>
      </c>
      <c r="U82" s="68" t="s">
        <v>850</v>
      </c>
      <c r="V82" s="68" t="s">
        <v>850</v>
      </c>
      <c r="W82" s="68" t="s">
        <v>850</v>
      </c>
      <c r="X82" s="68" t="s">
        <v>850</v>
      </c>
      <c r="Y82" s="68" t="s">
        <v>850</v>
      </c>
      <c r="Z82" s="68" t="s">
        <v>850</v>
      </c>
      <c r="AA82" s="68" t="s">
        <v>850</v>
      </c>
      <c r="AB82" s="68" t="s">
        <v>850</v>
      </c>
      <c r="AC82" s="68" t="s">
        <v>850</v>
      </c>
      <c r="AD82" s="68" t="s">
        <v>850</v>
      </c>
      <c r="AE82" s="68" t="s">
        <v>850</v>
      </c>
      <c r="AF82" s="68" t="s">
        <v>850</v>
      </c>
      <c r="AG82" s="68" t="s">
        <v>850</v>
      </c>
      <c r="AH82" s="68" t="s">
        <v>850</v>
      </c>
      <c r="AI82" s="68" t="s">
        <v>850</v>
      </c>
      <c r="AJ82" s="68" t="s">
        <v>850</v>
      </c>
      <c r="AK82" s="68" t="s">
        <v>850</v>
      </c>
      <c r="AL82" s="68" t="s">
        <v>850</v>
      </c>
      <c r="AM82" s="68" t="s">
        <v>850</v>
      </c>
      <c r="AN82" s="68" t="s">
        <v>850</v>
      </c>
      <c r="AO82" s="68" t="s">
        <v>850</v>
      </c>
      <c r="AP82" s="68" t="s">
        <v>850</v>
      </c>
      <c r="AQ82" s="68" t="s">
        <v>850</v>
      </c>
      <c r="AR82" s="68" t="s">
        <v>850</v>
      </c>
      <c r="AS82" s="68" t="s">
        <v>850</v>
      </c>
      <c r="AT82" s="68" t="s">
        <v>850</v>
      </c>
      <c r="AU82" s="68" t="s">
        <v>850</v>
      </c>
      <c r="AV82" s="68" t="s">
        <v>850</v>
      </c>
      <c r="AW82" s="68" t="s">
        <v>850</v>
      </c>
      <c r="AX82" s="68" t="s">
        <v>850</v>
      </c>
      <c r="AY82" s="68">
        <v>0</v>
      </c>
      <c r="AZ82" s="68">
        <v>0</v>
      </c>
      <c r="BA82" s="68">
        <v>0</v>
      </c>
      <c r="BB82" s="68">
        <v>0</v>
      </c>
      <c r="BC82" s="68">
        <v>0</v>
      </c>
      <c r="BD82" s="68">
        <v>0</v>
      </c>
      <c r="BE82" s="68">
        <v>0</v>
      </c>
      <c r="BF82" s="68">
        <v>0</v>
      </c>
      <c r="BG82" s="68">
        <v>0</v>
      </c>
      <c r="BH82" s="68">
        <v>0</v>
      </c>
      <c r="BI82" s="68">
        <v>0</v>
      </c>
      <c r="BJ82" s="68">
        <v>0</v>
      </c>
      <c r="BK82" s="68">
        <v>0</v>
      </c>
      <c r="BL82" s="68">
        <v>0</v>
      </c>
      <c r="BM82" s="68">
        <v>0</v>
      </c>
      <c r="BN82" s="68">
        <v>0</v>
      </c>
      <c r="BO82" s="68">
        <v>0</v>
      </c>
      <c r="BP82" s="68">
        <v>0</v>
      </c>
    </row>
    <row r="83" spans="1:68" ht="20.100000000000001" customHeight="1" x14ac:dyDescent="0.25">
      <c r="A83" s="20">
        <v>1332</v>
      </c>
      <c r="B83" s="21" t="s">
        <v>241</v>
      </c>
      <c r="C83" s="68" t="s">
        <v>850</v>
      </c>
      <c r="D83" s="68" t="s">
        <v>850</v>
      </c>
      <c r="E83" s="68" t="s">
        <v>850</v>
      </c>
      <c r="F83" s="68" t="s">
        <v>850</v>
      </c>
      <c r="G83" s="68" t="s">
        <v>850</v>
      </c>
      <c r="H83" s="68" t="s">
        <v>850</v>
      </c>
      <c r="I83" s="68" t="s">
        <v>850</v>
      </c>
      <c r="J83" s="68" t="s">
        <v>850</v>
      </c>
      <c r="K83" s="68" t="s">
        <v>850</v>
      </c>
      <c r="L83" s="68" t="s">
        <v>850</v>
      </c>
      <c r="M83" s="68" t="s">
        <v>850</v>
      </c>
      <c r="N83" s="68" t="s">
        <v>850</v>
      </c>
      <c r="O83" s="68" t="s">
        <v>850</v>
      </c>
      <c r="P83" s="68" t="s">
        <v>850</v>
      </c>
      <c r="Q83" s="68" t="s">
        <v>850</v>
      </c>
      <c r="R83" s="68" t="s">
        <v>850</v>
      </c>
      <c r="S83" s="68" t="s">
        <v>850</v>
      </c>
      <c r="T83" s="68" t="s">
        <v>850</v>
      </c>
      <c r="U83" s="68" t="s">
        <v>850</v>
      </c>
      <c r="V83" s="68" t="s">
        <v>850</v>
      </c>
      <c r="W83" s="68" t="s">
        <v>850</v>
      </c>
      <c r="X83" s="68" t="s">
        <v>850</v>
      </c>
      <c r="Y83" s="68" t="s">
        <v>850</v>
      </c>
      <c r="Z83" s="68" t="s">
        <v>850</v>
      </c>
      <c r="AA83" s="68" t="s">
        <v>850</v>
      </c>
      <c r="AB83" s="68" t="s">
        <v>850</v>
      </c>
      <c r="AC83" s="68" t="s">
        <v>850</v>
      </c>
      <c r="AD83" s="68" t="s">
        <v>850</v>
      </c>
      <c r="AE83" s="68" t="s">
        <v>850</v>
      </c>
      <c r="AF83" s="68" t="s">
        <v>850</v>
      </c>
      <c r="AG83" s="68" t="s">
        <v>850</v>
      </c>
      <c r="AH83" s="68" t="s">
        <v>850</v>
      </c>
      <c r="AI83" s="68" t="s">
        <v>850</v>
      </c>
      <c r="AJ83" s="68" t="s">
        <v>850</v>
      </c>
      <c r="AK83" s="68" t="s">
        <v>850</v>
      </c>
      <c r="AL83" s="68" t="s">
        <v>850</v>
      </c>
      <c r="AM83" s="68" t="s">
        <v>850</v>
      </c>
      <c r="AN83" s="68" t="s">
        <v>850</v>
      </c>
      <c r="AO83" s="68" t="s">
        <v>850</v>
      </c>
      <c r="AP83" s="68" t="s">
        <v>850</v>
      </c>
      <c r="AQ83" s="68" t="s">
        <v>850</v>
      </c>
      <c r="AR83" s="68" t="s">
        <v>850</v>
      </c>
      <c r="AS83" s="68" t="s">
        <v>850</v>
      </c>
      <c r="AT83" s="68" t="s">
        <v>850</v>
      </c>
      <c r="AU83" s="68" t="s">
        <v>850</v>
      </c>
      <c r="AV83" s="68" t="s">
        <v>850</v>
      </c>
      <c r="AW83" s="68" t="s">
        <v>850</v>
      </c>
      <c r="AX83" s="68" t="s">
        <v>850</v>
      </c>
      <c r="AY83" s="68">
        <v>0</v>
      </c>
      <c r="AZ83" s="68">
        <v>0</v>
      </c>
      <c r="BA83" s="68">
        <v>0</v>
      </c>
      <c r="BB83" s="68">
        <v>0</v>
      </c>
      <c r="BC83" s="68">
        <v>0</v>
      </c>
      <c r="BD83" s="68">
        <v>0</v>
      </c>
      <c r="BE83" s="68">
        <v>0</v>
      </c>
      <c r="BF83" s="68">
        <v>0</v>
      </c>
      <c r="BG83" s="68">
        <v>0</v>
      </c>
      <c r="BH83" s="68">
        <v>0</v>
      </c>
      <c r="BI83" s="68">
        <v>0</v>
      </c>
      <c r="BJ83" s="68">
        <v>0</v>
      </c>
      <c r="BK83" s="68">
        <v>0</v>
      </c>
      <c r="BL83" s="68">
        <v>0</v>
      </c>
      <c r="BM83" s="68">
        <v>0</v>
      </c>
      <c r="BN83" s="68">
        <v>0</v>
      </c>
      <c r="BO83" s="68">
        <v>0</v>
      </c>
      <c r="BP83" s="68">
        <v>0</v>
      </c>
    </row>
    <row r="84" spans="1:68" s="39" customFormat="1" ht="20.100000000000001" customHeight="1" x14ac:dyDescent="0.25">
      <c r="A84" s="30">
        <v>14</v>
      </c>
      <c r="B84" s="31" t="s">
        <v>467</v>
      </c>
      <c r="C84" s="264">
        <v>4.7620794185452876E-2</v>
      </c>
      <c r="D84" s="264">
        <v>5.0553687901173754E-2</v>
      </c>
      <c r="E84" s="264">
        <v>5.5123533912570119E-2</v>
      </c>
      <c r="F84" s="264">
        <v>4.6781836500910876E-2</v>
      </c>
      <c r="G84" s="264">
        <v>5.0759193791935581E-2</v>
      </c>
      <c r="H84" s="264">
        <v>5.055531113975973E-2</v>
      </c>
      <c r="I84" s="264">
        <v>5.177221563424219E-2</v>
      </c>
      <c r="J84" s="264">
        <v>4.4553002976442359E-2</v>
      </c>
      <c r="K84" s="264">
        <v>5.2676726780606892E-2</v>
      </c>
      <c r="L84" s="264">
        <v>4.9147428155683674E-2</v>
      </c>
      <c r="M84" s="264">
        <v>6.538009918503554E-2</v>
      </c>
      <c r="N84" s="264">
        <v>5.6886740083299941E-2</v>
      </c>
      <c r="O84" s="264">
        <v>4.7531416371688597E-2</v>
      </c>
      <c r="P84" s="264">
        <v>5.2935999863613997E-2</v>
      </c>
      <c r="Q84" s="264">
        <v>5.0090143201632589E-2</v>
      </c>
      <c r="R84" s="264">
        <v>5.9447011322679412E-2</v>
      </c>
      <c r="S84" s="264">
        <v>5.262728565283744E-2</v>
      </c>
      <c r="T84" s="264">
        <v>4.7050618228989496E-2</v>
      </c>
      <c r="U84" s="264">
        <v>4.8335316783493891E-2</v>
      </c>
      <c r="V84" s="264">
        <v>4.4084175621789304E-2</v>
      </c>
      <c r="W84" s="264">
        <v>5.0687827515047752E-2</v>
      </c>
      <c r="X84" s="264">
        <v>7.5759740868279385E-2</v>
      </c>
      <c r="Y84" s="264">
        <v>5.9791754072626657E-2</v>
      </c>
      <c r="Z84" s="264">
        <v>6.7151371328728435E-2</v>
      </c>
      <c r="AA84" s="264">
        <v>8.7083326359043742E-2</v>
      </c>
      <c r="AB84" s="264">
        <v>6.3335588242892732E-2</v>
      </c>
      <c r="AC84" s="264">
        <v>5.7795604913320114E-2</v>
      </c>
      <c r="AD84" s="264">
        <v>6.6060536895376665E-2</v>
      </c>
      <c r="AE84" s="264">
        <v>5.6341681719170082E-2</v>
      </c>
      <c r="AF84" s="264">
        <v>5.3326883215655589E-2</v>
      </c>
      <c r="AG84" s="264">
        <v>5.5957127817248958E-2</v>
      </c>
      <c r="AH84" s="264">
        <v>5.3710277409324894E-2</v>
      </c>
      <c r="AI84" s="264">
        <v>5.2611842531907593E-2</v>
      </c>
      <c r="AJ84" s="264">
        <v>5.47856682733407E-2</v>
      </c>
      <c r="AK84" s="264">
        <v>6.1841221200234366E-2</v>
      </c>
      <c r="AL84" s="264">
        <v>6.4173958778902931E-2</v>
      </c>
      <c r="AM84" s="264">
        <v>6.1986047001035438E-2</v>
      </c>
      <c r="AN84" s="264">
        <v>5.6448804423289298E-2</v>
      </c>
      <c r="AO84" s="264">
        <v>5.4709606839957799E-2</v>
      </c>
      <c r="AP84" s="264">
        <v>9.6671084932585943E-2</v>
      </c>
      <c r="AQ84" s="264">
        <v>6.287758890099493E-2</v>
      </c>
      <c r="AR84" s="264">
        <v>3.6768299604156861E-2</v>
      </c>
      <c r="AS84" s="264">
        <v>3.7895681911060297E-2</v>
      </c>
      <c r="AT84" s="264">
        <v>4.0834949558321017E-2</v>
      </c>
      <c r="AU84" s="264">
        <v>5.5685946918163615E-2</v>
      </c>
      <c r="AV84" s="264">
        <v>5.4843374072711934E-2</v>
      </c>
      <c r="AW84" s="264">
        <v>6.5575237480815091E-2</v>
      </c>
      <c r="AX84" s="264">
        <v>6.5808918630613972E-2</v>
      </c>
      <c r="AY84" s="264">
        <v>7.0737397766002824E-2</v>
      </c>
      <c r="AZ84" s="264">
        <v>9.0269676756662087E-2</v>
      </c>
      <c r="BA84" s="264">
        <v>6.851712126321001E-2</v>
      </c>
      <c r="BB84" s="264">
        <v>6.4769902696109258E-2</v>
      </c>
      <c r="BC84" s="264">
        <v>6.9127711451045307E-2</v>
      </c>
      <c r="BD84" s="264">
        <v>6.8518815172073186E-2</v>
      </c>
      <c r="BE84" s="264">
        <v>6.9795246090987112E-2</v>
      </c>
      <c r="BF84" s="264">
        <v>5.8837640103539646E-2</v>
      </c>
      <c r="BG84" s="264">
        <v>5.9361776468681085E-2</v>
      </c>
      <c r="BH84" s="264">
        <v>6.5422385301773134E-2</v>
      </c>
      <c r="BI84" s="264">
        <v>5.584534414700084E-2</v>
      </c>
      <c r="BJ84" s="264">
        <v>7.5390745662292147E-2</v>
      </c>
      <c r="BK84" s="264">
        <v>6.382399800977695E-2</v>
      </c>
      <c r="BL84" s="264">
        <v>6.4752060818823412E-2</v>
      </c>
      <c r="BM84" s="264">
        <v>6.2551826294222498E-2</v>
      </c>
      <c r="BN84" s="264">
        <v>6.4988993529292313E-2</v>
      </c>
      <c r="BO84" s="264">
        <v>6.4886739090790804E-2</v>
      </c>
      <c r="BP84" s="264">
        <v>7.1229026509328844E-2</v>
      </c>
    </row>
    <row r="85" spans="1:68" ht="20.100000000000001" customHeight="1" x14ac:dyDescent="0.25">
      <c r="A85" s="33">
        <v>141</v>
      </c>
      <c r="B85" s="34" t="s">
        <v>542</v>
      </c>
      <c r="C85" s="203" t="s">
        <v>850</v>
      </c>
      <c r="D85" s="203" t="s">
        <v>850</v>
      </c>
      <c r="E85" s="203" t="s">
        <v>850</v>
      </c>
      <c r="F85" s="203" t="s">
        <v>850</v>
      </c>
      <c r="G85" s="203" t="s">
        <v>850</v>
      </c>
      <c r="H85" s="203" t="s">
        <v>850</v>
      </c>
      <c r="I85" s="203" t="s">
        <v>850</v>
      </c>
      <c r="J85" s="203" t="s">
        <v>850</v>
      </c>
      <c r="K85" s="203" t="s">
        <v>850</v>
      </c>
      <c r="L85" s="203" t="s">
        <v>850</v>
      </c>
      <c r="M85" s="203" t="s">
        <v>850</v>
      </c>
      <c r="N85" s="203" t="s">
        <v>850</v>
      </c>
      <c r="O85" s="203" t="s">
        <v>850</v>
      </c>
      <c r="P85" s="203" t="s">
        <v>850</v>
      </c>
      <c r="Q85" s="203" t="s">
        <v>850</v>
      </c>
      <c r="R85" s="203" t="s">
        <v>850</v>
      </c>
      <c r="S85" s="203" t="s">
        <v>850</v>
      </c>
      <c r="T85" s="203" t="s">
        <v>850</v>
      </c>
      <c r="U85" s="203" t="s">
        <v>850</v>
      </c>
      <c r="V85" s="203" t="s">
        <v>850</v>
      </c>
      <c r="W85" s="203" t="s">
        <v>850</v>
      </c>
      <c r="X85" s="203" t="s">
        <v>850</v>
      </c>
      <c r="Y85" s="203" t="s">
        <v>850</v>
      </c>
      <c r="Z85" s="203" t="s">
        <v>850</v>
      </c>
      <c r="AA85" s="203" t="s">
        <v>850</v>
      </c>
      <c r="AB85" s="203" t="s">
        <v>850</v>
      </c>
      <c r="AC85" s="203" t="s">
        <v>850</v>
      </c>
      <c r="AD85" s="203" t="s">
        <v>850</v>
      </c>
      <c r="AE85" s="203" t="s">
        <v>850</v>
      </c>
      <c r="AF85" s="203" t="s">
        <v>850</v>
      </c>
      <c r="AG85" s="203" t="s">
        <v>850</v>
      </c>
      <c r="AH85" s="203" t="s">
        <v>850</v>
      </c>
      <c r="AI85" s="203" t="s">
        <v>850</v>
      </c>
      <c r="AJ85" s="203" t="s">
        <v>850</v>
      </c>
      <c r="AK85" s="203" t="s">
        <v>850</v>
      </c>
      <c r="AL85" s="203" t="s">
        <v>850</v>
      </c>
      <c r="AM85" s="203" t="s">
        <v>850</v>
      </c>
      <c r="AN85" s="203" t="s">
        <v>850</v>
      </c>
      <c r="AO85" s="203" t="s">
        <v>850</v>
      </c>
      <c r="AP85" s="203" t="s">
        <v>850</v>
      </c>
      <c r="AQ85" s="203" t="s">
        <v>850</v>
      </c>
      <c r="AR85" s="203" t="s">
        <v>850</v>
      </c>
      <c r="AS85" s="203" t="s">
        <v>850</v>
      </c>
      <c r="AT85" s="203" t="s">
        <v>850</v>
      </c>
      <c r="AU85" s="203" t="s">
        <v>850</v>
      </c>
      <c r="AV85" s="203" t="s">
        <v>850</v>
      </c>
      <c r="AW85" s="203" t="s">
        <v>850</v>
      </c>
      <c r="AX85" s="203" t="s">
        <v>850</v>
      </c>
      <c r="AY85" s="203">
        <v>5.1390727265214105E-2</v>
      </c>
      <c r="AZ85" s="203">
        <v>7.5200580688911722E-2</v>
      </c>
      <c r="BA85" s="203">
        <v>5.2605615873222371E-2</v>
      </c>
      <c r="BB85" s="203">
        <v>4.4533386153000641E-2</v>
      </c>
      <c r="BC85" s="203">
        <v>4.5618440725469639E-2</v>
      </c>
      <c r="BD85" s="203">
        <v>4.9393426422943053E-2</v>
      </c>
      <c r="BE85" s="203">
        <v>3.913583037825813E-2</v>
      </c>
      <c r="BF85" s="203">
        <v>3.9131268181886426E-2</v>
      </c>
      <c r="BG85" s="203">
        <v>4.1202550086226988E-2</v>
      </c>
      <c r="BH85" s="203">
        <v>4.3872360229443672E-2</v>
      </c>
      <c r="BI85" s="203">
        <v>3.6466708745932809E-2</v>
      </c>
      <c r="BJ85" s="203">
        <v>4.8094990573068687E-2</v>
      </c>
      <c r="BK85" s="203">
        <v>4.3063850686860479E-2</v>
      </c>
      <c r="BL85" s="203">
        <v>4.43101083840838E-2</v>
      </c>
      <c r="BM85" s="203">
        <v>4.2432372463417953E-2</v>
      </c>
      <c r="BN85" s="203">
        <v>4.4425418041102512E-2</v>
      </c>
      <c r="BO85" s="203">
        <v>4.5902749225983933E-2</v>
      </c>
      <c r="BP85" s="203">
        <v>4.9560461455121364E-2</v>
      </c>
    </row>
    <row r="86" spans="1:68" ht="20.100000000000001" customHeight="1" x14ac:dyDescent="0.25">
      <c r="A86" s="20">
        <v>1411</v>
      </c>
      <c r="B86" s="21" t="s">
        <v>388</v>
      </c>
      <c r="C86" s="68">
        <v>1.7436756988223567E-2</v>
      </c>
      <c r="D86" s="68">
        <v>1.8934620917078017E-2</v>
      </c>
      <c r="E86" s="68">
        <v>1.6787853206337723E-2</v>
      </c>
      <c r="F86" s="68">
        <v>1.964861297259074E-2</v>
      </c>
      <c r="G86" s="68">
        <v>2.1554183417209806E-2</v>
      </c>
      <c r="H86" s="68">
        <v>2.063878342967022E-2</v>
      </c>
      <c r="I86" s="68">
        <v>1.9267804858022725E-2</v>
      </c>
      <c r="J86" s="68">
        <v>2.0113374023578049E-2</v>
      </c>
      <c r="K86" s="68">
        <v>2.1818306281850608E-2</v>
      </c>
      <c r="L86" s="68">
        <v>2.2575590726129996E-2</v>
      </c>
      <c r="M86" s="68">
        <v>2.1223313456059805E-2</v>
      </c>
      <c r="N86" s="68">
        <v>2.2385464112206176E-2</v>
      </c>
      <c r="O86" s="68">
        <v>1.9370153424495069E-2</v>
      </c>
      <c r="P86" s="68">
        <v>1.8305547188871497E-2</v>
      </c>
      <c r="Q86" s="68">
        <v>1.8386926637062508E-2</v>
      </c>
      <c r="R86" s="68">
        <v>1.7819967969456129E-2</v>
      </c>
      <c r="S86" s="68">
        <v>2.3498319894443603E-2</v>
      </c>
      <c r="T86" s="68">
        <v>2.0000186342066337E-2</v>
      </c>
      <c r="U86" s="68">
        <v>1.8568073207291289E-2</v>
      </c>
      <c r="V86" s="68">
        <v>1.7860271806869363E-2</v>
      </c>
      <c r="W86" s="68">
        <v>2.7231788042897002E-2</v>
      </c>
      <c r="X86" s="68">
        <v>4.4012939289515232E-2</v>
      </c>
      <c r="Y86" s="68">
        <v>2.8551641231515577E-2</v>
      </c>
      <c r="Z86" s="68">
        <v>3.4753406813077758E-2</v>
      </c>
      <c r="AA86" s="68">
        <v>5.3639574321185386E-2</v>
      </c>
      <c r="AB86" s="68">
        <v>3.8527103785436785E-2</v>
      </c>
      <c r="AC86" s="68">
        <v>3.0605498252053973E-2</v>
      </c>
      <c r="AD86" s="68">
        <v>2.8434621481788214E-2</v>
      </c>
      <c r="AE86" s="68">
        <v>2.7111898450328499E-2</v>
      </c>
      <c r="AF86" s="68">
        <v>2.6179321921475953E-2</v>
      </c>
      <c r="AG86" s="68">
        <v>2.4173406594073545E-2</v>
      </c>
      <c r="AH86" s="68">
        <v>2.3670056612522306E-2</v>
      </c>
      <c r="AI86" s="68">
        <v>2.2030244122748888E-2</v>
      </c>
      <c r="AJ86" s="68">
        <v>2.2502034705935411E-2</v>
      </c>
      <c r="AK86" s="68">
        <v>2.8817165458275121E-2</v>
      </c>
      <c r="AL86" s="68">
        <v>2.995037633990591E-2</v>
      </c>
      <c r="AM86" s="68">
        <v>2.9490983018177392E-2</v>
      </c>
      <c r="AN86" s="68">
        <v>2.4291950134325724E-2</v>
      </c>
      <c r="AO86" s="68">
        <v>2.0455234992780031E-2</v>
      </c>
      <c r="AP86" s="68">
        <v>1.9333798965851242E-2</v>
      </c>
      <c r="AQ86" s="68">
        <v>2.1839466757395325E-2</v>
      </c>
      <c r="AR86" s="68">
        <v>1.3752177355974128E-2</v>
      </c>
      <c r="AS86" s="68">
        <v>1.3576669970556279E-2</v>
      </c>
      <c r="AT86" s="68">
        <v>1.7032268448831569E-2</v>
      </c>
      <c r="AU86" s="68">
        <v>2.0805972240728127E-2</v>
      </c>
      <c r="AV86" s="68">
        <v>1.860674649626903E-2</v>
      </c>
      <c r="AW86" s="68">
        <v>2.204569694914825E-2</v>
      </c>
      <c r="AX86" s="68">
        <v>2.5301974900621617E-2</v>
      </c>
      <c r="AY86" s="68">
        <v>2.8633605104187977E-2</v>
      </c>
      <c r="AZ86" s="68">
        <v>3.2371926903298959E-2</v>
      </c>
      <c r="BA86" s="68">
        <v>2.3945109351908116E-2</v>
      </c>
      <c r="BB86" s="68">
        <v>2.6299311714222371E-2</v>
      </c>
      <c r="BC86" s="68">
        <v>2.9245672602971031E-2</v>
      </c>
      <c r="BD86" s="68">
        <v>2.8526142764358057E-2</v>
      </c>
      <c r="BE86" s="68">
        <v>2.3573863229169361E-2</v>
      </c>
      <c r="BF86" s="68">
        <v>2.2734561904091018E-2</v>
      </c>
      <c r="BG86" s="68">
        <v>2.4918913377635042E-2</v>
      </c>
      <c r="BH86" s="68">
        <v>2.2890399629182382E-2</v>
      </c>
      <c r="BI86" s="68">
        <v>2.2138782584369354E-2</v>
      </c>
      <c r="BJ86" s="68">
        <v>2.1877953985440568E-2</v>
      </c>
      <c r="BK86" s="68">
        <v>2.7410532534622174E-2</v>
      </c>
      <c r="BL86" s="68">
        <v>2.6079677319151527E-2</v>
      </c>
      <c r="BM86" s="68">
        <v>2.6255824381486222E-2</v>
      </c>
      <c r="BN86" s="68">
        <v>2.4857989769927299E-2</v>
      </c>
      <c r="BO86" s="68">
        <v>3.2784164573379279E-2</v>
      </c>
      <c r="BP86" s="68">
        <v>3.0931904419113251E-2</v>
      </c>
    </row>
    <row r="87" spans="1:68" ht="20.100000000000001" customHeight="1" x14ac:dyDescent="0.25">
      <c r="A87" s="20">
        <v>14111</v>
      </c>
      <c r="B87" s="21" t="s">
        <v>471</v>
      </c>
      <c r="C87" s="68">
        <v>6.2428373811322012E-6</v>
      </c>
      <c r="D87" s="68">
        <v>4.2083248626684426E-6</v>
      </c>
      <c r="E87" s="68">
        <v>1.3444399275635915E-4</v>
      </c>
      <c r="F87" s="68">
        <v>1.6741544512489896E-4</v>
      </c>
      <c r="G87" s="68">
        <v>0</v>
      </c>
      <c r="H87" s="68">
        <v>0</v>
      </c>
      <c r="I87" s="68">
        <v>0</v>
      </c>
      <c r="J87" s="68">
        <v>6.2718917579003093E-7</v>
      </c>
      <c r="K87" s="68">
        <v>2.8601451652410022E-6</v>
      </c>
      <c r="L87" s="68">
        <v>0</v>
      </c>
      <c r="M87" s="68">
        <v>0</v>
      </c>
      <c r="N87" s="68">
        <v>1.4244283698775531E-7</v>
      </c>
      <c r="O87" s="68">
        <v>1.7233138567308757E-9</v>
      </c>
      <c r="P87" s="68">
        <v>1.2022087280791775E-5</v>
      </c>
      <c r="Q87" s="68">
        <v>0</v>
      </c>
      <c r="R87" s="68">
        <v>3.170825523868023E-10</v>
      </c>
      <c r="S87" s="68">
        <v>5.0994347466848391E-9</v>
      </c>
      <c r="T87" s="68">
        <v>2.5087079659434277E-9</v>
      </c>
      <c r="U87" s="68">
        <v>1.034140399211333E-8</v>
      </c>
      <c r="V87" s="68">
        <v>8.349084408073203E-9</v>
      </c>
      <c r="W87" s="68">
        <v>0</v>
      </c>
      <c r="X87" s="68">
        <v>3.5862082991366237E-9</v>
      </c>
      <c r="Y87" s="68">
        <v>1.2037269555922353E-8</v>
      </c>
      <c r="Z87" s="68">
        <v>1.2677984401086817E-8</v>
      </c>
      <c r="AA87" s="68">
        <v>1.3503029450729843E-8</v>
      </c>
      <c r="AB87" s="68">
        <v>0</v>
      </c>
      <c r="AC87" s="68">
        <v>0</v>
      </c>
      <c r="AD87" s="68">
        <v>0</v>
      </c>
      <c r="AE87" s="68">
        <v>8.044298342854492E-9</v>
      </c>
      <c r="AF87" s="68">
        <v>2.4109055633056598E-8</v>
      </c>
      <c r="AG87" s="68">
        <v>2.3478571058766157E-8</v>
      </c>
      <c r="AH87" s="68">
        <v>2.3092867209608144E-8</v>
      </c>
      <c r="AI87" s="68">
        <v>1.6001736530349694E-8</v>
      </c>
      <c r="AJ87" s="68">
        <v>7.4891341686510861E-10</v>
      </c>
      <c r="AK87" s="68">
        <v>9.067482116971135E-12</v>
      </c>
      <c r="AL87" s="68">
        <v>0</v>
      </c>
      <c r="AM87" s="68">
        <v>0</v>
      </c>
      <c r="AN87" s="68">
        <v>0</v>
      </c>
      <c r="AO87" s="68">
        <v>0</v>
      </c>
      <c r="AP87" s="68">
        <v>0</v>
      </c>
      <c r="AQ87" s="68">
        <v>0</v>
      </c>
      <c r="AR87" s="68">
        <v>0</v>
      </c>
      <c r="AS87" s="68">
        <v>0</v>
      </c>
      <c r="AT87" s="68">
        <v>0</v>
      </c>
      <c r="AU87" s="68">
        <v>0</v>
      </c>
      <c r="AV87" s="68">
        <v>0</v>
      </c>
      <c r="AW87" s="68">
        <v>0</v>
      </c>
      <c r="AX87" s="68">
        <v>0</v>
      </c>
      <c r="AY87" s="68">
        <v>0</v>
      </c>
      <c r="AZ87" s="68">
        <v>0</v>
      </c>
      <c r="BA87" s="68">
        <v>0</v>
      </c>
      <c r="BB87" s="68">
        <v>0</v>
      </c>
      <c r="BC87" s="68">
        <v>0</v>
      </c>
      <c r="BD87" s="68">
        <v>0</v>
      </c>
      <c r="BE87" s="68">
        <v>0</v>
      </c>
      <c r="BF87" s="68">
        <v>0</v>
      </c>
      <c r="BG87" s="68">
        <v>0</v>
      </c>
      <c r="BH87" s="68">
        <v>0</v>
      </c>
      <c r="BI87" s="68">
        <v>0</v>
      </c>
      <c r="BJ87" s="68">
        <v>0</v>
      </c>
      <c r="BK87" s="68">
        <v>0</v>
      </c>
      <c r="BL87" s="68">
        <v>0</v>
      </c>
      <c r="BM87" s="68">
        <v>0</v>
      </c>
      <c r="BN87" s="68">
        <v>0</v>
      </c>
      <c r="BO87" s="68">
        <v>0</v>
      </c>
      <c r="BP87" s="68">
        <v>0</v>
      </c>
    </row>
    <row r="88" spans="1:68" ht="20.100000000000001" customHeight="1" x14ac:dyDescent="0.25">
      <c r="A88" s="20">
        <v>14112</v>
      </c>
      <c r="B88" s="21" t="s">
        <v>472</v>
      </c>
      <c r="C88" s="68">
        <v>1.7430514150836712E-2</v>
      </c>
      <c r="D88" s="68">
        <v>1.8930412592221068E-2</v>
      </c>
      <c r="E88" s="68">
        <v>1.66534092135792E-2</v>
      </c>
      <c r="F88" s="68">
        <v>1.9481197527456712E-2</v>
      </c>
      <c r="G88" s="68">
        <v>2.1554183417212072E-2</v>
      </c>
      <c r="H88" s="68">
        <v>2.0638783429665283E-2</v>
      </c>
      <c r="I88" s="68">
        <v>1.926780485802837E-2</v>
      </c>
      <c r="J88" s="68">
        <v>2.0112746834409029E-2</v>
      </c>
      <c r="K88" s="68">
        <v>2.1815446136686435E-2</v>
      </c>
      <c r="L88" s="68">
        <v>2.2575590726128945E-2</v>
      </c>
      <c r="M88" s="68">
        <v>2.1223313456066876E-2</v>
      </c>
      <c r="N88" s="68">
        <v>2.2385321669373702E-2</v>
      </c>
      <c r="O88" s="68">
        <v>1.9370151701174905E-2</v>
      </c>
      <c r="P88" s="68">
        <v>1.829352510159156E-2</v>
      </c>
      <c r="Q88" s="68">
        <v>1.8386926637060562E-2</v>
      </c>
      <c r="R88" s="68">
        <v>1.7819967652377505E-2</v>
      </c>
      <c r="S88" s="68">
        <v>2.3498314795015084E-2</v>
      </c>
      <c r="T88" s="68">
        <v>2.0000183833363785E-2</v>
      </c>
      <c r="U88" s="68">
        <v>1.8568062865889381E-2</v>
      </c>
      <c r="V88" s="68">
        <v>1.7860263457786223E-2</v>
      </c>
      <c r="W88" s="68">
        <v>2.723178804289399E-2</v>
      </c>
      <c r="X88" s="68">
        <v>4.4012935703306749E-2</v>
      </c>
      <c r="Y88" s="68">
        <v>2.8551629194246132E-2</v>
      </c>
      <c r="Z88" s="68">
        <v>3.4753394135091591E-2</v>
      </c>
      <c r="AA88" s="68">
        <v>5.3639560818158655E-2</v>
      </c>
      <c r="AB88" s="68">
        <v>3.8527103785441337E-2</v>
      </c>
      <c r="AC88" s="68">
        <v>3.0605498252053078E-2</v>
      </c>
      <c r="AD88" s="68">
        <v>2.8434621481789369E-2</v>
      </c>
      <c r="AE88" s="68">
        <v>2.7111890406029741E-2</v>
      </c>
      <c r="AF88" s="68">
        <v>2.6179297812419809E-2</v>
      </c>
      <c r="AG88" s="68">
        <v>2.4173383115498173E-2</v>
      </c>
      <c r="AH88" s="68">
        <v>2.3670033519658348E-2</v>
      </c>
      <c r="AI88" s="68">
        <v>2.2030228121008074E-2</v>
      </c>
      <c r="AJ88" s="68">
        <v>2.2502033957024898E-2</v>
      </c>
      <c r="AK88" s="68">
        <v>2.8817165449203042E-2</v>
      </c>
      <c r="AL88" s="68">
        <v>2.9950376339906305E-2</v>
      </c>
      <c r="AM88" s="68">
        <v>2.9490983018173583E-2</v>
      </c>
      <c r="AN88" s="68">
        <v>2.4291950134324183E-2</v>
      </c>
      <c r="AO88" s="68">
        <v>2.0455234992780392E-2</v>
      </c>
      <c r="AP88" s="68">
        <v>1.9333798965855718E-2</v>
      </c>
      <c r="AQ88" s="68">
        <v>2.1839466757396283E-2</v>
      </c>
      <c r="AR88" s="68">
        <v>1.3752177355976584E-2</v>
      </c>
      <c r="AS88" s="68">
        <v>1.3576669970557306E-2</v>
      </c>
      <c r="AT88" s="68">
        <v>1.7032268448828738E-2</v>
      </c>
      <c r="AU88" s="68">
        <v>2.0805972240728748E-2</v>
      </c>
      <c r="AV88" s="68">
        <v>1.8606746496269713E-2</v>
      </c>
      <c r="AW88" s="68">
        <v>2.2045696949145807E-2</v>
      </c>
      <c r="AX88" s="68">
        <v>2.5301974900619029E-2</v>
      </c>
      <c r="AY88" s="68">
        <v>2.8633605104187446E-2</v>
      </c>
      <c r="AZ88" s="68">
        <v>3.2371926903299757E-2</v>
      </c>
      <c r="BA88" s="68">
        <v>2.3945109351907544E-2</v>
      </c>
      <c r="BB88" s="68">
        <v>2.6299311714221157E-2</v>
      </c>
      <c r="BC88" s="68">
        <v>2.9245672602972832E-2</v>
      </c>
      <c r="BD88" s="68">
        <v>2.8526142764361329E-2</v>
      </c>
      <c r="BE88" s="68">
        <v>2.3573863229170006E-2</v>
      </c>
      <c r="BF88" s="68">
        <v>2.2734561904091018E-2</v>
      </c>
      <c r="BG88" s="68">
        <v>2.4918913377635042E-2</v>
      </c>
      <c r="BH88" s="68">
        <v>2.2890399629182375E-2</v>
      </c>
      <c r="BI88" s="68">
        <v>2.2138782584369354E-2</v>
      </c>
      <c r="BJ88" s="68">
        <v>2.1877953985440568E-2</v>
      </c>
      <c r="BK88" s="68">
        <v>2.7410532534622178E-2</v>
      </c>
      <c r="BL88" s="68">
        <v>2.6079677319151531E-2</v>
      </c>
      <c r="BM88" s="68">
        <v>2.6255824381486222E-2</v>
      </c>
      <c r="BN88" s="68">
        <v>2.4857989769927296E-2</v>
      </c>
      <c r="BO88" s="68">
        <v>3.2784164573379272E-2</v>
      </c>
      <c r="BP88" s="68">
        <v>3.0931904419113254E-2</v>
      </c>
    </row>
    <row r="89" spans="1:68" ht="20.100000000000001" customHeight="1" x14ac:dyDescent="0.25">
      <c r="A89" s="20">
        <v>14113</v>
      </c>
      <c r="B89" s="21" t="s">
        <v>466</v>
      </c>
      <c r="C89" s="68">
        <v>5.7171924442634931E-15</v>
      </c>
      <c r="D89" s="68">
        <v>-5.7181474405810731E-15</v>
      </c>
      <c r="E89" s="68">
        <v>2.1690770978361512E-15</v>
      </c>
      <c r="F89" s="68">
        <v>9.1244516001964499E-15</v>
      </c>
      <c r="G89" s="68">
        <v>-2.2725498269363011E-15</v>
      </c>
      <c r="H89" s="68">
        <v>4.9361731766105425E-15</v>
      </c>
      <c r="I89" s="68">
        <v>-5.6417516496045538E-15</v>
      </c>
      <c r="J89" s="68">
        <v>-6.7694702244586504E-15</v>
      </c>
      <c r="K89" s="68">
        <v>-1.067744654024778E-15</v>
      </c>
      <c r="L89" s="68">
        <v>1.0546865863021406E-15</v>
      </c>
      <c r="M89" s="68">
        <v>-7.0722529093973505E-15</v>
      </c>
      <c r="N89" s="68">
        <v>-4.5141771524275089E-15</v>
      </c>
      <c r="O89" s="68">
        <v>6.3098431540702724E-15</v>
      </c>
      <c r="P89" s="68">
        <v>-8.5545783517955499E-16</v>
      </c>
      <c r="Q89" s="68">
        <v>1.943734852517932E-15</v>
      </c>
      <c r="R89" s="68">
        <v>-3.9306785483587548E-15</v>
      </c>
      <c r="S89" s="68">
        <v>-6.2208712599975808E-15</v>
      </c>
      <c r="T89" s="68">
        <v>-5.4199247713124956E-15</v>
      </c>
      <c r="U89" s="68">
        <v>-2.0816435501883608E-15</v>
      </c>
      <c r="V89" s="68">
        <v>-1.2660971885996476E-15</v>
      </c>
      <c r="W89" s="68">
        <v>2.9994759105749099E-15</v>
      </c>
      <c r="X89" s="68">
        <v>1.819026514401531E-16</v>
      </c>
      <c r="Y89" s="68">
        <v>-1.0854394637750645E-16</v>
      </c>
      <c r="Z89" s="68">
        <v>1.7686391461645873E-15</v>
      </c>
      <c r="AA89" s="68">
        <v>-2.7206660407605988E-15</v>
      </c>
      <c r="AB89" s="68">
        <v>-4.5432436636766529E-15</v>
      </c>
      <c r="AC89" s="68">
        <v>8.9497983052054173E-16</v>
      </c>
      <c r="AD89" s="68">
        <v>-1.1485597393899022E-15</v>
      </c>
      <c r="AE89" s="68">
        <v>4.1067612130265194E-16</v>
      </c>
      <c r="AF89" s="68">
        <v>5.06412100963529E-16</v>
      </c>
      <c r="AG89" s="68">
        <v>4.317883538118917E-15</v>
      </c>
      <c r="AH89" s="68">
        <v>-3.2543110556742848E-15</v>
      </c>
      <c r="AI89" s="68">
        <v>4.2952848576944362E-15</v>
      </c>
      <c r="AJ89" s="68">
        <v>-2.9045525582007177E-15</v>
      </c>
      <c r="AK89" s="68">
        <v>4.5910594913615063E-15</v>
      </c>
      <c r="AL89" s="68">
        <v>-3.9975521459424228E-16</v>
      </c>
      <c r="AM89" s="68">
        <v>3.8107055588602569E-15</v>
      </c>
      <c r="AN89" s="68">
        <v>1.5424099180677585E-15</v>
      </c>
      <c r="AO89" s="68">
        <v>-3.6561429866702283E-16</v>
      </c>
      <c r="AP89" s="68">
        <v>-4.476087619817046E-15</v>
      </c>
      <c r="AQ89" s="68">
        <v>-9.5423951419503705E-16</v>
      </c>
      <c r="AR89" s="68">
        <v>-2.4590844622602818E-15</v>
      </c>
      <c r="AS89" s="68">
        <v>-1.0224796787929387E-15</v>
      </c>
      <c r="AT89" s="68">
        <v>2.8259201540475833E-15</v>
      </c>
      <c r="AU89" s="68">
        <v>-6.1949563800177047E-16</v>
      </c>
      <c r="AV89" s="68">
        <v>-6.8553462895420776E-16</v>
      </c>
      <c r="AW89" s="68">
        <v>2.4398698978320895E-15</v>
      </c>
      <c r="AX89" s="68">
        <v>2.5787227759514405E-15</v>
      </c>
      <c r="AY89" s="68">
        <v>5.3718159100856369E-16</v>
      </c>
      <c r="AZ89" s="68">
        <v>-8.0346831485242289E-16</v>
      </c>
      <c r="BA89" s="68">
        <v>5.7761634800213035E-16</v>
      </c>
      <c r="BB89" s="68">
        <v>1.2092233696676392E-15</v>
      </c>
      <c r="BC89" s="68">
        <v>-1.7999482904249865E-15</v>
      </c>
      <c r="BD89" s="68">
        <v>-3.2730845630936812E-15</v>
      </c>
      <c r="BE89" s="68">
        <v>-6.52865634495208E-16</v>
      </c>
      <c r="BF89" s="68">
        <v>0</v>
      </c>
      <c r="BG89" s="68">
        <v>0</v>
      </c>
      <c r="BH89" s="68">
        <v>0</v>
      </c>
      <c r="BI89" s="68">
        <v>0</v>
      </c>
      <c r="BJ89" s="68">
        <v>0</v>
      </c>
      <c r="BK89" s="68">
        <v>0</v>
      </c>
      <c r="BL89" s="68">
        <v>0</v>
      </c>
      <c r="BM89" s="68">
        <v>0</v>
      </c>
      <c r="BN89" s="68">
        <v>0</v>
      </c>
      <c r="BO89" s="68">
        <v>0</v>
      </c>
      <c r="BP89" s="68">
        <v>0</v>
      </c>
    </row>
    <row r="90" spans="1:68" ht="20.100000000000001" customHeight="1" x14ac:dyDescent="0.25">
      <c r="A90" s="20">
        <v>1412</v>
      </c>
      <c r="B90" s="21" t="s">
        <v>473</v>
      </c>
      <c r="C90" s="68" t="s">
        <v>850</v>
      </c>
      <c r="D90" s="68" t="s">
        <v>850</v>
      </c>
      <c r="E90" s="68" t="s">
        <v>850</v>
      </c>
      <c r="F90" s="68" t="s">
        <v>850</v>
      </c>
      <c r="G90" s="68" t="s">
        <v>850</v>
      </c>
      <c r="H90" s="68" t="s">
        <v>850</v>
      </c>
      <c r="I90" s="68" t="s">
        <v>850</v>
      </c>
      <c r="J90" s="68" t="s">
        <v>850</v>
      </c>
      <c r="K90" s="68" t="s">
        <v>850</v>
      </c>
      <c r="L90" s="68" t="s">
        <v>850</v>
      </c>
      <c r="M90" s="68" t="s">
        <v>850</v>
      </c>
      <c r="N90" s="68" t="s">
        <v>850</v>
      </c>
      <c r="O90" s="68" t="s">
        <v>850</v>
      </c>
      <c r="P90" s="68" t="s">
        <v>850</v>
      </c>
      <c r="Q90" s="68" t="s">
        <v>850</v>
      </c>
      <c r="R90" s="68" t="s">
        <v>850</v>
      </c>
      <c r="S90" s="68" t="s">
        <v>850</v>
      </c>
      <c r="T90" s="68" t="s">
        <v>850</v>
      </c>
      <c r="U90" s="68" t="s">
        <v>850</v>
      </c>
      <c r="V90" s="68" t="s">
        <v>850</v>
      </c>
      <c r="W90" s="68" t="s">
        <v>850</v>
      </c>
      <c r="X90" s="68" t="s">
        <v>850</v>
      </c>
      <c r="Y90" s="68" t="s">
        <v>850</v>
      </c>
      <c r="Z90" s="68" t="s">
        <v>850</v>
      </c>
      <c r="AA90" s="68" t="s">
        <v>850</v>
      </c>
      <c r="AB90" s="68" t="s">
        <v>850</v>
      </c>
      <c r="AC90" s="68" t="s">
        <v>850</v>
      </c>
      <c r="AD90" s="68" t="s">
        <v>850</v>
      </c>
      <c r="AE90" s="68" t="s">
        <v>850</v>
      </c>
      <c r="AF90" s="68" t="s">
        <v>850</v>
      </c>
      <c r="AG90" s="68" t="s">
        <v>850</v>
      </c>
      <c r="AH90" s="68" t="s">
        <v>850</v>
      </c>
      <c r="AI90" s="68" t="s">
        <v>850</v>
      </c>
      <c r="AJ90" s="68" t="s">
        <v>850</v>
      </c>
      <c r="AK90" s="68" t="s">
        <v>850</v>
      </c>
      <c r="AL90" s="68" t="s">
        <v>850</v>
      </c>
      <c r="AM90" s="68" t="s">
        <v>850</v>
      </c>
      <c r="AN90" s="68" t="s">
        <v>850</v>
      </c>
      <c r="AO90" s="68" t="s">
        <v>850</v>
      </c>
      <c r="AP90" s="68" t="s">
        <v>850</v>
      </c>
      <c r="AQ90" s="68" t="s">
        <v>850</v>
      </c>
      <c r="AR90" s="68" t="s">
        <v>850</v>
      </c>
      <c r="AS90" s="68" t="s">
        <v>850</v>
      </c>
      <c r="AT90" s="68" t="s">
        <v>850</v>
      </c>
      <c r="AU90" s="68" t="s">
        <v>850</v>
      </c>
      <c r="AV90" s="68" t="s">
        <v>850</v>
      </c>
      <c r="AW90" s="68" t="s">
        <v>850</v>
      </c>
      <c r="AX90" s="68" t="s">
        <v>850</v>
      </c>
      <c r="AY90" s="68">
        <v>2.3855767976477356E-3</v>
      </c>
      <c r="AZ90" s="68">
        <v>1.6862795940540454E-2</v>
      </c>
      <c r="BA90" s="68">
        <v>1.3964368043325445E-2</v>
      </c>
      <c r="BB90" s="68">
        <v>3.4911161095199051E-3</v>
      </c>
      <c r="BC90" s="68">
        <v>3.5141047737914386E-3</v>
      </c>
      <c r="BD90" s="68">
        <v>9.7961094380373051E-3</v>
      </c>
      <c r="BE90" s="68">
        <v>4.1854515953134797E-3</v>
      </c>
      <c r="BF90" s="68">
        <v>3.2382779374535648E-3</v>
      </c>
      <c r="BG90" s="68">
        <v>3.7304201124963793E-3</v>
      </c>
      <c r="BH90" s="68">
        <v>9.7310009560810217E-3</v>
      </c>
      <c r="BI90" s="68">
        <v>2.3567096228554372E-3</v>
      </c>
      <c r="BJ90" s="68">
        <v>1.0636157671713572E-2</v>
      </c>
      <c r="BK90" s="68">
        <v>2.8639331193170414E-3</v>
      </c>
      <c r="BL90" s="68">
        <v>5.7140384659247678E-3</v>
      </c>
      <c r="BM90" s="68">
        <v>4.1849151987663905E-3</v>
      </c>
      <c r="BN90" s="68">
        <v>4.9309887828445391E-3</v>
      </c>
      <c r="BO90" s="68">
        <v>1.7838964584206787E-3</v>
      </c>
      <c r="BP90" s="68">
        <v>2.301231551264432E-3</v>
      </c>
    </row>
    <row r="91" spans="1:68" ht="20.100000000000001" customHeight="1" x14ac:dyDescent="0.25">
      <c r="A91" s="20">
        <v>1413</v>
      </c>
      <c r="B91" s="21" t="s">
        <v>474</v>
      </c>
      <c r="C91" s="68" t="s">
        <v>850</v>
      </c>
      <c r="D91" s="68" t="s">
        <v>850</v>
      </c>
      <c r="E91" s="68" t="s">
        <v>850</v>
      </c>
      <c r="F91" s="68" t="s">
        <v>850</v>
      </c>
      <c r="G91" s="68" t="s">
        <v>850</v>
      </c>
      <c r="H91" s="68" t="s">
        <v>850</v>
      </c>
      <c r="I91" s="68" t="s">
        <v>850</v>
      </c>
      <c r="J91" s="68" t="s">
        <v>850</v>
      </c>
      <c r="K91" s="68" t="s">
        <v>850</v>
      </c>
      <c r="L91" s="68" t="s">
        <v>850</v>
      </c>
      <c r="M91" s="68" t="s">
        <v>850</v>
      </c>
      <c r="N91" s="68" t="s">
        <v>850</v>
      </c>
      <c r="O91" s="68" t="s">
        <v>850</v>
      </c>
      <c r="P91" s="68" t="s">
        <v>850</v>
      </c>
      <c r="Q91" s="68" t="s">
        <v>850</v>
      </c>
      <c r="R91" s="68" t="s">
        <v>850</v>
      </c>
      <c r="S91" s="68" t="s">
        <v>850</v>
      </c>
      <c r="T91" s="68" t="s">
        <v>850</v>
      </c>
      <c r="U91" s="68" t="s">
        <v>850</v>
      </c>
      <c r="V91" s="68" t="s">
        <v>850</v>
      </c>
      <c r="W91" s="68" t="s">
        <v>850</v>
      </c>
      <c r="X91" s="68" t="s">
        <v>850</v>
      </c>
      <c r="Y91" s="68" t="s">
        <v>850</v>
      </c>
      <c r="Z91" s="68" t="s">
        <v>850</v>
      </c>
      <c r="AA91" s="68" t="s">
        <v>850</v>
      </c>
      <c r="AB91" s="68" t="s">
        <v>850</v>
      </c>
      <c r="AC91" s="68" t="s">
        <v>850</v>
      </c>
      <c r="AD91" s="68" t="s">
        <v>850</v>
      </c>
      <c r="AE91" s="68" t="s">
        <v>850</v>
      </c>
      <c r="AF91" s="68" t="s">
        <v>850</v>
      </c>
      <c r="AG91" s="68" t="s">
        <v>850</v>
      </c>
      <c r="AH91" s="68" t="s">
        <v>850</v>
      </c>
      <c r="AI91" s="68" t="s">
        <v>850</v>
      </c>
      <c r="AJ91" s="68" t="s">
        <v>850</v>
      </c>
      <c r="AK91" s="68" t="s">
        <v>850</v>
      </c>
      <c r="AL91" s="68" t="s">
        <v>850</v>
      </c>
      <c r="AM91" s="68" t="s">
        <v>850</v>
      </c>
      <c r="AN91" s="68" t="s">
        <v>850</v>
      </c>
      <c r="AO91" s="68" t="s">
        <v>850</v>
      </c>
      <c r="AP91" s="68" t="s">
        <v>850</v>
      </c>
      <c r="AQ91" s="68" t="s">
        <v>850</v>
      </c>
      <c r="AR91" s="68" t="s">
        <v>850</v>
      </c>
      <c r="AS91" s="68" t="s">
        <v>850</v>
      </c>
      <c r="AT91" s="68" t="s">
        <v>850</v>
      </c>
      <c r="AU91" s="68" t="s">
        <v>850</v>
      </c>
      <c r="AV91" s="68" t="s">
        <v>850</v>
      </c>
      <c r="AW91" s="68" t="s">
        <v>850</v>
      </c>
      <c r="AX91" s="68" t="s">
        <v>850</v>
      </c>
      <c r="AY91" s="68">
        <v>0</v>
      </c>
      <c r="AZ91" s="68">
        <v>0</v>
      </c>
      <c r="BA91" s="68">
        <v>0</v>
      </c>
      <c r="BB91" s="68">
        <v>0</v>
      </c>
      <c r="BC91" s="68">
        <v>0</v>
      </c>
      <c r="BD91" s="68">
        <v>0</v>
      </c>
      <c r="BE91" s="68">
        <v>0</v>
      </c>
      <c r="BF91" s="68">
        <v>0</v>
      </c>
      <c r="BG91" s="68">
        <v>0</v>
      </c>
      <c r="BH91" s="68">
        <v>0</v>
      </c>
      <c r="BI91" s="68">
        <v>0</v>
      </c>
      <c r="BJ91" s="68">
        <v>0</v>
      </c>
      <c r="BK91" s="68">
        <v>0</v>
      </c>
      <c r="BL91" s="68">
        <v>0</v>
      </c>
      <c r="BM91" s="68">
        <v>0</v>
      </c>
      <c r="BN91" s="68">
        <v>0</v>
      </c>
      <c r="BO91" s="68">
        <v>0</v>
      </c>
      <c r="BP91" s="68">
        <v>0</v>
      </c>
    </row>
    <row r="92" spans="1:68" ht="20.100000000000001" customHeight="1" x14ac:dyDescent="0.25">
      <c r="A92" s="20">
        <v>1414</v>
      </c>
      <c r="B92" s="21" t="s">
        <v>475</v>
      </c>
      <c r="C92" s="68" t="s">
        <v>850</v>
      </c>
      <c r="D92" s="68" t="s">
        <v>850</v>
      </c>
      <c r="E92" s="68" t="s">
        <v>850</v>
      </c>
      <c r="F92" s="68" t="s">
        <v>850</v>
      </c>
      <c r="G92" s="68" t="s">
        <v>850</v>
      </c>
      <c r="H92" s="68" t="s">
        <v>850</v>
      </c>
      <c r="I92" s="68" t="s">
        <v>850</v>
      </c>
      <c r="J92" s="68" t="s">
        <v>850</v>
      </c>
      <c r="K92" s="68" t="s">
        <v>850</v>
      </c>
      <c r="L92" s="68" t="s">
        <v>850</v>
      </c>
      <c r="M92" s="68" t="s">
        <v>850</v>
      </c>
      <c r="N92" s="68" t="s">
        <v>850</v>
      </c>
      <c r="O92" s="68" t="s">
        <v>850</v>
      </c>
      <c r="P92" s="68" t="s">
        <v>850</v>
      </c>
      <c r="Q92" s="68" t="s">
        <v>850</v>
      </c>
      <c r="R92" s="68" t="s">
        <v>850</v>
      </c>
      <c r="S92" s="68" t="s">
        <v>850</v>
      </c>
      <c r="T92" s="68" t="s">
        <v>850</v>
      </c>
      <c r="U92" s="68" t="s">
        <v>850</v>
      </c>
      <c r="V92" s="68" t="s">
        <v>850</v>
      </c>
      <c r="W92" s="68" t="s">
        <v>850</v>
      </c>
      <c r="X92" s="68" t="s">
        <v>850</v>
      </c>
      <c r="Y92" s="68" t="s">
        <v>850</v>
      </c>
      <c r="Z92" s="68" t="s">
        <v>850</v>
      </c>
      <c r="AA92" s="68" t="s">
        <v>850</v>
      </c>
      <c r="AB92" s="68" t="s">
        <v>850</v>
      </c>
      <c r="AC92" s="68" t="s">
        <v>850</v>
      </c>
      <c r="AD92" s="68" t="s">
        <v>850</v>
      </c>
      <c r="AE92" s="68" t="s">
        <v>850</v>
      </c>
      <c r="AF92" s="68" t="s">
        <v>850</v>
      </c>
      <c r="AG92" s="68" t="s">
        <v>850</v>
      </c>
      <c r="AH92" s="68" t="s">
        <v>850</v>
      </c>
      <c r="AI92" s="68" t="s">
        <v>850</v>
      </c>
      <c r="AJ92" s="68" t="s">
        <v>850</v>
      </c>
      <c r="AK92" s="68" t="s">
        <v>850</v>
      </c>
      <c r="AL92" s="68" t="s">
        <v>850</v>
      </c>
      <c r="AM92" s="68" t="s">
        <v>850</v>
      </c>
      <c r="AN92" s="68" t="s">
        <v>850</v>
      </c>
      <c r="AO92" s="68" t="s">
        <v>850</v>
      </c>
      <c r="AP92" s="68" t="s">
        <v>850</v>
      </c>
      <c r="AQ92" s="68" t="s">
        <v>850</v>
      </c>
      <c r="AR92" s="68" t="s">
        <v>850</v>
      </c>
      <c r="AS92" s="68" t="s">
        <v>850</v>
      </c>
      <c r="AT92" s="68" t="s">
        <v>850</v>
      </c>
      <c r="AU92" s="68" t="s">
        <v>850</v>
      </c>
      <c r="AV92" s="68" t="s">
        <v>850</v>
      </c>
      <c r="AW92" s="68" t="s">
        <v>850</v>
      </c>
      <c r="AX92" s="68" t="s">
        <v>850</v>
      </c>
      <c r="AY92" s="68">
        <v>0</v>
      </c>
      <c r="AZ92" s="68">
        <v>0</v>
      </c>
      <c r="BA92" s="68">
        <v>0</v>
      </c>
      <c r="BB92" s="68">
        <v>0</v>
      </c>
      <c r="BC92" s="68">
        <v>0</v>
      </c>
      <c r="BD92" s="68">
        <v>0</v>
      </c>
      <c r="BE92" s="68">
        <v>0</v>
      </c>
      <c r="BF92" s="68">
        <v>0</v>
      </c>
      <c r="BG92" s="68">
        <v>0</v>
      </c>
      <c r="BH92" s="68">
        <v>0</v>
      </c>
      <c r="BI92" s="68">
        <v>0</v>
      </c>
      <c r="BJ92" s="68">
        <v>0</v>
      </c>
      <c r="BK92" s="68">
        <v>0</v>
      </c>
      <c r="BL92" s="68">
        <v>0</v>
      </c>
      <c r="BM92" s="68">
        <v>0</v>
      </c>
      <c r="BN92" s="68">
        <v>0</v>
      </c>
      <c r="BO92" s="68">
        <v>0</v>
      </c>
      <c r="BP92" s="68">
        <v>0</v>
      </c>
    </row>
    <row r="93" spans="1:68" ht="20.100000000000001" customHeight="1" x14ac:dyDescent="0.25">
      <c r="A93" s="20">
        <v>1415</v>
      </c>
      <c r="B93" s="21" t="s">
        <v>476</v>
      </c>
      <c r="C93" s="68" t="s">
        <v>850</v>
      </c>
      <c r="D93" s="68" t="s">
        <v>850</v>
      </c>
      <c r="E93" s="68" t="s">
        <v>850</v>
      </c>
      <c r="F93" s="68" t="s">
        <v>850</v>
      </c>
      <c r="G93" s="68" t="s">
        <v>850</v>
      </c>
      <c r="H93" s="68" t="s">
        <v>850</v>
      </c>
      <c r="I93" s="68" t="s">
        <v>850</v>
      </c>
      <c r="J93" s="68" t="s">
        <v>850</v>
      </c>
      <c r="K93" s="68" t="s">
        <v>850</v>
      </c>
      <c r="L93" s="68" t="s">
        <v>850</v>
      </c>
      <c r="M93" s="68" t="s">
        <v>850</v>
      </c>
      <c r="N93" s="68" t="s">
        <v>850</v>
      </c>
      <c r="O93" s="68" t="s">
        <v>850</v>
      </c>
      <c r="P93" s="68" t="s">
        <v>850</v>
      </c>
      <c r="Q93" s="68" t="s">
        <v>850</v>
      </c>
      <c r="R93" s="68" t="s">
        <v>850</v>
      </c>
      <c r="S93" s="68" t="s">
        <v>850</v>
      </c>
      <c r="T93" s="68" t="s">
        <v>850</v>
      </c>
      <c r="U93" s="68" t="s">
        <v>850</v>
      </c>
      <c r="V93" s="68" t="s">
        <v>850</v>
      </c>
      <c r="W93" s="68" t="s">
        <v>850</v>
      </c>
      <c r="X93" s="68" t="s">
        <v>850</v>
      </c>
      <c r="Y93" s="68" t="s">
        <v>850</v>
      </c>
      <c r="Z93" s="68" t="s">
        <v>850</v>
      </c>
      <c r="AA93" s="68" t="s">
        <v>850</v>
      </c>
      <c r="AB93" s="68" t="s">
        <v>850</v>
      </c>
      <c r="AC93" s="68" t="s">
        <v>850</v>
      </c>
      <c r="AD93" s="68" t="s">
        <v>850</v>
      </c>
      <c r="AE93" s="68" t="s">
        <v>850</v>
      </c>
      <c r="AF93" s="68" t="s">
        <v>850</v>
      </c>
      <c r="AG93" s="68" t="s">
        <v>850</v>
      </c>
      <c r="AH93" s="68" t="s">
        <v>850</v>
      </c>
      <c r="AI93" s="68" t="s">
        <v>850</v>
      </c>
      <c r="AJ93" s="68" t="s">
        <v>850</v>
      </c>
      <c r="AK93" s="68" t="s">
        <v>850</v>
      </c>
      <c r="AL93" s="68" t="s">
        <v>850</v>
      </c>
      <c r="AM93" s="68" t="s">
        <v>850</v>
      </c>
      <c r="AN93" s="68" t="s">
        <v>850</v>
      </c>
      <c r="AO93" s="68" t="s">
        <v>850</v>
      </c>
      <c r="AP93" s="68" t="s">
        <v>850</v>
      </c>
      <c r="AQ93" s="68" t="s">
        <v>850</v>
      </c>
      <c r="AR93" s="68" t="s">
        <v>850</v>
      </c>
      <c r="AS93" s="68" t="s">
        <v>850</v>
      </c>
      <c r="AT93" s="68" t="s">
        <v>850</v>
      </c>
      <c r="AU93" s="68" t="s">
        <v>850</v>
      </c>
      <c r="AV93" s="68" t="s">
        <v>850</v>
      </c>
      <c r="AW93" s="68" t="s">
        <v>850</v>
      </c>
      <c r="AX93" s="68" t="s">
        <v>850</v>
      </c>
      <c r="AY93" s="68">
        <v>2.0371545363378395E-2</v>
      </c>
      <c r="AZ93" s="68">
        <v>2.5965857845072302E-2</v>
      </c>
      <c r="BA93" s="68">
        <v>1.4696138477988804E-2</v>
      </c>
      <c r="BB93" s="68">
        <v>1.4742958329258368E-2</v>
      </c>
      <c r="BC93" s="68">
        <v>1.285866334870717E-2</v>
      </c>
      <c r="BD93" s="68">
        <v>1.1071174220547694E-2</v>
      </c>
      <c r="BE93" s="68">
        <v>1.1376515553775288E-2</v>
      </c>
      <c r="BF93" s="68">
        <v>1.315842834034185E-2</v>
      </c>
      <c r="BG93" s="68">
        <v>1.2553216596095556E-2</v>
      </c>
      <c r="BH93" s="68">
        <v>1.1250959644180264E-2</v>
      </c>
      <c r="BI93" s="68">
        <v>1.1971216538708021E-2</v>
      </c>
      <c r="BJ93" s="68">
        <v>1.558087891591455E-2</v>
      </c>
      <c r="BK93" s="68">
        <v>1.2789385032921265E-2</v>
      </c>
      <c r="BL93" s="68">
        <v>1.2516392599007513E-2</v>
      </c>
      <c r="BM93" s="68">
        <v>1.1991632883165345E-2</v>
      </c>
      <c r="BN93" s="68">
        <v>1.4636439488330681E-2</v>
      </c>
      <c r="BO93" s="68">
        <v>1.1334688194183968E-2</v>
      </c>
      <c r="BP93" s="68">
        <v>1.6327325484743679E-2</v>
      </c>
    </row>
    <row r="94" spans="1:68" ht="20.100000000000001" customHeight="1" x14ac:dyDescent="0.25">
      <c r="A94" s="20">
        <v>1416</v>
      </c>
      <c r="B94" s="21" t="s">
        <v>477</v>
      </c>
      <c r="C94" s="68" t="s">
        <v>850</v>
      </c>
      <c r="D94" s="68" t="s">
        <v>850</v>
      </c>
      <c r="E94" s="68" t="s">
        <v>850</v>
      </c>
      <c r="F94" s="68" t="s">
        <v>850</v>
      </c>
      <c r="G94" s="68" t="s">
        <v>850</v>
      </c>
      <c r="H94" s="68" t="s">
        <v>850</v>
      </c>
      <c r="I94" s="68" t="s">
        <v>850</v>
      </c>
      <c r="J94" s="68" t="s">
        <v>850</v>
      </c>
      <c r="K94" s="68" t="s">
        <v>850</v>
      </c>
      <c r="L94" s="68" t="s">
        <v>850</v>
      </c>
      <c r="M94" s="68" t="s">
        <v>850</v>
      </c>
      <c r="N94" s="68" t="s">
        <v>850</v>
      </c>
      <c r="O94" s="68" t="s">
        <v>850</v>
      </c>
      <c r="P94" s="68" t="s">
        <v>850</v>
      </c>
      <c r="Q94" s="68" t="s">
        <v>850</v>
      </c>
      <c r="R94" s="68" t="s">
        <v>850</v>
      </c>
      <c r="S94" s="68" t="s">
        <v>850</v>
      </c>
      <c r="T94" s="68" t="s">
        <v>850</v>
      </c>
      <c r="U94" s="68" t="s">
        <v>850</v>
      </c>
      <c r="V94" s="68" t="s">
        <v>850</v>
      </c>
      <c r="W94" s="68" t="s">
        <v>850</v>
      </c>
      <c r="X94" s="68" t="s">
        <v>850</v>
      </c>
      <c r="Y94" s="68" t="s">
        <v>850</v>
      </c>
      <c r="Z94" s="68" t="s">
        <v>850</v>
      </c>
      <c r="AA94" s="68" t="s">
        <v>850</v>
      </c>
      <c r="AB94" s="68" t="s">
        <v>850</v>
      </c>
      <c r="AC94" s="68" t="s">
        <v>850</v>
      </c>
      <c r="AD94" s="68" t="s">
        <v>850</v>
      </c>
      <c r="AE94" s="68" t="s">
        <v>850</v>
      </c>
      <c r="AF94" s="68" t="s">
        <v>850</v>
      </c>
      <c r="AG94" s="68" t="s">
        <v>850</v>
      </c>
      <c r="AH94" s="68" t="s">
        <v>850</v>
      </c>
      <c r="AI94" s="68" t="s">
        <v>850</v>
      </c>
      <c r="AJ94" s="68" t="s">
        <v>850</v>
      </c>
      <c r="AK94" s="68" t="s">
        <v>850</v>
      </c>
      <c r="AL94" s="68" t="s">
        <v>850</v>
      </c>
      <c r="AM94" s="68" t="s">
        <v>850</v>
      </c>
      <c r="AN94" s="68" t="s">
        <v>850</v>
      </c>
      <c r="AO94" s="68" t="s">
        <v>850</v>
      </c>
      <c r="AP94" s="68" t="s">
        <v>850</v>
      </c>
      <c r="AQ94" s="68" t="s">
        <v>850</v>
      </c>
      <c r="AR94" s="68" t="s">
        <v>850</v>
      </c>
      <c r="AS94" s="68" t="s">
        <v>850</v>
      </c>
      <c r="AT94" s="68" t="s">
        <v>850</v>
      </c>
      <c r="AU94" s="68" t="s">
        <v>850</v>
      </c>
      <c r="AV94" s="68" t="s">
        <v>850</v>
      </c>
      <c r="AW94" s="68" t="s">
        <v>850</v>
      </c>
      <c r="AX94" s="68" t="s">
        <v>850</v>
      </c>
      <c r="AY94" s="68">
        <v>0</v>
      </c>
      <c r="AZ94" s="68">
        <v>0</v>
      </c>
      <c r="BA94" s="68">
        <v>0</v>
      </c>
      <c r="BB94" s="68">
        <v>0</v>
      </c>
      <c r="BC94" s="68">
        <v>0</v>
      </c>
      <c r="BD94" s="68">
        <v>0</v>
      </c>
      <c r="BE94" s="68">
        <v>0</v>
      </c>
      <c r="BF94" s="68">
        <v>0</v>
      </c>
      <c r="BG94" s="68">
        <v>0</v>
      </c>
      <c r="BH94" s="68">
        <v>0</v>
      </c>
      <c r="BI94" s="68">
        <v>0</v>
      </c>
      <c r="BJ94" s="68">
        <v>0</v>
      </c>
      <c r="BK94" s="68">
        <v>0</v>
      </c>
      <c r="BL94" s="68">
        <v>0</v>
      </c>
      <c r="BM94" s="68">
        <v>0</v>
      </c>
      <c r="BN94" s="68">
        <v>0</v>
      </c>
      <c r="BO94" s="68">
        <v>0</v>
      </c>
      <c r="BP94" s="68">
        <v>0</v>
      </c>
    </row>
    <row r="95" spans="1:68" ht="20.100000000000001" customHeight="1" x14ac:dyDescent="0.25">
      <c r="A95" s="33">
        <v>142</v>
      </c>
      <c r="B95" s="34" t="s">
        <v>478</v>
      </c>
      <c r="C95" s="203" t="s">
        <v>850</v>
      </c>
      <c r="D95" s="203" t="s">
        <v>850</v>
      </c>
      <c r="E95" s="203" t="s">
        <v>850</v>
      </c>
      <c r="F95" s="203" t="s">
        <v>850</v>
      </c>
      <c r="G95" s="203" t="s">
        <v>850</v>
      </c>
      <c r="H95" s="203" t="s">
        <v>850</v>
      </c>
      <c r="I95" s="203" t="s">
        <v>850</v>
      </c>
      <c r="J95" s="203" t="s">
        <v>850</v>
      </c>
      <c r="K95" s="203" t="s">
        <v>850</v>
      </c>
      <c r="L95" s="203" t="s">
        <v>850</v>
      </c>
      <c r="M95" s="203" t="s">
        <v>850</v>
      </c>
      <c r="N95" s="203" t="s">
        <v>850</v>
      </c>
      <c r="O95" s="203" t="s">
        <v>850</v>
      </c>
      <c r="P95" s="203" t="s">
        <v>850</v>
      </c>
      <c r="Q95" s="203" t="s">
        <v>850</v>
      </c>
      <c r="R95" s="203" t="s">
        <v>850</v>
      </c>
      <c r="S95" s="203" t="s">
        <v>850</v>
      </c>
      <c r="T95" s="203" t="s">
        <v>850</v>
      </c>
      <c r="U95" s="203" t="s">
        <v>850</v>
      </c>
      <c r="V95" s="203" t="s">
        <v>850</v>
      </c>
      <c r="W95" s="203" t="s">
        <v>850</v>
      </c>
      <c r="X95" s="203" t="s">
        <v>850</v>
      </c>
      <c r="Y95" s="203" t="s">
        <v>850</v>
      </c>
      <c r="Z95" s="203" t="s">
        <v>850</v>
      </c>
      <c r="AA95" s="203" t="s">
        <v>850</v>
      </c>
      <c r="AB95" s="203" t="s">
        <v>850</v>
      </c>
      <c r="AC95" s="203" t="s">
        <v>850</v>
      </c>
      <c r="AD95" s="203" t="s">
        <v>850</v>
      </c>
      <c r="AE95" s="203" t="s">
        <v>850</v>
      </c>
      <c r="AF95" s="203" t="s">
        <v>850</v>
      </c>
      <c r="AG95" s="203" t="s">
        <v>850</v>
      </c>
      <c r="AH95" s="203" t="s">
        <v>850</v>
      </c>
      <c r="AI95" s="203" t="s">
        <v>850</v>
      </c>
      <c r="AJ95" s="203" t="s">
        <v>850</v>
      </c>
      <c r="AK95" s="203" t="s">
        <v>850</v>
      </c>
      <c r="AL95" s="203" t="s">
        <v>850</v>
      </c>
      <c r="AM95" s="203" t="s">
        <v>850</v>
      </c>
      <c r="AN95" s="203" t="s">
        <v>850</v>
      </c>
      <c r="AO95" s="203" t="s">
        <v>850</v>
      </c>
      <c r="AP95" s="203" t="s">
        <v>850</v>
      </c>
      <c r="AQ95" s="203" t="s">
        <v>850</v>
      </c>
      <c r="AR95" s="203" t="s">
        <v>850</v>
      </c>
      <c r="AS95" s="203" t="s">
        <v>850</v>
      </c>
      <c r="AT95" s="203" t="s">
        <v>850</v>
      </c>
      <c r="AU95" s="203" t="s">
        <v>850</v>
      </c>
      <c r="AV95" s="203" t="s">
        <v>850</v>
      </c>
      <c r="AW95" s="203" t="s">
        <v>850</v>
      </c>
      <c r="AX95" s="203" t="s">
        <v>850</v>
      </c>
      <c r="AY95" s="203">
        <v>6.9700359012119266E-3</v>
      </c>
      <c r="AZ95" s="203">
        <v>5.2102455328924459E-3</v>
      </c>
      <c r="BA95" s="203">
        <v>5.7753204632619345E-3</v>
      </c>
      <c r="BB95" s="203">
        <v>7.1145613551598392E-3</v>
      </c>
      <c r="BC95" s="203">
        <v>7.4129948727041347E-3</v>
      </c>
      <c r="BD95" s="203">
        <v>5.8272305411043645E-3</v>
      </c>
      <c r="BE95" s="203">
        <v>6.2998645139004696E-3</v>
      </c>
      <c r="BF95" s="203">
        <v>6.3042668478479206E-3</v>
      </c>
      <c r="BG95" s="203">
        <v>6.5396615925467378E-3</v>
      </c>
      <c r="BH95" s="203">
        <v>7.1117968875463421E-3</v>
      </c>
      <c r="BI95" s="203">
        <v>6.8673045955827882E-3</v>
      </c>
      <c r="BJ95" s="203">
        <v>6.8350978316643884E-3</v>
      </c>
      <c r="BK95" s="203">
        <v>7.3497979501441326E-3</v>
      </c>
      <c r="BL95" s="203">
        <v>6.28600475250199E-3</v>
      </c>
      <c r="BM95" s="203">
        <v>6.6954875946374417E-3</v>
      </c>
      <c r="BN95" s="203">
        <v>6.8360933707353917E-3</v>
      </c>
      <c r="BO95" s="203">
        <v>5.506913677745859E-3</v>
      </c>
      <c r="BP95" s="203">
        <v>6.7855419016454302E-3</v>
      </c>
    </row>
    <row r="96" spans="1:68" ht="20.100000000000001" customHeight="1" x14ac:dyDescent="0.25">
      <c r="A96" s="20">
        <v>1421</v>
      </c>
      <c r="B96" s="21" t="s">
        <v>479</v>
      </c>
      <c r="C96" s="68" t="s">
        <v>850</v>
      </c>
      <c r="D96" s="68" t="s">
        <v>850</v>
      </c>
      <c r="E96" s="68" t="s">
        <v>850</v>
      </c>
      <c r="F96" s="68" t="s">
        <v>850</v>
      </c>
      <c r="G96" s="68" t="s">
        <v>850</v>
      </c>
      <c r="H96" s="68" t="s">
        <v>850</v>
      </c>
      <c r="I96" s="68" t="s">
        <v>850</v>
      </c>
      <c r="J96" s="68" t="s">
        <v>850</v>
      </c>
      <c r="K96" s="68" t="s">
        <v>850</v>
      </c>
      <c r="L96" s="68" t="s">
        <v>850</v>
      </c>
      <c r="M96" s="68" t="s">
        <v>850</v>
      </c>
      <c r="N96" s="68" t="s">
        <v>850</v>
      </c>
      <c r="O96" s="68" t="s">
        <v>850</v>
      </c>
      <c r="P96" s="68" t="s">
        <v>850</v>
      </c>
      <c r="Q96" s="68" t="s">
        <v>850</v>
      </c>
      <c r="R96" s="68" t="s">
        <v>850</v>
      </c>
      <c r="S96" s="68" t="s">
        <v>850</v>
      </c>
      <c r="T96" s="68" t="s">
        <v>850</v>
      </c>
      <c r="U96" s="68" t="s">
        <v>850</v>
      </c>
      <c r="V96" s="68" t="s">
        <v>850</v>
      </c>
      <c r="W96" s="68" t="s">
        <v>850</v>
      </c>
      <c r="X96" s="68" t="s">
        <v>850</v>
      </c>
      <c r="Y96" s="68" t="s">
        <v>850</v>
      </c>
      <c r="Z96" s="68" t="s">
        <v>850</v>
      </c>
      <c r="AA96" s="68" t="s">
        <v>850</v>
      </c>
      <c r="AB96" s="68" t="s">
        <v>850</v>
      </c>
      <c r="AC96" s="68" t="s">
        <v>850</v>
      </c>
      <c r="AD96" s="68" t="s">
        <v>850</v>
      </c>
      <c r="AE96" s="68" t="s">
        <v>850</v>
      </c>
      <c r="AF96" s="68" t="s">
        <v>850</v>
      </c>
      <c r="AG96" s="68" t="s">
        <v>850</v>
      </c>
      <c r="AH96" s="68" t="s">
        <v>850</v>
      </c>
      <c r="AI96" s="68" t="s">
        <v>850</v>
      </c>
      <c r="AJ96" s="68" t="s">
        <v>850</v>
      </c>
      <c r="AK96" s="68" t="s">
        <v>850</v>
      </c>
      <c r="AL96" s="68" t="s">
        <v>850</v>
      </c>
      <c r="AM96" s="68" t="s">
        <v>850</v>
      </c>
      <c r="AN96" s="68" t="s">
        <v>850</v>
      </c>
      <c r="AO96" s="68" t="s">
        <v>850</v>
      </c>
      <c r="AP96" s="68" t="s">
        <v>850</v>
      </c>
      <c r="AQ96" s="68" t="s">
        <v>850</v>
      </c>
      <c r="AR96" s="68" t="s">
        <v>850</v>
      </c>
      <c r="AS96" s="68" t="s">
        <v>850</v>
      </c>
      <c r="AT96" s="68" t="s">
        <v>850</v>
      </c>
      <c r="AU96" s="68" t="s">
        <v>850</v>
      </c>
      <c r="AV96" s="68" t="s">
        <v>850</v>
      </c>
      <c r="AW96" s="68" t="s">
        <v>850</v>
      </c>
      <c r="AX96" s="68" t="s">
        <v>850</v>
      </c>
      <c r="AY96" s="68">
        <v>0</v>
      </c>
      <c r="AZ96" s="68">
        <v>0</v>
      </c>
      <c r="BA96" s="68">
        <v>0</v>
      </c>
      <c r="BB96" s="68">
        <v>0</v>
      </c>
      <c r="BC96" s="68">
        <v>0</v>
      </c>
      <c r="BD96" s="68">
        <v>0</v>
      </c>
      <c r="BE96" s="68">
        <v>0</v>
      </c>
      <c r="BF96" s="68">
        <v>0</v>
      </c>
      <c r="BG96" s="68">
        <v>0</v>
      </c>
      <c r="BH96" s="68">
        <v>0</v>
      </c>
      <c r="BI96" s="68">
        <v>0</v>
      </c>
      <c r="BJ96" s="68">
        <v>0</v>
      </c>
      <c r="BK96" s="68">
        <v>0</v>
      </c>
      <c r="BL96" s="68">
        <v>0</v>
      </c>
      <c r="BM96" s="68">
        <v>0</v>
      </c>
      <c r="BN96" s="68">
        <v>0</v>
      </c>
      <c r="BO96" s="68">
        <v>0</v>
      </c>
      <c r="BP96" s="68">
        <v>0</v>
      </c>
    </row>
    <row r="97" spans="1:68" ht="20.100000000000001" customHeight="1" x14ac:dyDescent="0.25">
      <c r="A97" s="20">
        <v>1422</v>
      </c>
      <c r="B97" s="21" t="s">
        <v>480</v>
      </c>
      <c r="C97" s="68" t="s">
        <v>850</v>
      </c>
      <c r="D97" s="68" t="s">
        <v>850</v>
      </c>
      <c r="E97" s="68" t="s">
        <v>850</v>
      </c>
      <c r="F97" s="68" t="s">
        <v>850</v>
      </c>
      <c r="G97" s="68" t="s">
        <v>850</v>
      </c>
      <c r="H97" s="68" t="s">
        <v>850</v>
      </c>
      <c r="I97" s="68" t="s">
        <v>850</v>
      </c>
      <c r="J97" s="68" t="s">
        <v>850</v>
      </c>
      <c r="K97" s="68" t="s">
        <v>850</v>
      </c>
      <c r="L97" s="68" t="s">
        <v>850</v>
      </c>
      <c r="M97" s="68" t="s">
        <v>850</v>
      </c>
      <c r="N97" s="68" t="s">
        <v>850</v>
      </c>
      <c r="O97" s="68" t="s">
        <v>850</v>
      </c>
      <c r="P97" s="68" t="s">
        <v>850</v>
      </c>
      <c r="Q97" s="68" t="s">
        <v>850</v>
      </c>
      <c r="R97" s="68" t="s">
        <v>850</v>
      </c>
      <c r="S97" s="68" t="s">
        <v>850</v>
      </c>
      <c r="T97" s="68" t="s">
        <v>850</v>
      </c>
      <c r="U97" s="68" t="s">
        <v>850</v>
      </c>
      <c r="V97" s="68" t="s">
        <v>850</v>
      </c>
      <c r="W97" s="68" t="s">
        <v>850</v>
      </c>
      <c r="X97" s="68" t="s">
        <v>850</v>
      </c>
      <c r="Y97" s="68" t="s">
        <v>850</v>
      </c>
      <c r="Z97" s="68" t="s">
        <v>850</v>
      </c>
      <c r="AA97" s="68" t="s">
        <v>850</v>
      </c>
      <c r="AB97" s="68" t="s">
        <v>850</v>
      </c>
      <c r="AC97" s="68" t="s">
        <v>850</v>
      </c>
      <c r="AD97" s="68" t="s">
        <v>850</v>
      </c>
      <c r="AE97" s="68" t="s">
        <v>850</v>
      </c>
      <c r="AF97" s="68" t="s">
        <v>850</v>
      </c>
      <c r="AG97" s="68" t="s">
        <v>850</v>
      </c>
      <c r="AH97" s="68" t="s">
        <v>850</v>
      </c>
      <c r="AI97" s="68" t="s">
        <v>850</v>
      </c>
      <c r="AJ97" s="68" t="s">
        <v>850</v>
      </c>
      <c r="AK97" s="68" t="s">
        <v>850</v>
      </c>
      <c r="AL97" s="68" t="s">
        <v>850</v>
      </c>
      <c r="AM97" s="68" t="s">
        <v>850</v>
      </c>
      <c r="AN97" s="68" t="s">
        <v>850</v>
      </c>
      <c r="AO97" s="68" t="s">
        <v>850</v>
      </c>
      <c r="AP97" s="68" t="s">
        <v>850</v>
      </c>
      <c r="AQ97" s="68" t="s">
        <v>850</v>
      </c>
      <c r="AR97" s="68" t="s">
        <v>850</v>
      </c>
      <c r="AS97" s="68" t="s">
        <v>850</v>
      </c>
      <c r="AT97" s="68" t="s">
        <v>850</v>
      </c>
      <c r="AU97" s="68" t="s">
        <v>850</v>
      </c>
      <c r="AV97" s="68" t="s">
        <v>850</v>
      </c>
      <c r="AW97" s="68" t="s">
        <v>850</v>
      </c>
      <c r="AX97" s="68" t="s">
        <v>850</v>
      </c>
      <c r="AY97" s="68">
        <v>2.6074821507728347E-3</v>
      </c>
      <c r="AZ97" s="68">
        <v>2.1589508719079887E-3</v>
      </c>
      <c r="BA97" s="68">
        <v>1.980851642593374E-3</v>
      </c>
      <c r="BB97" s="68">
        <v>1.9471731288975575E-3</v>
      </c>
      <c r="BC97" s="68">
        <v>2.739313043134258E-3</v>
      </c>
      <c r="BD97" s="68">
        <v>2.2683157803665244E-3</v>
      </c>
      <c r="BE97" s="68">
        <v>2.1653098919845039E-3</v>
      </c>
      <c r="BF97" s="68">
        <v>2.0152010907545249E-3</v>
      </c>
      <c r="BG97" s="68">
        <v>2.926126631580689E-3</v>
      </c>
      <c r="BH97" s="68">
        <v>2.4557290109069206E-3</v>
      </c>
      <c r="BI97" s="68">
        <v>2.3441851638775451E-3</v>
      </c>
      <c r="BJ97" s="68">
        <v>2.221706314055751E-3</v>
      </c>
      <c r="BK97" s="68">
        <v>2.9388412092128131E-3</v>
      </c>
      <c r="BL97" s="68">
        <v>2.4296268047603936E-3</v>
      </c>
      <c r="BM97" s="68">
        <v>2.4389105069088832E-3</v>
      </c>
      <c r="BN97" s="68">
        <v>2.3214780739775147E-3</v>
      </c>
      <c r="BO97" s="68">
        <v>3.0573086412369935E-3</v>
      </c>
      <c r="BP97" s="68">
        <v>2.6278704027406729E-3</v>
      </c>
    </row>
    <row r="98" spans="1:68" ht="20.100000000000001" customHeight="1" x14ac:dyDescent="0.25">
      <c r="A98" s="20">
        <v>1423</v>
      </c>
      <c r="B98" s="21" t="s">
        <v>481</v>
      </c>
      <c r="C98" s="68" t="s">
        <v>850</v>
      </c>
      <c r="D98" s="68" t="s">
        <v>850</v>
      </c>
      <c r="E98" s="68" t="s">
        <v>850</v>
      </c>
      <c r="F98" s="68" t="s">
        <v>850</v>
      </c>
      <c r="G98" s="68" t="s">
        <v>850</v>
      </c>
      <c r="H98" s="68" t="s">
        <v>850</v>
      </c>
      <c r="I98" s="68" t="s">
        <v>850</v>
      </c>
      <c r="J98" s="68" t="s">
        <v>850</v>
      </c>
      <c r="K98" s="68" t="s">
        <v>850</v>
      </c>
      <c r="L98" s="68" t="s">
        <v>850</v>
      </c>
      <c r="M98" s="68" t="s">
        <v>850</v>
      </c>
      <c r="N98" s="68" t="s">
        <v>850</v>
      </c>
      <c r="O98" s="68" t="s">
        <v>850</v>
      </c>
      <c r="P98" s="68" t="s">
        <v>850</v>
      </c>
      <c r="Q98" s="68" t="s">
        <v>850</v>
      </c>
      <c r="R98" s="68" t="s">
        <v>850</v>
      </c>
      <c r="S98" s="68" t="s">
        <v>850</v>
      </c>
      <c r="T98" s="68" t="s">
        <v>850</v>
      </c>
      <c r="U98" s="68" t="s">
        <v>850</v>
      </c>
      <c r="V98" s="68" t="s">
        <v>850</v>
      </c>
      <c r="W98" s="68" t="s">
        <v>850</v>
      </c>
      <c r="X98" s="68" t="s">
        <v>850</v>
      </c>
      <c r="Y98" s="68" t="s">
        <v>850</v>
      </c>
      <c r="Z98" s="68" t="s">
        <v>850</v>
      </c>
      <c r="AA98" s="68" t="s">
        <v>850</v>
      </c>
      <c r="AB98" s="68" t="s">
        <v>850</v>
      </c>
      <c r="AC98" s="68" t="s">
        <v>850</v>
      </c>
      <c r="AD98" s="68" t="s">
        <v>850</v>
      </c>
      <c r="AE98" s="68" t="s">
        <v>850</v>
      </c>
      <c r="AF98" s="68" t="s">
        <v>850</v>
      </c>
      <c r="AG98" s="68" t="s">
        <v>850</v>
      </c>
      <c r="AH98" s="68" t="s">
        <v>850</v>
      </c>
      <c r="AI98" s="68" t="s">
        <v>850</v>
      </c>
      <c r="AJ98" s="68" t="s">
        <v>850</v>
      </c>
      <c r="AK98" s="68" t="s">
        <v>850</v>
      </c>
      <c r="AL98" s="68" t="s">
        <v>850</v>
      </c>
      <c r="AM98" s="68" t="s">
        <v>850</v>
      </c>
      <c r="AN98" s="68" t="s">
        <v>850</v>
      </c>
      <c r="AO98" s="68" t="s">
        <v>850</v>
      </c>
      <c r="AP98" s="68" t="s">
        <v>850</v>
      </c>
      <c r="AQ98" s="68" t="s">
        <v>850</v>
      </c>
      <c r="AR98" s="68" t="s">
        <v>850</v>
      </c>
      <c r="AS98" s="68" t="s">
        <v>850</v>
      </c>
      <c r="AT98" s="68" t="s">
        <v>850</v>
      </c>
      <c r="AU98" s="68" t="s">
        <v>850</v>
      </c>
      <c r="AV98" s="68" t="s">
        <v>850</v>
      </c>
      <c r="AW98" s="68" t="s">
        <v>850</v>
      </c>
      <c r="AX98" s="68" t="s">
        <v>850</v>
      </c>
      <c r="AY98" s="68">
        <v>4.362553750439091E-3</v>
      </c>
      <c r="AZ98" s="68">
        <v>3.0512946609844577E-3</v>
      </c>
      <c r="BA98" s="68">
        <v>3.7944688206685596E-3</v>
      </c>
      <c r="BB98" s="68">
        <v>5.1673882262622808E-3</v>
      </c>
      <c r="BC98" s="68">
        <v>4.6736818295698779E-3</v>
      </c>
      <c r="BD98" s="68">
        <v>3.558914760737841E-3</v>
      </c>
      <c r="BE98" s="68">
        <v>4.1345546219159653E-3</v>
      </c>
      <c r="BF98" s="68">
        <v>4.2890657570933965E-3</v>
      </c>
      <c r="BG98" s="68">
        <v>3.6135349609660488E-3</v>
      </c>
      <c r="BH98" s="68">
        <v>4.6560678766394224E-3</v>
      </c>
      <c r="BI98" s="68">
        <v>4.5231194317052444E-3</v>
      </c>
      <c r="BJ98" s="68">
        <v>4.6133915176086362E-3</v>
      </c>
      <c r="BK98" s="68">
        <v>4.4109567409313195E-3</v>
      </c>
      <c r="BL98" s="68">
        <v>3.8563779477415955E-3</v>
      </c>
      <c r="BM98" s="68">
        <v>4.2565770877285589E-3</v>
      </c>
      <c r="BN98" s="68">
        <v>4.5146152967578766E-3</v>
      </c>
      <c r="BO98" s="68">
        <v>2.449605036508865E-3</v>
      </c>
      <c r="BP98" s="68">
        <v>4.1576714989047586E-3</v>
      </c>
    </row>
    <row r="99" spans="1:68" ht="20.100000000000001" customHeight="1" x14ac:dyDescent="0.25">
      <c r="A99" s="20">
        <v>1424</v>
      </c>
      <c r="B99" s="21" t="s">
        <v>482</v>
      </c>
      <c r="C99" s="68" t="s">
        <v>850</v>
      </c>
      <c r="D99" s="68" t="s">
        <v>850</v>
      </c>
      <c r="E99" s="68" t="s">
        <v>850</v>
      </c>
      <c r="F99" s="68" t="s">
        <v>850</v>
      </c>
      <c r="G99" s="68" t="s">
        <v>850</v>
      </c>
      <c r="H99" s="68" t="s">
        <v>850</v>
      </c>
      <c r="I99" s="68" t="s">
        <v>850</v>
      </c>
      <c r="J99" s="68" t="s">
        <v>850</v>
      </c>
      <c r="K99" s="68" t="s">
        <v>850</v>
      </c>
      <c r="L99" s="68" t="s">
        <v>850</v>
      </c>
      <c r="M99" s="68" t="s">
        <v>850</v>
      </c>
      <c r="N99" s="68" t="s">
        <v>850</v>
      </c>
      <c r="O99" s="68" t="s">
        <v>850</v>
      </c>
      <c r="P99" s="68" t="s">
        <v>850</v>
      </c>
      <c r="Q99" s="68" t="s">
        <v>850</v>
      </c>
      <c r="R99" s="68" t="s">
        <v>850</v>
      </c>
      <c r="S99" s="68" t="s">
        <v>850</v>
      </c>
      <c r="T99" s="68" t="s">
        <v>850</v>
      </c>
      <c r="U99" s="68" t="s">
        <v>850</v>
      </c>
      <c r="V99" s="68" t="s">
        <v>850</v>
      </c>
      <c r="W99" s="68" t="s">
        <v>850</v>
      </c>
      <c r="X99" s="68" t="s">
        <v>850</v>
      </c>
      <c r="Y99" s="68" t="s">
        <v>850</v>
      </c>
      <c r="Z99" s="68" t="s">
        <v>850</v>
      </c>
      <c r="AA99" s="68" t="s">
        <v>850</v>
      </c>
      <c r="AB99" s="68" t="s">
        <v>850</v>
      </c>
      <c r="AC99" s="68" t="s">
        <v>850</v>
      </c>
      <c r="AD99" s="68" t="s">
        <v>850</v>
      </c>
      <c r="AE99" s="68" t="s">
        <v>850</v>
      </c>
      <c r="AF99" s="68" t="s">
        <v>850</v>
      </c>
      <c r="AG99" s="68" t="s">
        <v>850</v>
      </c>
      <c r="AH99" s="68" t="s">
        <v>850</v>
      </c>
      <c r="AI99" s="68" t="s">
        <v>850</v>
      </c>
      <c r="AJ99" s="68" t="s">
        <v>850</v>
      </c>
      <c r="AK99" s="68" t="s">
        <v>850</v>
      </c>
      <c r="AL99" s="68" t="s">
        <v>850</v>
      </c>
      <c r="AM99" s="68" t="s">
        <v>850</v>
      </c>
      <c r="AN99" s="68" t="s">
        <v>850</v>
      </c>
      <c r="AO99" s="68" t="s">
        <v>850</v>
      </c>
      <c r="AP99" s="68" t="s">
        <v>850</v>
      </c>
      <c r="AQ99" s="68" t="s">
        <v>850</v>
      </c>
      <c r="AR99" s="68" t="s">
        <v>850</v>
      </c>
      <c r="AS99" s="68" t="s">
        <v>850</v>
      </c>
      <c r="AT99" s="68" t="s">
        <v>850</v>
      </c>
      <c r="AU99" s="68" t="s">
        <v>850</v>
      </c>
      <c r="AV99" s="68" t="s">
        <v>850</v>
      </c>
      <c r="AW99" s="68" t="s">
        <v>850</v>
      </c>
      <c r="AX99" s="68" t="s">
        <v>850</v>
      </c>
      <c r="AY99" s="68">
        <v>0</v>
      </c>
      <c r="AZ99" s="68">
        <v>0</v>
      </c>
      <c r="BA99" s="68">
        <v>0</v>
      </c>
      <c r="BB99" s="68">
        <v>0</v>
      </c>
      <c r="BC99" s="68">
        <v>0</v>
      </c>
      <c r="BD99" s="68">
        <v>0</v>
      </c>
      <c r="BE99" s="68">
        <v>0</v>
      </c>
      <c r="BF99" s="68">
        <v>0</v>
      </c>
      <c r="BG99" s="68">
        <v>0</v>
      </c>
      <c r="BH99" s="68">
        <v>0</v>
      </c>
      <c r="BI99" s="68">
        <v>0</v>
      </c>
      <c r="BJ99" s="68">
        <v>0</v>
      </c>
      <c r="BK99" s="68">
        <v>0</v>
      </c>
      <c r="BL99" s="68">
        <v>0</v>
      </c>
      <c r="BM99" s="68">
        <v>0</v>
      </c>
      <c r="BN99" s="68">
        <v>0</v>
      </c>
      <c r="BO99" s="68">
        <v>0</v>
      </c>
      <c r="BP99" s="68">
        <v>0</v>
      </c>
    </row>
    <row r="100" spans="1:68" ht="20.100000000000001" customHeight="1" x14ac:dyDescent="0.25">
      <c r="A100" s="33">
        <v>143</v>
      </c>
      <c r="B100" s="34" t="s">
        <v>483</v>
      </c>
      <c r="C100" s="203" t="s">
        <v>850</v>
      </c>
      <c r="D100" s="203" t="s">
        <v>850</v>
      </c>
      <c r="E100" s="203" t="s">
        <v>850</v>
      </c>
      <c r="F100" s="203" t="s">
        <v>850</v>
      </c>
      <c r="G100" s="203" t="s">
        <v>850</v>
      </c>
      <c r="H100" s="203" t="s">
        <v>850</v>
      </c>
      <c r="I100" s="203" t="s">
        <v>850</v>
      </c>
      <c r="J100" s="203" t="s">
        <v>850</v>
      </c>
      <c r="K100" s="203" t="s">
        <v>850</v>
      </c>
      <c r="L100" s="203" t="s">
        <v>850</v>
      </c>
      <c r="M100" s="203" t="s">
        <v>850</v>
      </c>
      <c r="N100" s="203" t="s">
        <v>850</v>
      </c>
      <c r="O100" s="203" t="s">
        <v>850</v>
      </c>
      <c r="P100" s="203" t="s">
        <v>850</v>
      </c>
      <c r="Q100" s="203" t="s">
        <v>850</v>
      </c>
      <c r="R100" s="203" t="s">
        <v>850</v>
      </c>
      <c r="S100" s="203" t="s">
        <v>850</v>
      </c>
      <c r="T100" s="203" t="s">
        <v>850</v>
      </c>
      <c r="U100" s="203" t="s">
        <v>850</v>
      </c>
      <c r="V100" s="203" t="s">
        <v>850</v>
      </c>
      <c r="W100" s="203" t="s">
        <v>850</v>
      </c>
      <c r="X100" s="203" t="s">
        <v>850</v>
      </c>
      <c r="Y100" s="203" t="s">
        <v>850</v>
      </c>
      <c r="Z100" s="203" t="s">
        <v>850</v>
      </c>
      <c r="AA100" s="203" t="s">
        <v>850</v>
      </c>
      <c r="AB100" s="203" t="s">
        <v>850</v>
      </c>
      <c r="AC100" s="203" t="s">
        <v>850</v>
      </c>
      <c r="AD100" s="203" t="s">
        <v>850</v>
      </c>
      <c r="AE100" s="203" t="s">
        <v>850</v>
      </c>
      <c r="AF100" s="203" t="s">
        <v>850</v>
      </c>
      <c r="AG100" s="203" t="s">
        <v>850</v>
      </c>
      <c r="AH100" s="203" t="s">
        <v>850</v>
      </c>
      <c r="AI100" s="203" t="s">
        <v>850</v>
      </c>
      <c r="AJ100" s="203" t="s">
        <v>850</v>
      </c>
      <c r="AK100" s="203" t="s">
        <v>850</v>
      </c>
      <c r="AL100" s="203" t="s">
        <v>850</v>
      </c>
      <c r="AM100" s="203" t="s">
        <v>850</v>
      </c>
      <c r="AN100" s="203" t="s">
        <v>850</v>
      </c>
      <c r="AO100" s="203" t="s">
        <v>850</v>
      </c>
      <c r="AP100" s="203" t="s">
        <v>850</v>
      </c>
      <c r="AQ100" s="203" t="s">
        <v>850</v>
      </c>
      <c r="AR100" s="203" t="s">
        <v>850</v>
      </c>
      <c r="AS100" s="203" t="s">
        <v>850</v>
      </c>
      <c r="AT100" s="203" t="s">
        <v>850</v>
      </c>
      <c r="AU100" s="203" t="s">
        <v>850</v>
      </c>
      <c r="AV100" s="203" t="s">
        <v>850</v>
      </c>
      <c r="AW100" s="203" t="s">
        <v>850</v>
      </c>
      <c r="AX100" s="203" t="s">
        <v>850</v>
      </c>
      <c r="AY100" s="203">
        <v>7.4634900707143291E-3</v>
      </c>
      <c r="AZ100" s="203">
        <v>7.3278412206441322E-3</v>
      </c>
      <c r="BA100" s="203">
        <v>7.5183816293905225E-3</v>
      </c>
      <c r="BB100" s="203">
        <v>7.9061651415568979E-3</v>
      </c>
      <c r="BC100" s="203">
        <v>7.4195366749990688E-3</v>
      </c>
      <c r="BD100" s="203">
        <v>7.1587567190265333E-3</v>
      </c>
      <c r="BE100" s="203">
        <v>8.9166176786550679E-3</v>
      </c>
      <c r="BF100" s="203">
        <v>7.5591568764698941E-3</v>
      </c>
      <c r="BG100" s="203">
        <v>7.5225646299214334E-3</v>
      </c>
      <c r="BH100" s="203">
        <v>8.2394695439821815E-3</v>
      </c>
      <c r="BI100" s="203">
        <v>8.0752025716750719E-3</v>
      </c>
      <c r="BJ100" s="203">
        <v>9.260307162930477E-3</v>
      </c>
      <c r="BK100" s="203">
        <v>7.7013215043860448E-3</v>
      </c>
      <c r="BL100" s="203">
        <v>8.2885481789676668E-3</v>
      </c>
      <c r="BM100" s="203">
        <v>8.4795858998895149E-3</v>
      </c>
      <c r="BN100" s="203">
        <v>1.0276689914806911E-2</v>
      </c>
      <c r="BO100" s="203">
        <v>8.2803474947792648E-3</v>
      </c>
      <c r="BP100" s="203">
        <v>8.0391564389437811E-3</v>
      </c>
    </row>
    <row r="101" spans="1:68" ht="20.100000000000001" customHeight="1" x14ac:dyDescent="0.25">
      <c r="A101" s="33">
        <v>144</v>
      </c>
      <c r="B101" s="34" t="s">
        <v>484</v>
      </c>
      <c r="C101" s="203" t="s">
        <v>850</v>
      </c>
      <c r="D101" s="203" t="s">
        <v>850</v>
      </c>
      <c r="E101" s="203" t="s">
        <v>850</v>
      </c>
      <c r="F101" s="203" t="s">
        <v>850</v>
      </c>
      <c r="G101" s="203" t="s">
        <v>850</v>
      </c>
      <c r="H101" s="203" t="s">
        <v>850</v>
      </c>
      <c r="I101" s="203" t="s">
        <v>850</v>
      </c>
      <c r="J101" s="203" t="s">
        <v>850</v>
      </c>
      <c r="K101" s="203" t="s">
        <v>850</v>
      </c>
      <c r="L101" s="203" t="s">
        <v>850</v>
      </c>
      <c r="M101" s="203" t="s">
        <v>850</v>
      </c>
      <c r="N101" s="203" t="s">
        <v>850</v>
      </c>
      <c r="O101" s="203" t="s">
        <v>850</v>
      </c>
      <c r="P101" s="203" t="s">
        <v>850</v>
      </c>
      <c r="Q101" s="203" t="s">
        <v>850</v>
      </c>
      <c r="R101" s="203" t="s">
        <v>850</v>
      </c>
      <c r="S101" s="203" t="s">
        <v>850</v>
      </c>
      <c r="T101" s="203" t="s">
        <v>850</v>
      </c>
      <c r="U101" s="203" t="s">
        <v>850</v>
      </c>
      <c r="V101" s="203" t="s">
        <v>850</v>
      </c>
      <c r="W101" s="203" t="s">
        <v>850</v>
      </c>
      <c r="X101" s="203" t="s">
        <v>850</v>
      </c>
      <c r="Y101" s="203" t="s">
        <v>850</v>
      </c>
      <c r="Z101" s="203" t="s">
        <v>850</v>
      </c>
      <c r="AA101" s="203" t="s">
        <v>850</v>
      </c>
      <c r="AB101" s="203" t="s">
        <v>850</v>
      </c>
      <c r="AC101" s="203" t="s">
        <v>850</v>
      </c>
      <c r="AD101" s="203" t="s">
        <v>850</v>
      </c>
      <c r="AE101" s="203" t="s">
        <v>850</v>
      </c>
      <c r="AF101" s="203" t="s">
        <v>850</v>
      </c>
      <c r="AG101" s="203" t="s">
        <v>850</v>
      </c>
      <c r="AH101" s="203" t="s">
        <v>850</v>
      </c>
      <c r="AI101" s="203" t="s">
        <v>850</v>
      </c>
      <c r="AJ101" s="203" t="s">
        <v>850</v>
      </c>
      <c r="AK101" s="203" t="s">
        <v>850</v>
      </c>
      <c r="AL101" s="203" t="s">
        <v>850</v>
      </c>
      <c r="AM101" s="203" t="s">
        <v>850</v>
      </c>
      <c r="AN101" s="203" t="s">
        <v>850</v>
      </c>
      <c r="AO101" s="203" t="s">
        <v>850</v>
      </c>
      <c r="AP101" s="203" t="s">
        <v>850</v>
      </c>
      <c r="AQ101" s="203" t="s">
        <v>850</v>
      </c>
      <c r="AR101" s="203" t="s">
        <v>850</v>
      </c>
      <c r="AS101" s="203" t="s">
        <v>850</v>
      </c>
      <c r="AT101" s="203" t="s">
        <v>850</v>
      </c>
      <c r="AU101" s="203" t="s">
        <v>850</v>
      </c>
      <c r="AV101" s="203" t="s">
        <v>850</v>
      </c>
      <c r="AW101" s="203" t="s">
        <v>850</v>
      </c>
      <c r="AX101" s="203" t="s">
        <v>850</v>
      </c>
      <c r="AY101" s="203">
        <v>4.9131445288624551E-3</v>
      </c>
      <c r="AZ101" s="203">
        <v>2.5310093142137942E-3</v>
      </c>
      <c r="BA101" s="203">
        <v>2.6178032973351944E-3</v>
      </c>
      <c r="BB101" s="203">
        <v>5.2157900463918761E-3</v>
      </c>
      <c r="BC101" s="203">
        <v>8.6767391778724556E-3</v>
      </c>
      <c r="BD101" s="203">
        <v>6.1394014889992292E-3</v>
      </c>
      <c r="BE101" s="203">
        <v>1.5442933520173445E-2</v>
      </c>
      <c r="BF101" s="203">
        <v>5.8429481973353882E-3</v>
      </c>
      <c r="BG101" s="203">
        <v>4.0970001599859454E-3</v>
      </c>
      <c r="BH101" s="203">
        <v>6.1987586408009561E-3</v>
      </c>
      <c r="BI101" s="203">
        <v>4.4361282338101745E-3</v>
      </c>
      <c r="BJ101" s="203">
        <v>1.1200350094628587E-2</v>
      </c>
      <c r="BK101" s="203">
        <v>5.7090278683862841E-3</v>
      </c>
      <c r="BL101" s="203">
        <v>5.8673995032699384E-3</v>
      </c>
      <c r="BM101" s="203">
        <v>4.9443803362775943E-3</v>
      </c>
      <c r="BN101" s="203">
        <v>3.4507922026474828E-3</v>
      </c>
      <c r="BO101" s="203">
        <v>5.1967286922817565E-3</v>
      </c>
      <c r="BP101" s="203">
        <v>6.8438667136182562E-3</v>
      </c>
    </row>
    <row r="102" spans="1:68" ht="20.100000000000001" customHeight="1" x14ac:dyDescent="0.25">
      <c r="A102" s="20">
        <v>1441</v>
      </c>
      <c r="B102" s="21" t="s">
        <v>464</v>
      </c>
      <c r="C102" s="68" t="s">
        <v>850</v>
      </c>
      <c r="D102" s="68" t="s">
        <v>850</v>
      </c>
      <c r="E102" s="68" t="s">
        <v>850</v>
      </c>
      <c r="F102" s="68" t="s">
        <v>850</v>
      </c>
      <c r="G102" s="68" t="s">
        <v>850</v>
      </c>
      <c r="H102" s="68" t="s">
        <v>850</v>
      </c>
      <c r="I102" s="68" t="s">
        <v>850</v>
      </c>
      <c r="J102" s="68" t="s">
        <v>850</v>
      </c>
      <c r="K102" s="68" t="s">
        <v>850</v>
      </c>
      <c r="L102" s="68" t="s">
        <v>850</v>
      </c>
      <c r="M102" s="68" t="s">
        <v>850</v>
      </c>
      <c r="N102" s="68" t="s">
        <v>850</v>
      </c>
      <c r="O102" s="68" t="s">
        <v>850</v>
      </c>
      <c r="P102" s="68" t="s">
        <v>850</v>
      </c>
      <c r="Q102" s="68" t="s">
        <v>850</v>
      </c>
      <c r="R102" s="68" t="s">
        <v>850</v>
      </c>
      <c r="S102" s="68" t="s">
        <v>850</v>
      </c>
      <c r="T102" s="68" t="s">
        <v>850</v>
      </c>
      <c r="U102" s="68" t="s">
        <v>850</v>
      </c>
      <c r="V102" s="68" t="s">
        <v>850</v>
      </c>
      <c r="W102" s="68" t="s">
        <v>850</v>
      </c>
      <c r="X102" s="68" t="s">
        <v>850</v>
      </c>
      <c r="Y102" s="68" t="s">
        <v>850</v>
      </c>
      <c r="Z102" s="68" t="s">
        <v>850</v>
      </c>
      <c r="AA102" s="68" t="s">
        <v>850</v>
      </c>
      <c r="AB102" s="68" t="s">
        <v>850</v>
      </c>
      <c r="AC102" s="68" t="s">
        <v>850</v>
      </c>
      <c r="AD102" s="68" t="s">
        <v>850</v>
      </c>
      <c r="AE102" s="68" t="s">
        <v>850</v>
      </c>
      <c r="AF102" s="68" t="s">
        <v>850</v>
      </c>
      <c r="AG102" s="68" t="s">
        <v>850</v>
      </c>
      <c r="AH102" s="68" t="s">
        <v>850</v>
      </c>
      <c r="AI102" s="68" t="s">
        <v>850</v>
      </c>
      <c r="AJ102" s="68" t="s">
        <v>850</v>
      </c>
      <c r="AK102" s="68" t="s">
        <v>850</v>
      </c>
      <c r="AL102" s="68" t="s">
        <v>850</v>
      </c>
      <c r="AM102" s="68" t="s">
        <v>850</v>
      </c>
      <c r="AN102" s="68" t="s">
        <v>850</v>
      </c>
      <c r="AO102" s="68" t="s">
        <v>850</v>
      </c>
      <c r="AP102" s="68" t="s">
        <v>850</v>
      </c>
      <c r="AQ102" s="68" t="s">
        <v>850</v>
      </c>
      <c r="AR102" s="68" t="s">
        <v>850</v>
      </c>
      <c r="AS102" s="68" t="s">
        <v>850</v>
      </c>
      <c r="AT102" s="68" t="s">
        <v>850</v>
      </c>
      <c r="AU102" s="68" t="s">
        <v>850</v>
      </c>
      <c r="AV102" s="68" t="s">
        <v>850</v>
      </c>
      <c r="AW102" s="68" t="s">
        <v>850</v>
      </c>
      <c r="AX102" s="68" t="s">
        <v>850</v>
      </c>
      <c r="AY102" s="68">
        <v>4.9131445288624551E-3</v>
      </c>
      <c r="AZ102" s="68">
        <v>2.5297575449213937E-3</v>
      </c>
      <c r="BA102" s="68">
        <v>2.5690118144529196E-3</v>
      </c>
      <c r="BB102" s="68">
        <v>5.2091962494382827E-3</v>
      </c>
      <c r="BC102" s="68">
        <v>8.3395966024335799E-3</v>
      </c>
      <c r="BD102" s="68">
        <v>5.0389360904384735E-3</v>
      </c>
      <c r="BE102" s="68">
        <v>5.212055973670535E-3</v>
      </c>
      <c r="BF102" s="68">
        <v>4.9210123770380993E-3</v>
      </c>
      <c r="BG102" s="68">
        <v>3.2824022941300214E-3</v>
      </c>
      <c r="BH102" s="68">
        <v>5.6646264609291393E-3</v>
      </c>
      <c r="BI102" s="68">
        <v>3.8575276219445522E-3</v>
      </c>
      <c r="BJ102" s="68">
        <v>1.0140348360446718E-2</v>
      </c>
      <c r="BK102" s="68">
        <v>4.6934365990425522E-3</v>
      </c>
      <c r="BL102" s="68">
        <v>4.8650874042949323E-3</v>
      </c>
      <c r="BM102" s="68">
        <v>3.9206676635965519E-3</v>
      </c>
      <c r="BN102" s="68">
        <v>2.9877502110574991E-3</v>
      </c>
      <c r="BO102" s="68">
        <v>4.6488902729504454E-3</v>
      </c>
      <c r="BP102" s="68">
        <v>5.8989622173852311E-3</v>
      </c>
    </row>
    <row r="103" spans="1:68" ht="20.100000000000001" customHeight="1" x14ac:dyDescent="0.25">
      <c r="A103" s="20">
        <v>1442</v>
      </c>
      <c r="B103" s="21" t="s">
        <v>241</v>
      </c>
      <c r="C103" s="68" t="s">
        <v>850</v>
      </c>
      <c r="D103" s="68" t="s">
        <v>850</v>
      </c>
      <c r="E103" s="68" t="s">
        <v>850</v>
      </c>
      <c r="F103" s="68" t="s">
        <v>850</v>
      </c>
      <c r="G103" s="68" t="s">
        <v>850</v>
      </c>
      <c r="H103" s="68" t="s">
        <v>850</v>
      </c>
      <c r="I103" s="68" t="s">
        <v>850</v>
      </c>
      <c r="J103" s="68" t="s">
        <v>850</v>
      </c>
      <c r="K103" s="68" t="s">
        <v>850</v>
      </c>
      <c r="L103" s="68" t="s">
        <v>850</v>
      </c>
      <c r="M103" s="68" t="s">
        <v>850</v>
      </c>
      <c r="N103" s="68" t="s">
        <v>850</v>
      </c>
      <c r="O103" s="68" t="s">
        <v>850</v>
      </c>
      <c r="P103" s="68" t="s">
        <v>850</v>
      </c>
      <c r="Q103" s="68" t="s">
        <v>850</v>
      </c>
      <c r="R103" s="68" t="s">
        <v>850</v>
      </c>
      <c r="S103" s="68" t="s">
        <v>850</v>
      </c>
      <c r="T103" s="68" t="s">
        <v>850</v>
      </c>
      <c r="U103" s="68" t="s">
        <v>850</v>
      </c>
      <c r="V103" s="68" t="s">
        <v>850</v>
      </c>
      <c r="W103" s="68" t="s">
        <v>850</v>
      </c>
      <c r="X103" s="68" t="s">
        <v>850</v>
      </c>
      <c r="Y103" s="68" t="s">
        <v>850</v>
      </c>
      <c r="Z103" s="68" t="s">
        <v>850</v>
      </c>
      <c r="AA103" s="68" t="s">
        <v>850</v>
      </c>
      <c r="AB103" s="68" t="s">
        <v>850</v>
      </c>
      <c r="AC103" s="68" t="s">
        <v>850</v>
      </c>
      <c r="AD103" s="68" t="s">
        <v>850</v>
      </c>
      <c r="AE103" s="68" t="s">
        <v>850</v>
      </c>
      <c r="AF103" s="68" t="s">
        <v>850</v>
      </c>
      <c r="AG103" s="68" t="s">
        <v>850</v>
      </c>
      <c r="AH103" s="68" t="s">
        <v>850</v>
      </c>
      <c r="AI103" s="68" t="s">
        <v>850</v>
      </c>
      <c r="AJ103" s="68" t="s">
        <v>850</v>
      </c>
      <c r="AK103" s="68" t="s">
        <v>850</v>
      </c>
      <c r="AL103" s="68" t="s">
        <v>850</v>
      </c>
      <c r="AM103" s="68" t="s">
        <v>850</v>
      </c>
      <c r="AN103" s="68" t="s">
        <v>850</v>
      </c>
      <c r="AO103" s="68" t="s">
        <v>850</v>
      </c>
      <c r="AP103" s="68" t="s">
        <v>850</v>
      </c>
      <c r="AQ103" s="68" t="s">
        <v>850</v>
      </c>
      <c r="AR103" s="68" t="s">
        <v>850</v>
      </c>
      <c r="AS103" s="68" t="s">
        <v>850</v>
      </c>
      <c r="AT103" s="68" t="s">
        <v>850</v>
      </c>
      <c r="AU103" s="68" t="s">
        <v>850</v>
      </c>
      <c r="AV103" s="68" t="s">
        <v>850</v>
      </c>
      <c r="AW103" s="68" t="s">
        <v>850</v>
      </c>
      <c r="AX103" s="68" t="s">
        <v>850</v>
      </c>
      <c r="AY103" s="68">
        <v>0</v>
      </c>
      <c r="AZ103" s="68">
        <v>1.2517692923998235E-6</v>
      </c>
      <c r="BA103" s="68">
        <v>4.8791482882274491E-5</v>
      </c>
      <c r="BB103" s="68">
        <v>6.5937969535939723E-6</v>
      </c>
      <c r="BC103" s="68">
        <v>3.3714257543887875E-4</v>
      </c>
      <c r="BD103" s="68">
        <v>1.1004653985607557E-3</v>
      </c>
      <c r="BE103" s="68">
        <v>1.023087754650291E-2</v>
      </c>
      <c r="BF103" s="68">
        <v>9.219358202972877E-4</v>
      </c>
      <c r="BG103" s="68">
        <v>8.1459786585592398E-4</v>
      </c>
      <c r="BH103" s="68">
        <v>5.3413217987181762E-4</v>
      </c>
      <c r="BI103" s="68">
        <v>5.7860061186562162E-4</v>
      </c>
      <c r="BJ103" s="68">
        <v>1.0600017341818684E-3</v>
      </c>
      <c r="BK103" s="68">
        <v>1.0155912693437319E-3</v>
      </c>
      <c r="BL103" s="68">
        <v>1.0023120989750068E-3</v>
      </c>
      <c r="BM103" s="68">
        <v>1.0237126726810437E-3</v>
      </c>
      <c r="BN103" s="68">
        <v>4.6304199158998382E-4</v>
      </c>
      <c r="BO103" s="68">
        <v>5.478384193313106E-4</v>
      </c>
      <c r="BP103" s="68">
        <v>9.4490449623302569E-4</v>
      </c>
    </row>
    <row r="104" spans="1:68" ht="20.100000000000001" customHeight="1" x14ac:dyDescent="0.25">
      <c r="A104" s="33">
        <v>145</v>
      </c>
      <c r="B104" s="34" t="s">
        <v>485</v>
      </c>
      <c r="C104" s="203">
        <v>0</v>
      </c>
      <c r="D104" s="203">
        <v>0</v>
      </c>
      <c r="E104" s="203">
        <v>0</v>
      </c>
      <c r="F104" s="203">
        <v>0</v>
      </c>
      <c r="G104" s="203">
        <v>0</v>
      </c>
      <c r="H104" s="203">
        <v>0</v>
      </c>
      <c r="I104" s="203">
        <v>0</v>
      </c>
      <c r="J104" s="203">
        <v>0</v>
      </c>
      <c r="K104" s="203">
        <v>0</v>
      </c>
      <c r="L104" s="203">
        <v>0</v>
      </c>
      <c r="M104" s="203">
        <v>0</v>
      </c>
      <c r="N104" s="203">
        <v>0</v>
      </c>
      <c r="O104" s="203">
        <v>0</v>
      </c>
      <c r="P104" s="203">
        <v>0</v>
      </c>
      <c r="Q104" s="203">
        <v>0</v>
      </c>
      <c r="R104" s="203">
        <v>0</v>
      </c>
      <c r="S104" s="203">
        <v>0</v>
      </c>
      <c r="T104" s="203">
        <v>0</v>
      </c>
      <c r="U104" s="203">
        <v>0</v>
      </c>
      <c r="V104" s="203">
        <v>0</v>
      </c>
      <c r="W104" s="203">
        <v>0</v>
      </c>
      <c r="X104" s="203">
        <v>0</v>
      </c>
      <c r="Y104" s="203">
        <v>0</v>
      </c>
      <c r="Z104" s="203">
        <v>0</v>
      </c>
      <c r="AA104" s="203">
        <v>0</v>
      </c>
      <c r="AB104" s="203">
        <v>0</v>
      </c>
      <c r="AC104" s="203">
        <v>0</v>
      </c>
      <c r="AD104" s="203">
        <v>0</v>
      </c>
      <c r="AE104" s="203">
        <v>0</v>
      </c>
      <c r="AF104" s="203">
        <v>0</v>
      </c>
      <c r="AG104" s="203">
        <v>0</v>
      </c>
      <c r="AH104" s="203">
        <v>0</v>
      </c>
      <c r="AI104" s="203">
        <v>0</v>
      </c>
      <c r="AJ104" s="203">
        <v>0</v>
      </c>
      <c r="AK104" s="203">
        <v>0</v>
      </c>
      <c r="AL104" s="203">
        <v>0</v>
      </c>
      <c r="AM104" s="203">
        <v>0</v>
      </c>
      <c r="AN104" s="203">
        <v>0</v>
      </c>
      <c r="AO104" s="203">
        <v>0</v>
      </c>
      <c r="AP104" s="203">
        <v>0</v>
      </c>
      <c r="AQ104" s="203">
        <v>0</v>
      </c>
      <c r="AR104" s="203">
        <v>0</v>
      </c>
      <c r="AS104" s="203">
        <v>0</v>
      </c>
      <c r="AT104" s="203">
        <v>0</v>
      </c>
      <c r="AU104" s="203">
        <v>0</v>
      </c>
      <c r="AV104" s="203">
        <v>0</v>
      </c>
      <c r="AW104" s="203">
        <v>0</v>
      </c>
      <c r="AX104" s="203">
        <v>0</v>
      </c>
      <c r="AY104" s="203">
        <v>0</v>
      </c>
      <c r="AZ104" s="203">
        <v>0</v>
      </c>
      <c r="BA104" s="203">
        <v>0</v>
      </c>
      <c r="BB104" s="203">
        <v>0</v>
      </c>
      <c r="BC104" s="203">
        <v>0</v>
      </c>
      <c r="BD104" s="203">
        <v>0</v>
      </c>
      <c r="BE104" s="203">
        <v>0</v>
      </c>
      <c r="BF104" s="203">
        <v>0</v>
      </c>
      <c r="BG104" s="203">
        <v>0</v>
      </c>
      <c r="BH104" s="203">
        <v>0</v>
      </c>
      <c r="BI104" s="203">
        <v>0</v>
      </c>
      <c r="BJ104" s="203">
        <v>0</v>
      </c>
      <c r="BK104" s="203">
        <v>0</v>
      </c>
      <c r="BL104" s="203">
        <v>0</v>
      </c>
      <c r="BM104" s="203">
        <v>0</v>
      </c>
      <c r="BN104" s="203">
        <v>0</v>
      </c>
      <c r="BO104" s="203">
        <v>0</v>
      </c>
      <c r="BP104" s="203">
        <v>0</v>
      </c>
    </row>
    <row r="105" spans="1:68" ht="20.100000000000001" customHeight="1" x14ac:dyDescent="0.25">
      <c r="A105" s="76" t="s">
        <v>372</v>
      </c>
    </row>
    <row r="106" spans="1:68" ht="20.100000000000001" customHeight="1" x14ac:dyDescent="0.25">
      <c r="A106" s="76" t="s">
        <v>373</v>
      </c>
    </row>
    <row r="107" spans="1:68" ht="20.100000000000001" customHeight="1" x14ac:dyDescent="0.25">
      <c r="A107" s="76" t="s">
        <v>374</v>
      </c>
    </row>
    <row r="108" spans="1:68" ht="20.100000000000001" customHeight="1" x14ac:dyDescent="0.25">
      <c r="A108" s="76" t="s">
        <v>375</v>
      </c>
    </row>
    <row r="109" spans="1:68" ht="20.100000000000001" customHeight="1" x14ac:dyDescent="0.25">
      <c r="A109" s="76" t="s">
        <v>534</v>
      </c>
    </row>
    <row r="110" spans="1:68" ht="20.100000000000001" customHeight="1" x14ac:dyDescent="0.25">
      <c r="A110" s="76" t="s">
        <v>389</v>
      </c>
    </row>
    <row r="111" spans="1:68" ht="20.100000000000001" customHeight="1" x14ac:dyDescent="0.25">
      <c r="A111" s="76" t="s">
        <v>718</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7F41-289C-4D10-AC3D-1BDBE8C64840}">
  <dimension ref="A1:BP88"/>
  <sheetViews>
    <sheetView showGridLines="0" workbookViewId="0">
      <pane xSplit="2" ySplit="4" topLeftCell="BB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68" width="10.7109375" style="78" customWidth="1"/>
    <col min="69" max="16384" width="9.140625" style="78"/>
  </cols>
  <sheetData>
    <row r="1" spans="1:68" ht="20.100000000000001" customHeight="1" x14ac:dyDescent="0.25">
      <c r="A1" s="70" t="s">
        <v>731</v>
      </c>
      <c r="B1" s="29"/>
    </row>
    <row r="2" spans="1:68" ht="20.100000000000001" customHeight="1" x14ac:dyDescent="0.25">
      <c r="A2" s="70" t="s">
        <v>342</v>
      </c>
      <c r="B2" s="29"/>
    </row>
    <row r="3" spans="1:68" ht="20.100000000000001" customHeight="1" x14ac:dyDescent="0.25">
      <c r="A3" s="29"/>
      <c r="B3" s="29"/>
    </row>
    <row r="4" spans="1:68" s="87" customFormat="1" ht="20.100000000000001" customHeight="1" x14ac:dyDescent="0.25">
      <c r="A4" s="352" t="s">
        <v>538</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45" t="s">
        <v>246</v>
      </c>
      <c r="B5" s="46" t="s">
        <v>536</v>
      </c>
      <c r="C5" s="136">
        <v>343684.14662516577</v>
      </c>
      <c r="D5" s="136">
        <v>367300.08085666306</v>
      </c>
      <c r="E5" s="136">
        <v>382786.71486365754</v>
      </c>
      <c r="F5" s="136">
        <v>441755.56677021948</v>
      </c>
      <c r="G5" s="136">
        <v>386113.79070758226</v>
      </c>
      <c r="H5" s="136">
        <v>422841.45593481895</v>
      </c>
      <c r="I5" s="136">
        <v>429430.66378478566</v>
      </c>
      <c r="J5" s="136">
        <v>484475.51038026542</v>
      </c>
      <c r="K5" s="136">
        <v>430342.27639217913</v>
      </c>
      <c r="L5" s="136">
        <v>463052.45888691227</v>
      </c>
      <c r="M5" s="136">
        <v>475357.83547632163</v>
      </c>
      <c r="N5" s="136">
        <v>523905.59053746826</v>
      </c>
      <c r="O5" s="136">
        <v>469245.41168910911</v>
      </c>
      <c r="P5" s="136">
        <v>510813.41747227311</v>
      </c>
      <c r="Q5" s="136">
        <v>531997.6319615317</v>
      </c>
      <c r="R5" s="136">
        <v>608869.34514540469</v>
      </c>
      <c r="S5" s="136">
        <v>538816.89791680628</v>
      </c>
      <c r="T5" s="136">
        <v>555848.41820350778</v>
      </c>
      <c r="U5" s="136">
        <v>626297.75005793408</v>
      </c>
      <c r="V5" s="136">
        <v>673050.94330699882</v>
      </c>
      <c r="W5" s="136">
        <v>639866.87396411458</v>
      </c>
      <c r="X5" s="136">
        <v>642944.37886232522</v>
      </c>
      <c r="Y5" s="136">
        <v>738970.85376216646</v>
      </c>
      <c r="Z5" s="136">
        <v>747722.91763008456</v>
      </c>
      <c r="AA5" s="136">
        <v>676831.20385203802</v>
      </c>
      <c r="AB5" s="136">
        <v>679661.01831035712</v>
      </c>
      <c r="AC5" s="136">
        <v>709001.53511513618</v>
      </c>
      <c r="AD5" s="136">
        <v>787233.34252334235</v>
      </c>
      <c r="AE5" s="136">
        <v>680466.3246741246</v>
      </c>
      <c r="AF5" s="136">
        <v>718265.69589705754</v>
      </c>
      <c r="AG5" s="136">
        <v>713048.13172585703</v>
      </c>
      <c r="AH5" s="136">
        <v>805410.84526952333</v>
      </c>
      <c r="AI5" s="136">
        <v>702983.6175560886</v>
      </c>
      <c r="AJ5" s="136">
        <v>771574.70759954629</v>
      </c>
      <c r="AK5" s="136">
        <v>788537.44731791294</v>
      </c>
      <c r="AL5" s="136">
        <v>831379.92731266411</v>
      </c>
      <c r="AM5" s="136">
        <v>758478.98227382451</v>
      </c>
      <c r="AN5" s="136">
        <v>769105.88685475965</v>
      </c>
      <c r="AO5" s="136">
        <v>760040.12691070791</v>
      </c>
      <c r="AP5" s="136">
        <v>892869.5272667025</v>
      </c>
      <c r="AQ5" s="136">
        <v>733465.92630530708</v>
      </c>
      <c r="AR5" s="136">
        <v>934003.16743592964</v>
      </c>
      <c r="AS5" s="136">
        <v>872578.22777119768</v>
      </c>
      <c r="AT5" s="136">
        <v>973944.49291624362</v>
      </c>
      <c r="AU5" s="136">
        <v>771305.17719152349</v>
      </c>
      <c r="AV5" s="136">
        <v>929717.87909785751</v>
      </c>
      <c r="AW5" s="136">
        <v>881550.24925443134</v>
      </c>
      <c r="AX5" s="136">
        <v>1055717.5275029032</v>
      </c>
      <c r="AY5" s="136">
        <v>974581.67883651843</v>
      </c>
      <c r="AZ5" s="136">
        <v>1124004.9104049806</v>
      </c>
      <c r="BA5" s="136">
        <v>1069484.6820304177</v>
      </c>
      <c r="BB5" s="136">
        <v>1211077.320389105</v>
      </c>
      <c r="BC5" s="136">
        <v>1107093.0579487374</v>
      </c>
      <c r="BD5" s="136">
        <v>1250061.8122214705</v>
      </c>
      <c r="BE5" s="136">
        <v>1177849.9797345169</v>
      </c>
      <c r="BF5" s="136">
        <v>1423189.0044342321</v>
      </c>
      <c r="BG5" s="136">
        <v>1205013.2212922149</v>
      </c>
      <c r="BH5" s="136">
        <v>1381777.3579706762</v>
      </c>
      <c r="BI5" s="136">
        <v>1324292.4659663583</v>
      </c>
      <c r="BJ5" s="136">
        <v>1466892.1348294767</v>
      </c>
      <c r="BK5" s="136">
        <v>1320460.7770561171</v>
      </c>
      <c r="BL5" s="136">
        <v>1506286.5172381217</v>
      </c>
      <c r="BM5" s="136">
        <v>1522721.8888170102</v>
      </c>
      <c r="BN5" s="136">
        <v>1640096.0674265807</v>
      </c>
      <c r="BO5" s="136">
        <v>1555674.5301040001</v>
      </c>
      <c r="BP5" s="136">
        <v>1691983.0636102401</v>
      </c>
    </row>
    <row r="6" spans="1:68" ht="20.100000000000001" customHeight="1" x14ac:dyDescent="0.25">
      <c r="A6" s="17">
        <v>2</v>
      </c>
      <c r="B6" s="18" t="s">
        <v>357</v>
      </c>
      <c r="C6" s="62">
        <v>336023.87243211293</v>
      </c>
      <c r="D6" s="62">
        <v>355245.61879960028</v>
      </c>
      <c r="E6" s="62">
        <v>367126.54173375608</v>
      </c>
      <c r="F6" s="62">
        <v>419666.17274346843</v>
      </c>
      <c r="G6" s="62">
        <v>383743.17669187847</v>
      </c>
      <c r="H6" s="62">
        <v>416274.29662976379</v>
      </c>
      <c r="I6" s="62">
        <v>419613.10231494886</v>
      </c>
      <c r="J6" s="62">
        <v>467122.96017022722</v>
      </c>
      <c r="K6" s="62">
        <v>427042.19684141554</v>
      </c>
      <c r="L6" s="62">
        <v>454974.21627297945</v>
      </c>
      <c r="M6" s="62">
        <v>464616.73257434869</v>
      </c>
      <c r="N6" s="62">
        <v>506557.88346813509</v>
      </c>
      <c r="O6" s="62">
        <v>468483.20065398788</v>
      </c>
      <c r="P6" s="62">
        <v>503759.23324238625</v>
      </c>
      <c r="Q6" s="62">
        <v>521613.42429961695</v>
      </c>
      <c r="R6" s="62">
        <v>584244.87296045199</v>
      </c>
      <c r="S6" s="62">
        <v>531276.80705386971</v>
      </c>
      <c r="T6" s="62">
        <v>541241.58040054003</v>
      </c>
      <c r="U6" s="62">
        <v>610003.89227254712</v>
      </c>
      <c r="V6" s="62">
        <v>657924.47757227439</v>
      </c>
      <c r="W6" s="62">
        <v>641229.26645854581</v>
      </c>
      <c r="X6" s="62">
        <v>644503.61506731366</v>
      </c>
      <c r="Y6" s="62">
        <v>737730.01721183991</v>
      </c>
      <c r="Z6" s="62">
        <v>737939.162558757</v>
      </c>
      <c r="AA6" s="62">
        <v>681594.67512614594</v>
      </c>
      <c r="AB6" s="62">
        <v>682108.75945627387</v>
      </c>
      <c r="AC6" s="62">
        <v>711405.74898757518</v>
      </c>
      <c r="AD6" s="62">
        <v>783565.48471463285</v>
      </c>
      <c r="AE6" s="62">
        <v>690611.16747662053</v>
      </c>
      <c r="AF6" s="62">
        <v>728462.83743213676</v>
      </c>
      <c r="AG6" s="62">
        <v>720417.21095998969</v>
      </c>
      <c r="AH6" s="62">
        <v>806736.17701088777</v>
      </c>
      <c r="AI6" s="62">
        <v>712943.66516458953</v>
      </c>
      <c r="AJ6" s="62">
        <v>778968.07037762995</v>
      </c>
      <c r="AK6" s="62">
        <v>792170.02592386247</v>
      </c>
      <c r="AL6" s="62">
        <v>826138.02486982394</v>
      </c>
      <c r="AM6" s="62">
        <v>770466.39348956966</v>
      </c>
      <c r="AN6" s="62">
        <v>779125.92365559319</v>
      </c>
      <c r="AO6" s="62">
        <v>770718.99242701312</v>
      </c>
      <c r="AP6" s="62">
        <v>890543.76139253506</v>
      </c>
      <c r="AQ6" s="62">
        <v>743450.69217608392</v>
      </c>
      <c r="AR6" s="62">
        <v>940663.84157551453</v>
      </c>
      <c r="AS6" s="62">
        <v>881032.81063033873</v>
      </c>
      <c r="AT6" s="62">
        <v>965118.85497203167</v>
      </c>
      <c r="AU6" s="62">
        <v>785463.40735735011</v>
      </c>
      <c r="AV6" s="62">
        <v>943017.85466983682</v>
      </c>
      <c r="AW6" s="62">
        <v>892635.51450699149</v>
      </c>
      <c r="AX6" s="62">
        <v>1046725.2556805389</v>
      </c>
      <c r="AY6" s="62">
        <v>982233.64517453266</v>
      </c>
      <c r="AZ6" s="62">
        <v>1121130.6257816644</v>
      </c>
      <c r="BA6" s="62">
        <v>1053544.7811430411</v>
      </c>
      <c r="BB6" s="62">
        <v>1182308.7534237658</v>
      </c>
      <c r="BC6" s="62">
        <v>1110979.643547812</v>
      </c>
      <c r="BD6" s="62">
        <v>1245717.4498422842</v>
      </c>
      <c r="BE6" s="62">
        <v>1161341.5921240202</v>
      </c>
      <c r="BF6" s="62">
        <v>1394960.4391165972</v>
      </c>
      <c r="BG6" s="62">
        <v>1206054.5114969946</v>
      </c>
      <c r="BH6" s="62">
        <v>1365760.0818149517</v>
      </c>
      <c r="BI6" s="62">
        <v>1295416.0020450284</v>
      </c>
      <c r="BJ6" s="62">
        <v>1435091.3087156599</v>
      </c>
      <c r="BK6" s="62">
        <v>1329051.6965006343</v>
      </c>
      <c r="BL6" s="62">
        <v>1503829.7297101861</v>
      </c>
      <c r="BM6" s="62">
        <v>1512491.7008066007</v>
      </c>
      <c r="BN6" s="62">
        <v>1610446.4515828625</v>
      </c>
      <c r="BO6" s="62">
        <v>1550698.5674765119</v>
      </c>
      <c r="BP6" s="62">
        <v>1673797.5014255445</v>
      </c>
    </row>
    <row r="7" spans="1:68" ht="20.100000000000001" customHeight="1" x14ac:dyDescent="0.25">
      <c r="A7" s="30">
        <v>21</v>
      </c>
      <c r="B7" s="31" t="s">
        <v>358</v>
      </c>
      <c r="C7" s="63">
        <v>97580.590286141</v>
      </c>
      <c r="D7" s="63">
        <v>98280.959639156266</v>
      </c>
      <c r="E7" s="63">
        <v>96716.607836191542</v>
      </c>
      <c r="F7" s="63">
        <v>122746.14358237172</v>
      </c>
      <c r="G7" s="63">
        <v>106719.10672902224</v>
      </c>
      <c r="H7" s="63">
        <v>114267.65790772936</v>
      </c>
      <c r="I7" s="63">
        <v>110526.93009665293</v>
      </c>
      <c r="J7" s="63">
        <v>133509.52221285121</v>
      </c>
      <c r="K7" s="63">
        <v>118667.63001824194</v>
      </c>
      <c r="L7" s="63">
        <v>126225.42491989126</v>
      </c>
      <c r="M7" s="63">
        <v>123430.03105186876</v>
      </c>
      <c r="N7" s="63">
        <v>147961.4405597595</v>
      </c>
      <c r="O7" s="63">
        <v>132089.340766598</v>
      </c>
      <c r="P7" s="63">
        <v>141789.48039845887</v>
      </c>
      <c r="Q7" s="63">
        <v>140293.05240680708</v>
      </c>
      <c r="R7" s="63">
        <v>168027.07981630677</v>
      </c>
      <c r="S7" s="63">
        <v>149258.23669751745</v>
      </c>
      <c r="T7" s="63">
        <v>153808.35210696681</v>
      </c>
      <c r="U7" s="63">
        <v>154547.12422840635</v>
      </c>
      <c r="V7" s="63">
        <v>181166.40867174813</v>
      </c>
      <c r="W7" s="63">
        <v>158347.29099763441</v>
      </c>
      <c r="X7" s="63">
        <v>169381.13301873754</v>
      </c>
      <c r="Y7" s="63">
        <v>166905.23643214628</v>
      </c>
      <c r="Z7" s="63">
        <v>205831.54676308919</v>
      </c>
      <c r="AA7" s="63">
        <v>167067.89132039263</v>
      </c>
      <c r="AB7" s="63">
        <v>178758.30312908973</v>
      </c>
      <c r="AC7" s="63">
        <v>172068.08101613648</v>
      </c>
      <c r="AD7" s="63">
        <v>218394.41446212371</v>
      </c>
      <c r="AE7" s="63">
        <v>177187.01910423295</v>
      </c>
      <c r="AF7" s="63">
        <v>191061.59705958152</v>
      </c>
      <c r="AG7" s="63">
        <v>181427.29968829456</v>
      </c>
      <c r="AH7" s="63">
        <v>228578.89850326045</v>
      </c>
      <c r="AI7" s="63">
        <v>189587.48540460912</v>
      </c>
      <c r="AJ7" s="63">
        <v>195393.7236651858</v>
      </c>
      <c r="AK7" s="63">
        <v>192888.24680384676</v>
      </c>
      <c r="AL7" s="63">
        <v>235388.56303297076</v>
      </c>
      <c r="AM7" s="63">
        <v>201934.8274997437</v>
      </c>
      <c r="AN7" s="63">
        <v>207406.40038934295</v>
      </c>
      <c r="AO7" s="63">
        <v>203203.89958592274</v>
      </c>
      <c r="AP7" s="63">
        <v>245874.51720933407</v>
      </c>
      <c r="AQ7" s="63">
        <v>200859.32044003415</v>
      </c>
      <c r="AR7" s="63">
        <v>208436.30250233988</v>
      </c>
      <c r="AS7" s="63">
        <v>207360.5079271658</v>
      </c>
      <c r="AT7" s="63">
        <v>265230.31962296763</v>
      </c>
      <c r="AU7" s="63">
        <v>206985.27806106349</v>
      </c>
      <c r="AV7" s="63">
        <v>223816.05937192956</v>
      </c>
      <c r="AW7" s="63">
        <v>217762.74988988522</v>
      </c>
      <c r="AX7" s="63">
        <v>284363.86300659191</v>
      </c>
      <c r="AY7" s="63">
        <v>225502.8017611278</v>
      </c>
      <c r="AZ7" s="63">
        <v>255059.81588638076</v>
      </c>
      <c r="BA7" s="63">
        <v>265497.53755302855</v>
      </c>
      <c r="BB7" s="63">
        <v>321696.28258273221</v>
      </c>
      <c r="BC7" s="63">
        <v>259804.14894528897</v>
      </c>
      <c r="BD7" s="63">
        <v>281863.80197283707</v>
      </c>
      <c r="BE7" s="63">
        <v>282242.89477356721</v>
      </c>
      <c r="BF7" s="63">
        <v>357297.45368469786</v>
      </c>
      <c r="BG7" s="63">
        <v>283832.95344043121</v>
      </c>
      <c r="BH7" s="63">
        <v>312840.20472223323</v>
      </c>
      <c r="BI7" s="63">
        <v>307434.2923633554</v>
      </c>
      <c r="BJ7" s="63">
        <v>377702.26373427047</v>
      </c>
      <c r="BK7" s="63">
        <v>309640.43461682397</v>
      </c>
      <c r="BL7" s="63">
        <v>340514.97454627813</v>
      </c>
      <c r="BM7" s="63">
        <v>341918.91606180981</v>
      </c>
      <c r="BN7" s="63">
        <v>418070.4048480409</v>
      </c>
      <c r="BO7" s="63">
        <v>347822.27471250994</v>
      </c>
      <c r="BP7" s="63">
        <v>367878.92242900003</v>
      </c>
    </row>
    <row r="8" spans="1:68" ht="20.100000000000001" customHeight="1" x14ac:dyDescent="0.25">
      <c r="A8" s="33">
        <v>211</v>
      </c>
      <c r="B8" s="34" t="s">
        <v>488</v>
      </c>
      <c r="C8" s="64">
        <v>84004.079013533628</v>
      </c>
      <c r="D8" s="64">
        <v>83885.455911611833</v>
      </c>
      <c r="E8" s="64">
        <v>82524.318056115852</v>
      </c>
      <c r="F8" s="64">
        <v>103790.16895051222</v>
      </c>
      <c r="G8" s="64">
        <v>90788.827965383025</v>
      </c>
      <c r="H8" s="64">
        <v>97646.164192418393</v>
      </c>
      <c r="I8" s="64">
        <v>93448.21206924846</v>
      </c>
      <c r="J8" s="64">
        <v>112440.90191336413</v>
      </c>
      <c r="K8" s="64">
        <v>100924.70497512718</v>
      </c>
      <c r="L8" s="64">
        <v>107850.19313258416</v>
      </c>
      <c r="M8" s="64">
        <v>104861.35369726934</v>
      </c>
      <c r="N8" s="64">
        <v>124809.03868762832</v>
      </c>
      <c r="O8" s="64">
        <v>111745.1257130054</v>
      </c>
      <c r="P8" s="64">
        <v>120370.90895713973</v>
      </c>
      <c r="Q8" s="64">
        <v>118391.65627771401</v>
      </c>
      <c r="R8" s="64">
        <v>141793.06299727387</v>
      </c>
      <c r="S8" s="64">
        <v>124861.54398267003</v>
      </c>
      <c r="T8" s="64">
        <v>130601.90886973398</v>
      </c>
      <c r="U8" s="64">
        <v>130096.63215589256</v>
      </c>
      <c r="V8" s="64">
        <v>153027.83565948741</v>
      </c>
      <c r="W8" s="64">
        <v>133594.06628467777</v>
      </c>
      <c r="X8" s="64">
        <v>143461.85397979728</v>
      </c>
      <c r="Y8" s="64">
        <v>140732.84039184137</v>
      </c>
      <c r="Z8" s="64">
        <v>173170.83129404555</v>
      </c>
      <c r="AA8" s="64">
        <v>141028.99088602507</v>
      </c>
      <c r="AB8" s="64">
        <v>151404.95467621906</v>
      </c>
      <c r="AC8" s="64">
        <v>145456.56849784416</v>
      </c>
      <c r="AD8" s="64">
        <v>184525.26291303572</v>
      </c>
      <c r="AE8" s="64">
        <v>150032.49791215287</v>
      </c>
      <c r="AF8" s="64">
        <v>161341.87017118442</v>
      </c>
      <c r="AG8" s="64">
        <v>153018.46334265725</v>
      </c>
      <c r="AH8" s="64">
        <v>191639.31027633042</v>
      </c>
      <c r="AI8" s="64">
        <v>159717.70219400924</v>
      </c>
      <c r="AJ8" s="64">
        <v>164719.60643016742</v>
      </c>
      <c r="AK8" s="64">
        <v>162164.3408790598</v>
      </c>
      <c r="AL8" s="64">
        <v>197194.5273967495</v>
      </c>
      <c r="AM8" s="64">
        <v>169023.55108181655</v>
      </c>
      <c r="AN8" s="64">
        <v>173691.1567796634</v>
      </c>
      <c r="AO8" s="64">
        <v>169574.11940706245</v>
      </c>
      <c r="AP8" s="64">
        <v>204582.99241546463</v>
      </c>
      <c r="AQ8" s="64">
        <v>168902.60918844337</v>
      </c>
      <c r="AR8" s="64">
        <v>174609.07451025504</v>
      </c>
      <c r="AS8" s="64">
        <v>172164.40549362806</v>
      </c>
      <c r="AT8" s="64">
        <v>219949.9284228675</v>
      </c>
      <c r="AU8" s="64">
        <v>171425.28767942448</v>
      </c>
      <c r="AV8" s="64">
        <v>186697.66356612675</v>
      </c>
      <c r="AW8" s="64">
        <v>180661.98000716872</v>
      </c>
      <c r="AX8" s="64">
        <v>236340.15566281148</v>
      </c>
      <c r="AY8" s="64">
        <v>186478.92113759479</v>
      </c>
      <c r="AZ8" s="64">
        <v>208823.51708074484</v>
      </c>
      <c r="BA8" s="64">
        <v>219446.19141544428</v>
      </c>
      <c r="BB8" s="64">
        <v>265428.33480707684</v>
      </c>
      <c r="BC8" s="64">
        <v>217780.71392346194</v>
      </c>
      <c r="BD8" s="64">
        <v>236423.06708913192</v>
      </c>
      <c r="BE8" s="64">
        <v>237082.45664977259</v>
      </c>
      <c r="BF8" s="64">
        <v>299816.71200003888</v>
      </c>
      <c r="BG8" s="64">
        <v>239554.28257550098</v>
      </c>
      <c r="BH8" s="64">
        <v>265606.29541672749</v>
      </c>
      <c r="BI8" s="64">
        <v>260701.67817277543</v>
      </c>
      <c r="BJ8" s="64">
        <v>319986.20771280542</v>
      </c>
      <c r="BK8" s="64">
        <v>260403.94407606765</v>
      </c>
      <c r="BL8" s="64">
        <v>287533.44473054988</v>
      </c>
      <c r="BM8" s="64">
        <v>289128.49446552945</v>
      </c>
      <c r="BN8" s="64">
        <v>352152.59567116585</v>
      </c>
      <c r="BO8" s="64">
        <v>292298.61104823998</v>
      </c>
      <c r="BP8" s="64">
        <v>310584.10423924006</v>
      </c>
    </row>
    <row r="9" spans="1:68" s="42" customFormat="1" ht="20.100000000000001" customHeight="1" x14ac:dyDescent="0.25">
      <c r="A9" s="40" t="s">
        <v>297</v>
      </c>
      <c r="B9" s="44" t="s">
        <v>489</v>
      </c>
      <c r="C9" s="66" t="s">
        <v>850</v>
      </c>
      <c r="D9" s="66" t="s">
        <v>850</v>
      </c>
      <c r="E9" s="66" t="s">
        <v>850</v>
      </c>
      <c r="F9" s="66" t="s">
        <v>850</v>
      </c>
      <c r="G9" s="66" t="s">
        <v>850</v>
      </c>
      <c r="H9" s="66" t="s">
        <v>850</v>
      </c>
      <c r="I9" s="66" t="s">
        <v>850</v>
      </c>
      <c r="J9" s="66" t="s">
        <v>850</v>
      </c>
      <c r="K9" s="66" t="s">
        <v>850</v>
      </c>
      <c r="L9" s="66" t="s">
        <v>850</v>
      </c>
      <c r="M9" s="66" t="s">
        <v>850</v>
      </c>
      <c r="N9" s="66" t="s">
        <v>850</v>
      </c>
      <c r="O9" s="66" t="s">
        <v>850</v>
      </c>
      <c r="P9" s="66" t="s">
        <v>850</v>
      </c>
      <c r="Q9" s="66" t="s">
        <v>850</v>
      </c>
      <c r="R9" s="66" t="s">
        <v>850</v>
      </c>
      <c r="S9" s="66" t="s">
        <v>850</v>
      </c>
      <c r="T9" s="66" t="s">
        <v>850</v>
      </c>
      <c r="U9" s="66" t="s">
        <v>850</v>
      </c>
      <c r="V9" s="66" t="s">
        <v>850</v>
      </c>
      <c r="W9" s="66" t="s">
        <v>850</v>
      </c>
      <c r="X9" s="66" t="s">
        <v>850</v>
      </c>
      <c r="Y9" s="66" t="s">
        <v>850</v>
      </c>
      <c r="Z9" s="66" t="s">
        <v>850</v>
      </c>
      <c r="AA9" s="66" t="s">
        <v>850</v>
      </c>
      <c r="AB9" s="66" t="s">
        <v>850</v>
      </c>
      <c r="AC9" s="66" t="s">
        <v>850</v>
      </c>
      <c r="AD9" s="66" t="s">
        <v>850</v>
      </c>
      <c r="AE9" s="66" t="s">
        <v>850</v>
      </c>
      <c r="AF9" s="66" t="s">
        <v>850</v>
      </c>
      <c r="AG9" s="66" t="s">
        <v>850</v>
      </c>
      <c r="AH9" s="66" t="s">
        <v>850</v>
      </c>
      <c r="AI9" s="66" t="s">
        <v>850</v>
      </c>
      <c r="AJ9" s="66" t="s">
        <v>850</v>
      </c>
      <c r="AK9" s="66" t="s">
        <v>850</v>
      </c>
      <c r="AL9" s="66" t="s">
        <v>850</v>
      </c>
      <c r="AM9" s="66" t="s">
        <v>850</v>
      </c>
      <c r="AN9" s="66" t="s">
        <v>850</v>
      </c>
      <c r="AO9" s="66" t="s">
        <v>850</v>
      </c>
      <c r="AP9" s="66" t="s">
        <v>850</v>
      </c>
      <c r="AQ9" s="66" t="s">
        <v>850</v>
      </c>
      <c r="AR9" s="66" t="s">
        <v>850</v>
      </c>
      <c r="AS9" s="66" t="s">
        <v>850</v>
      </c>
      <c r="AT9" s="66" t="s">
        <v>850</v>
      </c>
      <c r="AU9" s="66" t="s">
        <v>850</v>
      </c>
      <c r="AV9" s="66" t="s">
        <v>850</v>
      </c>
      <c r="AW9" s="66" t="s">
        <v>850</v>
      </c>
      <c r="AX9" s="66" t="s">
        <v>850</v>
      </c>
      <c r="AY9" s="66">
        <v>141099.16153224572</v>
      </c>
      <c r="AZ9" s="66">
        <v>155971.55804782151</v>
      </c>
      <c r="BA9" s="66">
        <v>163007.00232699941</v>
      </c>
      <c r="BB9" s="66">
        <v>199631.89208583007</v>
      </c>
      <c r="BC9" s="66">
        <v>164844.96918788872</v>
      </c>
      <c r="BD9" s="66">
        <v>176789.33065991881</v>
      </c>
      <c r="BE9" s="66">
        <v>174914.87544553104</v>
      </c>
      <c r="BF9" s="66">
        <v>225783.25935072586</v>
      </c>
      <c r="BG9" s="66">
        <v>180063.81658912511</v>
      </c>
      <c r="BH9" s="66">
        <v>195032.79834980442</v>
      </c>
      <c r="BI9" s="66">
        <v>192471.1243113114</v>
      </c>
      <c r="BJ9" s="66">
        <v>239040.03581596183</v>
      </c>
      <c r="BK9" s="66">
        <v>194375.61098437285</v>
      </c>
      <c r="BL9" s="66">
        <v>212116.67304301684</v>
      </c>
      <c r="BM9" s="66">
        <v>212031.40031963523</v>
      </c>
      <c r="BN9" s="66">
        <v>263040.04668217711</v>
      </c>
      <c r="BO9" s="66">
        <v>219001.74929186999</v>
      </c>
      <c r="BP9" s="66">
        <v>229061.3370377</v>
      </c>
    </row>
    <row r="10" spans="1:68" s="42" customFormat="1" ht="20.100000000000001" customHeight="1" x14ac:dyDescent="0.25">
      <c r="A10" s="40" t="s">
        <v>298</v>
      </c>
      <c r="B10" s="44" t="s">
        <v>490</v>
      </c>
      <c r="C10" s="66" t="s">
        <v>850</v>
      </c>
      <c r="D10" s="66" t="s">
        <v>850</v>
      </c>
      <c r="E10" s="66" t="s">
        <v>850</v>
      </c>
      <c r="F10" s="66" t="s">
        <v>850</v>
      </c>
      <c r="G10" s="66" t="s">
        <v>850</v>
      </c>
      <c r="H10" s="66" t="s">
        <v>850</v>
      </c>
      <c r="I10" s="66" t="s">
        <v>850</v>
      </c>
      <c r="J10" s="66" t="s">
        <v>850</v>
      </c>
      <c r="K10" s="66" t="s">
        <v>850</v>
      </c>
      <c r="L10" s="66" t="s">
        <v>850</v>
      </c>
      <c r="M10" s="66" t="s">
        <v>850</v>
      </c>
      <c r="N10" s="66" t="s">
        <v>850</v>
      </c>
      <c r="O10" s="66" t="s">
        <v>850</v>
      </c>
      <c r="P10" s="66" t="s">
        <v>850</v>
      </c>
      <c r="Q10" s="66" t="s">
        <v>850</v>
      </c>
      <c r="R10" s="66" t="s">
        <v>850</v>
      </c>
      <c r="S10" s="66" t="s">
        <v>850</v>
      </c>
      <c r="T10" s="66" t="s">
        <v>850</v>
      </c>
      <c r="U10" s="66" t="s">
        <v>850</v>
      </c>
      <c r="V10" s="66" t="s">
        <v>850</v>
      </c>
      <c r="W10" s="66" t="s">
        <v>850</v>
      </c>
      <c r="X10" s="66" t="s">
        <v>850</v>
      </c>
      <c r="Y10" s="66" t="s">
        <v>850</v>
      </c>
      <c r="Z10" s="66" t="s">
        <v>850</v>
      </c>
      <c r="AA10" s="66" t="s">
        <v>850</v>
      </c>
      <c r="AB10" s="66" t="s">
        <v>850</v>
      </c>
      <c r="AC10" s="66" t="s">
        <v>850</v>
      </c>
      <c r="AD10" s="66" t="s">
        <v>850</v>
      </c>
      <c r="AE10" s="66" t="s">
        <v>850</v>
      </c>
      <c r="AF10" s="66" t="s">
        <v>850</v>
      </c>
      <c r="AG10" s="66" t="s">
        <v>850</v>
      </c>
      <c r="AH10" s="66" t="s">
        <v>850</v>
      </c>
      <c r="AI10" s="66" t="s">
        <v>850</v>
      </c>
      <c r="AJ10" s="66" t="s">
        <v>850</v>
      </c>
      <c r="AK10" s="66" t="s">
        <v>850</v>
      </c>
      <c r="AL10" s="66" t="s">
        <v>850</v>
      </c>
      <c r="AM10" s="66" t="s">
        <v>850</v>
      </c>
      <c r="AN10" s="66" t="s">
        <v>850</v>
      </c>
      <c r="AO10" s="66" t="s">
        <v>850</v>
      </c>
      <c r="AP10" s="66" t="s">
        <v>850</v>
      </c>
      <c r="AQ10" s="66" t="s">
        <v>850</v>
      </c>
      <c r="AR10" s="66" t="s">
        <v>850</v>
      </c>
      <c r="AS10" s="66" t="s">
        <v>850</v>
      </c>
      <c r="AT10" s="66" t="s">
        <v>850</v>
      </c>
      <c r="AU10" s="66" t="s">
        <v>850</v>
      </c>
      <c r="AV10" s="66" t="s">
        <v>850</v>
      </c>
      <c r="AW10" s="66" t="s">
        <v>850</v>
      </c>
      <c r="AX10" s="66" t="s">
        <v>850</v>
      </c>
      <c r="AY10" s="66">
        <v>18603.693103188732</v>
      </c>
      <c r="AZ10" s="66">
        <v>19514.867810511569</v>
      </c>
      <c r="BA10" s="66">
        <v>19781.999818485499</v>
      </c>
      <c r="BB10" s="66">
        <v>23526.329332038247</v>
      </c>
      <c r="BC10" s="66">
        <v>20389.49976449</v>
      </c>
      <c r="BD10" s="66">
        <v>21176.910920280003</v>
      </c>
      <c r="BE10" s="66">
        <v>21050.232791869999</v>
      </c>
      <c r="BF10" s="66">
        <v>25106.033319779996</v>
      </c>
      <c r="BG10" s="66">
        <v>21161.298057499997</v>
      </c>
      <c r="BH10" s="66">
        <v>22942.062699050002</v>
      </c>
      <c r="BI10" s="66">
        <v>21973.14532783</v>
      </c>
      <c r="BJ10" s="66">
        <v>25597.100037550001</v>
      </c>
      <c r="BK10" s="66">
        <v>22274.718645910001</v>
      </c>
      <c r="BL10" s="66">
        <v>24295.887055740001</v>
      </c>
      <c r="BM10" s="66">
        <v>22841.330364619993</v>
      </c>
      <c r="BN10" s="66">
        <v>27620.882794140001</v>
      </c>
      <c r="BO10" s="66">
        <v>24454.309471239998</v>
      </c>
      <c r="BP10" s="66">
        <v>26113.565058560001</v>
      </c>
    </row>
    <row r="11" spans="1:68" s="42" customFormat="1" ht="20.100000000000001" customHeight="1" x14ac:dyDescent="0.25">
      <c r="A11" s="40" t="s">
        <v>299</v>
      </c>
      <c r="B11" s="44" t="s">
        <v>491</v>
      </c>
      <c r="C11" s="66" t="s">
        <v>850</v>
      </c>
      <c r="D11" s="66" t="s">
        <v>850</v>
      </c>
      <c r="E11" s="66" t="s">
        <v>850</v>
      </c>
      <c r="F11" s="66" t="s">
        <v>850</v>
      </c>
      <c r="G11" s="66" t="s">
        <v>850</v>
      </c>
      <c r="H11" s="66" t="s">
        <v>850</v>
      </c>
      <c r="I11" s="66" t="s">
        <v>850</v>
      </c>
      <c r="J11" s="66" t="s">
        <v>850</v>
      </c>
      <c r="K11" s="66" t="s">
        <v>850</v>
      </c>
      <c r="L11" s="66" t="s">
        <v>850</v>
      </c>
      <c r="M11" s="66" t="s">
        <v>850</v>
      </c>
      <c r="N11" s="66" t="s">
        <v>850</v>
      </c>
      <c r="O11" s="66" t="s">
        <v>850</v>
      </c>
      <c r="P11" s="66" t="s">
        <v>850</v>
      </c>
      <c r="Q11" s="66" t="s">
        <v>850</v>
      </c>
      <c r="R11" s="66" t="s">
        <v>850</v>
      </c>
      <c r="S11" s="66" t="s">
        <v>850</v>
      </c>
      <c r="T11" s="66" t="s">
        <v>850</v>
      </c>
      <c r="U11" s="66" t="s">
        <v>850</v>
      </c>
      <c r="V11" s="66" t="s">
        <v>850</v>
      </c>
      <c r="W11" s="66" t="s">
        <v>850</v>
      </c>
      <c r="X11" s="66" t="s">
        <v>850</v>
      </c>
      <c r="Y11" s="66" t="s">
        <v>850</v>
      </c>
      <c r="Z11" s="66" t="s">
        <v>850</v>
      </c>
      <c r="AA11" s="66" t="s">
        <v>850</v>
      </c>
      <c r="AB11" s="66" t="s">
        <v>850</v>
      </c>
      <c r="AC11" s="66" t="s">
        <v>850</v>
      </c>
      <c r="AD11" s="66" t="s">
        <v>850</v>
      </c>
      <c r="AE11" s="66" t="s">
        <v>850</v>
      </c>
      <c r="AF11" s="66" t="s">
        <v>850</v>
      </c>
      <c r="AG11" s="66" t="s">
        <v>850</v>
      </c>
      <c r="AH11" s="66" t="s">
        <v>850</v>
      </c>
      <c r="AI11" s="66" t="s">
        <v>850</v>
      </c>
      <c r="AJ11" s="66" t="s">
        <v>850</v>
      </c>
      <c r="AK11" s="66" t="s">
        <v>850</v>
      </c>
      <c r="AL11" s="66" t="s">
        <v>850</v>
      </c>
      <c r="AM11" s="66" t="s">
        <v>850</v>
      </c>
      <c r="AN11" s="66" t="s">
        <v>850</v>
      </c>
      <c r="AO11" s="66" t="s">
        <v>850</v>
      </c>
      <c r="AP11" s="66" t="s">
        <v>850</v>
      </c>
      <c r="AQ11" s="66" t="s">
        <v>850</v>
      </c>
      <c r="AR11" s="66" t="s">
        <v>850</v>
      </c>
      <c r="AS11" s="66" t="s">
        <v>850</v>
      </c>
      <c r="AT11" s="66" t="s">
        <v>850</v>
      </c>
      <c r="AU11" s="66" t="s">
        <v>850</v>
      </c>
      <c r="AV11" s="66" t="s">
        <v>850</v>
      </c>
      <c r="AW11" s="66" t="s">
        <v>850</v>
      </c>
      <c r="AX11" s="66" t="s">
        <v>850</v>
      </c>
      <c r="AY11" s="66">
        <v>26776.066502160356</v>
      </c>
      <c r="AZ11" s="66">
        <v>33337.091222411778</v>
      </c>
      <c r="BA11" s="66">
        <v>36657.189269959359</v>
      </c>
      <c r="BB11" s="66">
        <v>42270.11338920852</v>
      </c>
      <c r="BC11" s="66">
        <v>32546.244971083237</v>
      </c>
      <c r="BD11" s="66">
        <v>38456.825508933114</v>
      </c>
      <c r="BE11" s="66">
        <v>41117.348412371575</v>
      </c>
      <c r="BF11" s="66">
        <v>48927.419329533019</v>
      </c>
      <c r="BG11" s="66">
        <v>38329.167928875882</v>
      </c>
      <c r="BH11" s="66">
        <v>47631.434367873051</v>
      </c>
      <c r="BI11" s="66">
        <v>46257.408533634094</v>
      </c>
      <c r="BJ11" s="66">
        <v>55349.071859293545</v>
      </c>
      <c r="BK11" s="66">
        <v>43753.614445784791</v>
      </c>
      <c r="BL11" s="66">
        <v>51120.884631793044</v>
      </c>
      <c r="BM11" s="66">
        <v>54255.763781274218</v>
      </c>
      <c r="BN11" s="66">
        <v>61491.666194848702</v>
      </c>
      <c r="BO11" s="66">
        <v>48842.552285130005</v>
      </c>
      <c r="BP11" s="66">
        <v>55409.202142979993</v>
      </c>
    </row>
    <row r="12" spans="1:68" ht="20.100000000000001" customHeight="1" x14ac:dyDescent="0.25">
      <c r="A12" s="33">
        <v>212</v>
      </c>
      <c r="B12" s="34" t="s">
        <v>492</v>
      </c>
      <c r="C12" s="64">
        <v>13576.51127260736</v>
      </c>
      <c r="D12" s="64">
        <v>14395.503727544441</v>
      </c>
      <c r="E12" s="64">
        <v>14192.289780075689</v>
      </c>
      <c r="F12" s="64">
        <v>18955.974631859492</v>
      </c>
      <c r="G12" s="64">
        <v>15930.27876363922</v>
      </c>
      <c r="H12" s="64">
        <v>16621.493715310971</v>
      </c>
      <c r="I12" s="64">
        <v>17078.718027404466</v>
      </c>
      <c r="J12" s="64">
        <v>21068.620299487076</v>
      </c>
      <c r="K12" s="64">
        <v>17742.925043114756</v>
      </c>
      <c r="L12" s="64">
        <v>18375.231787307097</v>
      </c>
      <c r="M12" s="64">
        <v>18568.677354599426</v>
      </c>
      <c r="N12" s="64">
        <v>23152.40187213118</v>
      </c>
      <c r="O12" s="64">
        <v>20344.215053592619</v>
      </c>
      <c r="P12" s="64">
        <v>21418.571441319109</v>
      </c>
      <c r="Q12" s="64">
        <v>21901.396129093075</v>
      </c>
      <c r="R12" s="64">
        <v>26234.016819032895</v>
      </c>
      <c r="S12" s="64">
        <v>24396.692714847431</v>
      </c>
      <c r="T12" s="64">
        <v>23206.443237232837</v>
      </c>
      <c r="U12" s="64">
        <v>24450.4920725138</v>
      </c>
      <c r="V12" s="64">
        <v>28138.573012260727</v>
      </c>
      <c r="W12" s="64">
        <v>24753.224712956631</v>
      </c>
      <c r="X12" s="64">
        <v>25919.279038940269</v>
      </c>
      <c r="Y12" s="64">
        <v>26172.396040304891</v>
      </c>
      <c r="Z12" s="64">
        <v>32660.715469043615</v>
      </c>
      <c r="AA12" s="64">
        <v>26038.900434367555</v>
      </c>
      <c r="AB12" s="64">
        <v>27353.348452870694</v>
      </c>
      <c r="AC12" s="64">
        <v>26611.512518292337</v>
      </c>
      <c r="AD12" s="64">
        <v>33869.151549088012</v>
      </c>
      <c r="AE12" s="64">
        <v>27154.521192080065</v>
      </c>
      <c r="AF12" s="64">
        <v>29719.72688839709</v>
      </c>
      <c r="AG12" s="64">
        <v>28408.836345637319</v>
      </c>
      <c r="AH12" s="64">
        <v>36939.588226930035</v>
      </c>
      <c r="AI12" s="64">
        <v>29869.783210599919</v>
      </c>
      <c r="AJ12" s="64">
        <v>30674.117235018362</v>
      </c>
      <c r="AK12" s="64">
        <v>30723.905924786945</v>
      </c>
      <c r="AL12" s="64">
        <v>38194.035636221262</v>
      </c>
      <c r="AM12" s="64">
        <v>32911.276417927133</v>
      </c>
      <c r="AN12" s="64">
        <v>33715.243609679586</v>
      </c>
      <c r="AO12" s="64">
        <v>33629.780178860281</v>
      </c>
      <c r="AP12" s="64">
        <v>41291.524793869408</v>
      </c>
      <c r="AQ12" s="64">
        <v>31956.711251590772</v>
      </c>
      <c r="AR12" s="64">
        <v>33827.227992084838</v>
      </c>
      <c r="AS12" s="64">
        <v>35196.102433537744</v>
      </c>
      <c r="AT12" s="64">
        <v>45280.391200100144</v>
      </c>
      <c r="AU12" s="64">
        <v>35559.990381639007</v>
      </c>
      <c r="AV12" s="64">
        <v>37118.395805802807</v>
      </c>
      <c r="AW12" s="64">
        <v>37100.76988271653</v>
      </c>
      <c r="AX12" s="64">
        <v>48023.707343780392</v>
      </c>
      <c r="AY12" s="64">
        <v>39023.880623533012</v>
      </c>
      <c r="AZ12" s="64">
        <v>46236.29880563591</v>
      </c>
      <c r="BA12" s="64">
        <v>46051.346137584304</v>
      </c>
      <c r="BB12" s="64">
        <v>56267.947775655346</v>
      </c>
      <c r="BC12" s="64">
        <v>42023.435021827012</v>
      </c>
      <c r="BD12" s="64">
        <v>45440.734883705169</v>
      </c>
      <c r="BE12" s="64">
        <v>45160.438123794665</v>
      </c>
      <c r="BF12" s="64">
        <v>57480.741684659035</v>
      </c>
      <c r="BG12" s="64">
        <v>44278.670864930231</v>
      </c>
      <c r="BH12" s="64">
        <v>47233.909305505775</v>
      </c>
      <c r="BI12" s="64">
        <v>46732.614190579974</v>
      </c>
      <c r="BJ12" s="64">
        <v>57716.056021465047</v>
      </c>
      <c r="BK12" s="64">
        <v>49236.490540756335</v>
      </c>
      <c r="BL12" s="64">
        <v>52981.529815728209</v>
      </c>
      <c r="BM12" s="64">
        <v>52790.421596280372</v>
      </c>
      <c r="BN12" s="64">
        <v>65917.809176875089</v>
      </c>
      <c r="BO12" s="64">
        <v>55523.663664270003</v>
      </c>
      <c r="BP12" s="64">
        <v>57294.818189759993</v>
      </c>
    </row>
    <row r="13" spans="1:68" s="79" customFormat="1" ht="20.100000000000001" customHeight="1" x14ac:dyDescent="0.25">
      <c r="A13" s="79">
        <v>2121</v>
      </c>
      <c r="B13" s="79" t="s">
        <v>493</v>
      </c>
      <c r="C13" s="65">
        <v>13576.51127260736</v>
      </c>
      <c r="D13" s="65">
        <v>14395.503727544441</v>
      </c>
      <c r="E13" s="65">
        <v>14192.289780075689</v>
      </c>
      <c r="F13" s="65">
        <v>18955.974631859492</v>
      </c>
      <c r="G13" s="65">
        <v>15930.27876363922</v>
      </c>
      <c r="H13" s="65">
        <v>16621.493715310971</v>
      </c>
      <c r="I13" s="65">
        <v>17078.718027404466</v>
      </c>
      <c r="J13" s="65">
        <v>21068.620299487076</v>
      </c>
      <c r="K13" s="65">
        <v>17742.925043114756</v>
      </c>
      <c r="L13" s="65">
        <v>18375.231787307097</v>
      </c>
      <c r="M13" s="65">
        <v>18568.677354599426</v>
      </c>
      <c r="N13" s="65">
        <v>23152.40187213118</v>
      </c>
      <c r="O13" s="65">
        <v>20344.215053592619</v>
      </c>
      <c r="P13" s="65">
        <v>21418.571441319109</v>
      </c>
      <c r="Q13" s="65">
        <v>21901.396129093075</v>
      </c>
      <c r="R13" s="65">
        <v>26234.016819032895</v>
      </c>
      <c r="S13" s="65">
        <v>24396.692714847431</v>
      </c>
      <c r="T13" s="65">
        <v>23206.443237232837</v>
      </c>
      <c r="U13" s="65">
        <v>24450.4920725138</v>
      </c>
      <c r="V13" s="65">
        <v>28138.573012260727</v>
      </c>
      <c r="W13" s="65">
        <v>24753.224712956631</v>
      </c>
      <c r="X13" s="65">
        <v>25919.279038940269</v>
      </c>
      <c r="Y13" s="65">
        <v>26172.396040304891</v>
      </c>
      <c r="Z13" s="65">
        <v>32660.715469043615</v>
      </c>
      <c r="AA13" s="65">
        <v>26038.900434367555</v>
      </c>
      <c r="AB13" s="65">
        <v>27353.348452870694</v>
      </c>
      <c r="AC13" s="65">
        <v>26611.512518292337</v>
      </c>
      <c r="AD13" s="65">
        <v>33869.151549088012</v>
      </c>
      <c r="AE13" s="65">
        <v>27154.521192080065</v>
      </c>
      <c r="AF13" s="65">
        <v>29719.72688839709</v>
      </c>
      <c r="AG13" s="65">
        <v>28408.836345637319</v>
      </c>
      <c r="AH13" s="65">
        <v>36939.588226930035</v>
      </c>
      <c r="AI13" s="65">
        <v>29869.783210599919</v>
      </c>
      <c r="AJ13" s="65">
        <v>30674.117235018362</v>
      </c>
      <c r="AK13" s="65">
        <v>30723.905924786945</v>
      </c>
      <c r="AL13" s="65">
        <v>38194.035636221262</v>
      </c>
      <c r="AM13" s="65">
        <v>32911.276417927133</v>
      </c>
      <c r="AN13" s="65">
        <v>33715.243609679586</v>
      </c>
      <c r="AO13" s="65">
        <v>33629.780178860281</v>
      </c>
      <c r="AP13" s="65">
        <v>41291.524793869408</v>
      </c>
      <c r="AQ13" s="65">
        <v>31956.711251590772</v>
      </c>
      <c r="AR13" s="65">
        <v>33827.227992084838</v>
      </c>
      <c r="AS13" s="65">
        <v>35196.102433537744</v>
      </c>
      <c r="AT13" s="65">
        <v>45280.391200100144</v>
      </c>
      <c r="AU13" s="65">
        <v>35559.990381639007</v>
      </c>
      <c r="AV13" s="65">
        <v>37118.395805802807</v>
      </c>
      <c r="AW13" s="65">
        <v>37100.76988271653</v>
      </c>
      <c r="AX13" s="65">
        <v>48023.707343780392</v>
      </c>
      <c r="AY13" s="65">
        <v>39023.880623533012</v>
      </c>
      <c r="AZ13" s="65">
        <v>46236.29880563591</v>
      </c>
      <c r="BA13" s="65">
        <v>46051.346137584304</v>
      </c>
      <c r="BB13" s="65">
        <v>56267.947775655346</v>
      </c>
      <c r="BC13" s="65">
        <v>42023.435021827012</v>
      </c>
      <c r="BD13" s="65">
        <v>45440.734883705169</v>
      </c>
      <c r="BE13" s="65">
        <v>45160.438123794665</v>
      </c>
      <c r="BF13" s="65">
        <v>57480.741684659035</v>
      </c>
      <c r="BG13" s="65">
        <v>44278.670864930231</v>
      </c>
      <c r="BH13" s="65">
        <v>47233.909305505775</v>
      </c>
      <c r="BI13" s="65">
        <v>46732.614190579974</v>
      </c>
      <c r="BJ13" s="65">
        <v>57716.056021465047</v>
      </c>
      <c r="BK13" s="65">
        <v>49236.490540756335</v>
      </c>
      <c r="BL13" s="65">
        <v>52981.529815728209</v>
      </c>
      <c r="BM13" s="65">
        <v>52790.421596280372</v>
      </c>
      <c r="BN13" s="65">
        <v>65917.809176875089</v>
      </c>
      <c r="BO13" s="65">
        <v>55523.663664270003</v>
      </c>
      <c r="BP13" s="65">
        <v>57294.818189759993</v>
      </c>
    </row>
    <row r="14" spans="1:68" s="80" customFormat="1" ht="20.100000000000001" customHeight="1" x14ac:dyDescent="0.25">
      <c r="A14" s="48" t="s">
        <v>300</v>
      </c>
      <c r="B14" s="80" t="s">
        <v>494</v>
      </c>
      <c r="C14" s="66" t="s">
        <v>850</v>
      </c>
      <c r="D14" s="66" t="s">
        <v>850</v>
      </c>
      <c r="E14" s="66" t="s">
        <v>850</v>
      </c>
      <c r="F14" s="66" t="s">
        <v>850</v>
      </c>
      <c r="G14" s="66" t="s">
        <v>850</v>
      </c>
      <c r="H14" s="66" t="s">
        <v>850</v>
      </c>
      <c r="I14" s="66" t="s">
        <v>850</v>
      </c>
      <c r="J14" s="66" t="s">
        <v>850</v>
      </c>
      <c r="K14" s="66" t="s">
        <v>850</v>
      </c>
      <c r="L14" s="66" t="s">
        <v>850</v>
      </c>
      <c r="M14" s="66" t="s">
        <v>850</v>
      </c>
      <c r="N14" s="66" t="s">
        <v>850</v>
      </c>
      <c r="O14" s="66" t="s">
        <v>850</v>
      </c>
      <c r="P14" s="66" t="s">
        <v>850</v>
      </c>
      <c r="Q14" s="66" t="s">
        <v>850</v>
      </c>
      <c r="R14" s="66" t="s">
        <v>850</v>
      </c>
      <c r="S14" s="66" t="s">
        <v>850</v>
      </c>
      <c r="T14" s="66" t="s">
        <v>850</v>
      </c>
      <c r="U14" s="66" t="s">
        <v>850</v>
      </c>
      <c r="V14" s="66" t="s">
        <v>850</v>
      </c>
      <c r="W14" s="66" t="s">
        <v>850</v>
      </c>
      <c r="X14" s="66" t="s">
        <v>850</v>
      </c>
      <c r="Y14" s="66" t="s">
        <v>850</v>
      </c>
      <c r="Z14" s="66" t="s">
        <v>850</v>
      </c>
      <c r="AA14" s="66" t="s">
        <v>850</v>
      </c>
      <c r="AB14" s="66" t="s">
        <v>850</v>
      </c>
      <c r="AC14" s="66" t="s">
        <v>850</v>
      </c>
      <c r="AD14" s="66" t="s">
        <v>850</v>
      </c>
      <c r="AE14" s="66" t="s">
        <v>850</v>
      </c>
      <c r="AF14" s="66" t="s">
        <v>850</v>
      </c>
      <c r="AG14" s="66" t="s">
        <v>850</v>
      </c>
      <c r="AH14" s="66" t="s">
        <v>850</v>
      </c>
      <c r="AI14" s="66" t="s">
        <v>850</v>
      </c>
      <c r="AJ14" s="66" t="s">
        <v>850</v>
      </c>
      <c r="AK14" s="66" t="s">
        <v>850</v>
      </c>
      <c r="AL14" s="66" t="s">
        <v>850</v>
      </c>
      <c r="AM14" s="66" t="s">
        <v>850</v>
      </c>
      <c r="AN14" s="66" t="s">
        <v>850</v>
      </c>
      <c r="AO14" s="66" t="s">
        <v>850</v>
      </c>
      <c r="AP14" s="66" t="s">
        <v>850</v>
      </c>
      <c r="AQ14" s="66" t="s">
        <v>850</v>
      </c>
      <c r="AR14" s="66" t="s">
        <v>850</v>
      </c>
      <c r="AS14" s="66" t="s">
        <v>850</v>
      </c>
      <c r="AT14" s="66" t="s">
        <v>850</v>
      </c>
      <c r="AU14" s="66" t="s">
        <v>850</v>
      </c>
      <c r="AV14" s="66" t="s">
        <v>850</v>
      </c>
      <c r="AW14" s="66" t="s">
        <v>850</v>
      </c>
      <c r="AX14" s="66" t="s">
        <v>850</v>
      </c>
      <c r="AY14" s="66">
        <v>327.47556204184184</v>
      </c>
      <c r="AZ14" s="66">
        <v>337.68872423976183</v>
      </c>
      <c r="BA14" s="66">
        <v>355.04431059892477</v>
      </c>
      <c r="BB14" s="66">
        <v>489.71742516190091</v>
      </c>
      <c r="BC14" s="66">
        <v>396.62815693793419</v>
      </c>
      <c r="BD14" s="66">
        <v>433.24655841324636</v>
      </c>
      <c r="BE14" s="66">
        <v>446.71629054280288</v>
      </c>
      <c r="BF14" s="66">
        <v>610.23890252724846</v>
      </c>
      <c r="BG14" s="66">
        <v>468.86342247620701</v>
      </c>
      <c r="BH14" s="66">
        <v>481.37539322772011</v>
      </c>
      <c r="BI14" s="66">
        <v>496.98069336836556</v>
      </c>
      <c r="BJ14" s="66">
        <v>690.7434137624241</v>
      </c>
      <c r="BK14" s="66">
        <v>536.55692181000006</v>
      </c>
      <c r="BL14" s="66">
        <v>629.76878827999997</v>
      </c>
      <c r="BM14" s="66">
        <v>638.22524982000004</v>
      </c>
      <c r="BN14" s="66">
        <v>864.59533739999995</v>
      </c>
      <c r="BO14" s="66">
        <v>652.75020012000004</v>
      </c>
      <c r="BP14" s="66">
        <v>718.15957486000013</v>
      </c>
    </row>
    <row r="15" spans="1:68" s="80" customFormat="1" ht="20.100000000000001" customHeight="1" x14ac:dyDescent="0.25">
      <c r="A15" s="48" t="s">
        <v>301</v>
      </c>
      <c r="B15" s="80" t="s">
        <v>495</v>
      </c>
      <c r="C15" s="66" t="s">
        <v>850</v>
      </c>
      <c r="D15" s="66" t="s">
        <v>850</v>
      </c>
      <c r="E15" s="66" t="s">
        <v>850</v>
      </c>
      <c r="F15" s="66" t="s">
        <v>850</v>
      </c>
      <c r="G15" s="66" t="s">
        <v>850</v>
      </c>
      <c r="H15" s="66" t="s">
        <v>850</v>
      </c>
      <c r="I15" s="66" t="s">
        <v>850</v>
      </c>
      <c r="J15" s="66" t="s">
        <v>850</v>
      </c>
      <c r="K15" s="66" t="s">
        <v>850</v>
      </c>
      <c r="L15" s="66" t="s">
        <v>850</v>
      </c>
      <c r="M15" s="66" t="s">
        <v>850</v>
      </c>
      <c r="N15" s="66" t="s">
        <v>850</v>
      </c>
      <c r="O15" s="66" t="s">
        <v>850</v>
      </c>
      <c r="P15" s="66" t="s">
        <v>850</v>
      </c>
      <c r="Q15" s="66" t="s">
        <v>850</v>
      </c>
      <c r="R15" s="66" t="s">
        <v>850</v>
      </c>
      <c r="S15" s="66" t="s">
        <v>850</v>
      </c>
      <c r="T15" s="66" t="s">
        <v>850</v>
      </c>
      <c r="U15" s="66" t="s">
        <v>850</v>
      </c>
      <c r="V15" s="66" t="s">
        <v>850</v>
      </c>
      <c r="W15" s="66" t="s">
        <v>850</v>
      </c>
      <c r="X15" s="66" t="s">
        <v>850</v>
      </c>
      <c r="Y15" s="66" t="s">
        <v>850</v>
      </c>
      <c r="Z15" s="66" t="s">
        <v>850</v>
      </c>
      <c r="AA15" s="66" t="s">
        <v>850</v>
      </c>
      <c r="AB15" s="66" t="s">
        <v>850</v>
      </c>
      <c r="AC15" s="66" t="s">
        <v>850</v>
      </c>
      <c r="AD15" s="66" t="s">
        <v>850</v>
      </c>
      <c r="AE15" s="66" t="s">
        <v>850</v>
      </c>
      <c r="AF15" s="66" t="s">
        <v>850</v>
      </c>
      <c r="AG15" s="66" t="s">
        <v>850</v>
      </c>
      <c r="AH15" s="66" t="s">
        <v>850</v>
      </c>
      <c r="AI15" s="66" t="s">
        <v>850</v>
      </c>
      <c r="AJ15" s="66" t="s">
        <v>850</v>
      </c>
      <c r="AK15" s="66" t="s">
        <v>850</v>
      </c>
      <c r="AL15" s="66" t="s">
        <v>850</v>
      </c>
      <c r="AM15" s="66" t="s">
        <v>850</v>
      </c>
      <c r="AN15" s="66" t="s">
        <v>850</v>
      </c>
      <c r="AO15" s="66" t="s">
        <v>850</v>
      </c>
      <c r="AP15" s="66" t="s">
        <v>850</v>
      </c>
      <c r="AQ15" s="66" t="s">
        <v>850</v>
      </c>
      <c r="AR15" s="66" t="s">
        <v>850</v>
      </c>
      <c r="AS15" s="66" t="s">
        <v>850</v>
      </c>
      <c r="AT15" s="66" t="s">
        <v>850</v>
      </c>
      <c r="AU15" s="66" t="s">
        <v>850</v>
      </c>
      <c r="AV15" s="66" t="s">
        <v>850</v>
      </c>
      <c r="AW15" s="66" t="s">
        <v>850</v>
      </c>
      <c r="AX15" s="66" t="s">
        <v>850</v>
      </c>
      <c r="AY15" s="66">
        <v>6033.5001302186656</v>
      </c>
      <c r="AZ15" s="66">
        <v>9231.6195444116456</v>
      </c>
      <c r="BA15" s="66">
        <v>8434.9263208052143</v>
      </c>
      <c r="BB15" s="66">
        <v>9488.4468475490248</v>
      </c>
      <c r="BC15" s="66">
        <v>7394.4855444016275</v>
      </c>
      <c r="BD15" s="66">
        <v>8192.2725796353407</v>
      </c>
      <c r="BE15" s="66">
        <v>8288.3610033459317</v>
      </c>
      <c r="BF15" s="66">
        <v>10627.30134824645</v>
      </c>
      <c r="BG15" s="66">
        <v>6604.7205905419178</v>
      </c>
      <c r="BH15" s="66">
        <v>7293.3129737729741</v>
      </c>
      <c r="BI15" s="66">
        <v>7237.3359125746083</v>
      </c>
      <c r="BJ15" s="66">
        <v>9080.4658725595</v>
      </c>
      <c r="BK15" s="66">
        <v>7807.3273578752187</v>
      </c>
      <c r="BL15" s="66">
        <v>8767.4241706456596</v>
      </c>
      <c r="BM15" s="66">
        <v>8934.289103865307</v>
      </c>
      <c r="BN15" s="66">
        <v>11734.447351773813</v>
      </c>
      <c r="BO15" s="66">
        <v>10192.89733396</v>
      </c>
      <c r="BP15" s="66">
        <v>10784.263706099999</v>
      </c>
    </row>
    <row r="16" spans="1:68" s="80" customFormat="1" ht="20.100000000000001" customHeight="1" x14ac:dyDescent="0.25">
      <c r="A16" s="48" t="s">
        <v>302</v>
      </c>
      <c r="B16" s="80" t="s">
        <v>460</v>
      </c>
      <c r="C16" s="66" t="s">
        <v>850</v>
      </c>
      <c r="D16" s="66" t="s">
        <v>850</v>
      </c>
      <c r="E16" s="66" t="s">
        <v>850</v>
      </c>
      <c r="F16" s="66" t="s">
        <v>850</v>
      </c>
      <c r="G16" s="66" t="s">
        <v>850</v>
      </c>
      <c r="H16" s="66" t="s">
        <v>850</v>
      </c>
      <c r="I16" s="66" t="s">
        <v>850</v>
      </c>
      <c r="J16" s="66" t="s">
        <v>850</v>
      </c>
      <c r="K16" s="66" t="s">
        <v>850</v>
      </c>
      <c r="L16" s="66" t="s">
        <v>850</v>
      </c>
      <c r="M16" s="66" t="s">
        <v>850</v>
      </c>
      <c r="N16" s="66" t="s">
        <v>850</v>
      </c>
      <c r="O16" s="66" t="s">
        <v>850</v>
      </c>
      <c r="P16" s="66" t="s">
        <v>850</v>
      </c>
      <c r="Q16" s="66" t="s">
        <v>850</v>
      </c>
      <c r="R16" s="66" t="s">
        <v>850</v>
      </c>
      <c r="S16" s="66" t="s">
        <v>850</v>
      </c>
      <c r="T16" s="66" t="s">
        <v>850</v>
      </c>
      <c r="U16" s="66" t="s">
        <v>850</v>
      </c>
      <c r="V16" s="66" t="s">
        <v>850</v>
      </c>
      <c r="W16" s="66" t="s">
        <v>850</v>
      </c>
      <c r="X16" s="66" t="s">
        <v>850</v>
      </c>
      <c r="Y16" s="66" t="s">
        <v>850</v>
      </c>
      <c r="Z16" s="66" t="s">
        <v>850</v>
      </c>
      <c r="AA16" s="66" t="s">
        <v>850</v>
      </c>
      <c r="AB16" s="66" t="s">
        <v>850</v>
      </c>
      <c r="AC16" s="66" t="s">
        <v>850</v>
      </c>
      <c r="AD16" s="66" t="s">
        <v>850</v>
      </c>
      <c r="AE16" s="66" t="s">
        <v>850</v>
      </c>
      <c r="AF16" s="66" t="s">
        <v>850</v>
      </c>
      <c r="AG16" s="66" t="s">
        <v>850</v>
      </c>
      <c r="AH16" s="66" t="s">
        <v>850</v>
      </c>
      <c r="AI16" s="66" t="s">
        <v>850</v>
      </c>
      <c r="AJ16" s="66" t="s">
        <v>850</v>
      </c>
      <c r="AK16" s="66" t="s">
        <v>850</v>
      </c>
      <c r="AL16" s="66" t="s">
        <v>850</v>
      </c>
      <c r="AM16" s="66" t="s">
        <v>850</v>
      </c>
      <c r="AN16" s="66" t="s">
        <v>850</v>
      </c>
      <c r="AO16" s="66" t="s">
        <v>850</v>
      </c>
      <c r="AP16" s="66" t="s">
        <v>850</v>
      </c>
      <c r="AQ16" s="66" t="s">
        <v>850</v>
      </c>
      <c r="AR16" s="66" t="s">
        <v>850</v>
      </c>
      <c r="AS16" s="66" t="s">
        <v>850</v>
      </c>
      <c r="AT16" s="66" t="s">
        <v>850</v>
      </c>
      <c r="AU16" s="66" t="s">
        <v>850</v>
      </c>
      <c r="AV16" s="66" t="s">
        <v>850</v>
      </c>
      <c r="AW16" s="66" t="s">
        <v>850</v>
      </c>
      <c r="AX16" s="66" t="s">
        <v>850</v>
      </c>
      <c r="AY16" s="66">
        <v>24533.75675871718</v>
      </c>
      <c r="AZ16" s="66">
        <v>27360.243171073587</v>
      </c>
      <c r="BA16" s="66">
        <v>27861.865607842148</v>
      </c>
      <c r="BB16" s="66">
        <v>35085.487647509821</v>
      </c>
      <c r="BC16" s="66">
        <v>24636.541850204223</v>
      </c>
      <c r="BD16" s="66">
        <v>26708.42278197069</v>
      </c>
      <c r="BE16" s="66">
        <v>26607.817117177616</v>
      </c>
      <c r="BF16" s="66">
        <v>33918.175256841118</v>
      </c>
      <c r="BG16" s="66">
        <v>26869.859421279827</v>
      </c>
      <c r="BH16" s="66">
        <v>28656.153903005063</v>
      </c>
      <c r="BI16" s="66">
        <v>28291.019935297896</v>
      </c>
      <c r="BJ16" s="66">
        <v>35675.929370733531</v>
      </c>
      <c r="BK16" s="66">
        <v>29632.889685987982</v>
      </c>
      <c r="BL16" s="66">
        <v>31895.359599105323</v>
      </c>
      <c r="BM16" s="66">
        <v>31134.074886247101</v>
      </c>
      <c r="BN16" s="66">
        <v>39716.777816659589</v>
      </c>
      <c r="BO16" s="66">
        <v>32288.094548089997</v>
      </c>
      <c r="BP16" s="66">
        <v>33414.394943949999</v>
      </c>
    </row>
    <row r="17" spans="1:68" s="80" customFormat="1" ht="20.100000000000001" customHeight="1" x14ac:dyDescent="0.25">
      <c r="A17" s="48" t="s">
        <v>303</v>
      </c>
      <c r="B17" s="80" t="s">
        <v>496</v>
      </c>
      <c r="C17" s="66" t="s">
        <v>850</v>
      </c>
      <c r="D17" s="66" t="s">
        <v>850</v>
      </c>
      <c r="E17" s="66" t="s">
        <v>850</v>
      </c>
      <c r="F17" s="66" t="s">
        <v>850</v>
      </c>
      <c r="G17" s="66" t="s">
        <v>850</v>
      </c>
      <c r="H17" s="66" t="s">
        <v>850</v>
      </c>
      <c r="I17" s="66" t="s">
        <v>850</v>
      </c>
      <c r="J17" s="66" t="s">
        <v>850</v>
      </c>
      <c r="K17" s="66" t="s">
        <v>850</v>
      </c>
      <c r="L17" s="66" t="s">
        <v>850</v>
      </c>
      <c r="M17" s="66" t="s">
        <v>850</v>
      </c>
      <c r="N17" s="66" t="s">
        <v>850</v>
      </c>
      <c r="O17" s="66" t="s">
        <v>850</v>
      </c>
      <c r="P17" s="66" t="s">
        <v>850</v>
      </c>
      <c r="Q17" s="66" t="s">
        <v>850</v>
      </c>
      <c r="R17" s="66" t="s">
        <v>850</v>
      </c>
      <c r="S17" s="66" t="s">
        <v>850</v>
      </c>
      <c r="T17" s="66" t="s">
        <v>850</v>
      </c>
      <c r="U17" s="66" t="s">
        <v>850</v>
      </c>
      <c r="V17" s="66" t="s">
        <v>850</v>
      </c>
      <c r="W17" s="66" t="s">
        <v>850</v>
      </c>
      <c r="X17" s="66" t="s">
        <v>850</v>
      </c>
      <c r="Y17" s="66" t="s">
        <v>850</v>
      </c>
      <c r="Z17" s="66" t="s">
        <v>850</v>
      </c>
      <c r="AA17" s="66" t="s">
        <v>850</v>
      </c>
      <c r="AB17" s="66" t="s">
        <v>850</v>
      </c>
      <c r="AC17" s="66" t="s">
        <v>850</v>
      </c>
      <c r="AD17" s="66" t="s">
        <v>850</v>
      </c>
      <c r="AE17" s="66" t="s">
        <v>850</v>
      </c>
      <c r="AF17" s="66" t="s">
        <v>850</v>
      </c>
      <c r="AG17" s="66" t="s">
        <v>850</v>
      </c>
      <c r="AH17" s="66" t="s">
        <v>850</v>
      </c>
      <c r="AI17" s="66" t="s">
        <v>850</v>
      </c>
      <c r="AJ17" s="66" t="s">
        <v>850</v>
      </c>
      <c r="AK17" s="66" t="s">
        <v>850</v>
      </c>
      <c r="AL17" s="66" t="s">
        <v>850</v>
      </c>
      <c r="AM17" s="66" t="s">
        <v>850</v>
      </c>
      <c r="AN17" s="66" t="s">
        <v>850</v>
      </c>
      <c r="AO17" s="66" t="s">
        <v>850</v>
      </c>
      <c r="AP17" s="66" t="s">
        <v>850</v>
      </c>
      <c r="AQ17" s="66" t="s">
        <v>850</v>
      </c>
      <c r="AR17" s="66" t="s">
        <v>850</v>
      </c>
      <c r="AS17" s="66" t="s">
        <v>850</v>
      </c>
      <c r="AT17" s="66" t="s">
        <v>850</v>
      </c>
      <c r="AU17" s="66" t="s">
        <v>850</v>
      </c>
      <c r="AV17" s="66" t="s">
        <v>850</v>
      </c>
      <c r="AW17" s="66" t="s">
        <v>850</v>
      </c>
      <c r="AX17" s="66" t="s">
        <v>850</v>
      </c>
      <c r="AY17" s="66">
        <v>8129.1481725553294</v>
      </c>
      <c r="AZ17" s="66">
        <v>9306.7473659109182</v>
      </c>
      <c r="BA17" s="66">
        <v>9399.5098983380194</v>
      </c>
      <c r="BB17" s="66">
        <v>11204.295855434597</v>
      </c>
      <c r="BC17" s="66">
        <v>9595.7794702832216</v>
      </c>
      <c r="BD17" s="66">
        <v>10106.792963685893</v>
      </c>
      <c r="BE17" s="66">
        <v>9817.5437127283076</v>
      </c>
      <c r="BF17" s="66">
        <v>12325.026177044223</v>
      </c>
      <c r="BG17" s="66">
        <v>10335.22743063228</v>
      </c>
      <c r="BH17" s="66">
        <v>10803.067035500026</v>
      </c>
      <c r="BI17" s="66">
        <v>10707.277649339097</v>
      </c>
      <c r="BJ17" s="66">
        <v>12268.917364409599</v>
      </c>
      <c r="BK17" s="66">
        <v>11259.716575083128</v>
      </c>
      <c r="BL17" s="66">
        <v>11688.977257697228</v>
      </c>
      <c r="BM17" s="66">
        <v>12083.832356347957</v>
      </c>
      <c r="BN17" s="66">
        <v>13601.988671041689</v>
      </c>
      <c r="BO17" s="66">
        <v>12389.9215821</v>
      </c>
      <c r="BP17" s="66">
        <v>12377.999964850002</v>
      </c>
    </row>
    <row r="18" spans="1:68" s="79" customFormat="1" ht="20.100000000000001" customHeight="1" x14ac:dyDescent="0.25">
      <c r="A18" s="79">
        <v>2122</v>
      </c>
      <c r="B18" s="79" t="s">
        <v>725</v>
      </c>
      <c r="C18" s="65">
        <v>0</v>
      </c>
      <c r="D18" s="65">
        <v>0</v>
      </c>
      <c r="E18" s="65">
        <v>0</v>
      </c>
      <c r="F18" s="65">
        <v>0</v>
      </c>
      <c r="G18" s="65">
        <v>0</v>
      </c>
      <c r="H18" s="65">
        <v>0</v>
      </c>
      <c r="I18" s="65">
        <v>0</v>
      </c>
      <c r="J18" s="65">
        <v>0</v>
      </c>
      <c r="K18" s="65">
        <v>0</v>
      </c>
      <c r="L18" s="65">
        <v>0</v>
      </c>
      <c r="M18" s="65">
        <v>0</v>
      </c>
      <c r="N18" s="65">
        <v>0</v>
      </c>
      <c r="O18" s="65">
        <v>0</v>
      </c>
      <c r="P18" s="65">
        <v>0</v>
      </c>
      <c r="Q18" s="65">
        <v>0</v>
      </c>
      <c r="R18" s="65">
        <v>0</v>
      </c>
      <c r="S18" s="65">
        <v>0</v>
      </c>
      <c r="T18" s="65">
        <v>0</v>
      </c>
      <c r="U18" s="65">
        <v>0</v>
      </c>
      <c r="V18" s="65">
        <v>0</v>
      </c>
      <c r="W18" s="65">
        <v>0</v>
      </c>
      <c r="X18" s="65">
        <v>0</v>
      </c>
      <c r="Y18" s="65">
        <v>0</v>
      </c>
      <c r="Z18" s="65">
        <v>0</v>
      </c>
      <c r="AA18" s="65">
        <v>0</v>
      </c>
      <c r="AB18" s="65">
        <v>0</v>
      </c>
      <c r="AC18" s="65">
        <v>0</v>
      </c>
      <c r="AD18" s="65">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65">
        <v>0</v>
      </c>
      <c r="BM18" s="65">
        <v>0</v>
      </c>
      <c r="BN18" s="65">
        <v>0</v>
      </c>
      <c r="BO18" s="65">
        <v>0</v>
      </c>
      <c r="BP18" s="65">
        <v>0</v>
      </c>
    </row>
    <row r="19" spans="1:68" ht="20.100000000000001" customHeight="1" x14ac:dyDescent="0.25">
      <c r="A19" s="30">
        <v>22</v>
      </c>
      <c r="B19" s="31" t="s">
        <v>497</v>
      </c>
      <c r="C19" s="63">
        <v>43767.945324026936</v>
      </c>
      <c r="D19" s="63">
        <v>50359.242362919322</v>
      </c>
      <c r="E19" s="63">
        <v>52343.658387612231</v>
      </c>
      <c r="F19" s="63">
        <v>59821.211215844043</v>
      </c>
      <c r="G19" s="63">
        <v>45915.73853523843</v>
      </c>
      <c r="H19" s="63">
        <v>55086.262150039584</v>
      </c>
      <c r="I19" s="63">
        <v>56484.872270751424</v>
      </c>
      <c r="J19" s="63">
        <v>68130.011682154553</v>
      </c>
      <c r="K19" s="63">
        <v>52620.062852408824</v>
      </c>
      <c r="L19" s="63">
        <v>61549.872070050464</v>
      </c>
      <c r="M19" s="63">
        <v>63237.639430365132</v>
      </c>
      <c r="N19" s="63">
        <v>73113.196455667887</v>
      </c>
      <c r="O19" s="63">
        <v>52417.707465010899</v>
      </c>
      <c r="P19" s="63">
        <v>67052.202886474042</v>
      </c>
      <c r="Q19" s="63">
        <v>68223.357932144281</v>
      </c>
      <c r="R19" s="63">
        <v>81957.663082443789</v>
      </c>
      <c r="S19" s="63">
        <v>62936.922326045213</v>
      </c>
      <c r="T19" s="63">
        <v>74190.418228896713</v>
      </c>
      <c r="U19" s="63">
        <v>78224.601841427851</v>
      </c>
      <c r="V19" s="63">
        <v>84669.190212204194</v>
      </c>
      <c r="W19" s="63">
        <v>61418.493280533738</v>
      </c>
      <c r="X19" s="63">
        <v>74518.031656479186</v>
      </c>
      <c r="Y19" s="63">
        <v>77189.137627596472</v>
      </c>
      <c r="Z19" s="63">
        <v>86589.883306303585</v>
      </c>
      <c r="AA19" s="63">
        <v>65239.98159267618</v>
      </c>
      <c r="AB19" s="63">
        <v>82982.659736683214</v>
      </c>
      <c r="AC19" s="63">
        <v>79218.558896572125</v>
      </c>
      <c r="AD19" s="63">
        <v>92798.413600212472</v>
      </c>
      <c r="AE19" s="63">
        <v>64331.901790249627</v>
      </c>
      <c r="AF19" s="63">
        <v>80430.670475620704</v>
      </c>
      <c r="AG19" s="63">
        <v>79690.406711381118</v>
      </c>
      <c r="AH19" s="63">
        <v>96762.95099787155</v>
      </c>
      <c r="AI19" s="63">
        <v>74154.306374881795</v>
      </c>
      <c r="AJ19" s="63">
        <v>87646.678441631811</v>
      </c>
      <c r="AK19" s="63">
        <v>89511.879066726106</v>
      </c>
      <c r="AL19" s="63">
        <v>99947.232062360272</v>
      </c>
      <c r="AM19" s="63">
        <v>80131.576446811669</v>
      </c>
      <c r="AN19" s="63">
        <v>94219.162956906483</v>
      </c>
      <c r="AO19" s="63">
        <v>95216.918759294233</v>
      </c>
      <c r="AP19" s="63">
        <v>106985.29590819863</v>
      </c>
      <c r="AQ19" s="63">
        <v>81863.322034325945</v>
      </c>
      <c r="AR19" s="63">
        <v>93150.580189839297</v>
      </c>
      <c r="AS19" s="63">
        <v>95365.828173755028</v>
      </c>
      <c r="AT19" s="63">
        <v>118299.98350669572</v>
      </c>
      <c r="AU19" s="63">
        <v>82653.162933105574</v>
      </c>
      <c r="AV19" s="63">
        <v>107825.41147600661</v>
      </c>
      <c r="AW19" s="63">
        <v>109394.70667997628</v>
      </c>
      <c r="AX19" s="63">
        <v>142759.46094698712</v>
      </c>
      <c r="AY19" s="63">
        <v>102057.13539067245</v>
      </c>
      <c r="AZ19" s="63">
        <v>136009.3853487765</v>
      </c>
      <c r="BA19" s="63">
        <v>145156.71321270941</v>
      </c>
      <c r="BB19" s="63">
        <v>159185.68900626432</v>
      </c>
      <c r="BC19" s="63">
        <v>119663.72601654273</v>
      </c>
      <c r="BD19" s="63">
        <v>148435.65506385747</v>
      </c>
      <c r="BE19" s="63">
        <v>148899.24853441026</v>
      </c>
      <c r="BF19" s="63">
        <v>192127.54233006225</v>
      </c>
      <c r="BG19" s="63">
        <v>138909.83643631876</v>
      </c>
      <c r="BH19" s="63">
        <v>174804.07206678187</v>
      </c>
      <c r="BI19" s="63">
        <v>179704.62134881056</v>
      </c>
      <c r="BJ19" s="63">
        <v>199422.48127673625</v>
      </c>
      <c r="BK19" s="63">
        <v>141089.72868193075</v>
      </c>
      <c r="BL19" s="63">
        <v>176445.22353916429</v>
      </c>
      <c r="BM19" s="63">
        <v>191942.83518421912</v>
      </c>
      <c r="BN19" s="63">
        <v>217054.60971819592</v>
      </c>
      <c r="BO19" s="63">
        <v>173246.44049951003</v>
      </c>
      <c r="BP19" s="63">
        <v>199403.44844288001</v>
      </c>
    </row>
    <row r="20" spans="1:68" ht="20.100000000000001" customHeight="1" x14ac:dyDescent="0.25">
      <c r="A20" s="30">
        <v>23</v>
      </c>
      <c r="B20" s="31" t="s">
        <v>726</v>
      </c>
      <c r="C20" s="63">
        <v>12295.000000002858</v>
      </c>
      <c r="D20" s="63">
        <v>12612.999999997501</v>
      </c>
      <c r="E20" s="63">
        <v>12821.000000004122</v>
      </c>
      <c r="F20" s="63">
        <v>12929.999999995522</v>
      </c>
      <c r="G20" s="63">
        <v>13769.896619512911</v>
      </c>
      <c r="H20" s="63">
        <v>14168.893623961889</v>
      </c>
      <c r="I20" s="63">
        <v>14391.891949740391</v>
      </c>
      <c r="J20" s="63">
        <v>14514.891026302032</v>
      </c>
      <c r="K20" s="63">
        <v>15286.999999995562</v>
      </c>
      <c r="L20" s="63">
        <v>15652.999999994699</v>
      </c>
      <c r="M20" s="63">
        <v>15940.000000010252</v>
      </c>
      <c r="N20" s="63">
        <v>16056.999999999483</v>
      </c>
      <c r="O20" s="63">
        <v>16986.999999995161</v>
      </c>
      <c r="P20" s="63">
        <v>17418.999999998934</v>
      </c>
      <c r="Q20" s="63">
        <v>17765.999999998839</v>
      </c>
      <c r="R20" s="63">
        <v>17920.999999997068</v>
      </c>
      <c r="S20" s="63">
        <v>18989.999999999272</v>
      </c>
      <c r="T20" s="63">
        <v>19438.999999997042</v>
      </c>
      <c r="U20" s="63">
        <v>19753.999999996013</v>
      </c>
      <c r="V20" s="63">
        <v>19896.000000008025</v>
      </c>
      <c r="W20" s="63">
        <v>21231.00000000104</v>
      </c>
      <c r="X20" s="63">
        <v>21673.999999987554</v>
      </c>
      <c r="Y20" s="63">
        <v>22186.000000000506</v>
      </c>
      <c r="Z20" s="63">
        <v>22498.000000000899</v>
      </c>
      <c r="AA20" s="63">
        <v>23484.346776818682</v>
      </c>
      <c r="AB20" s="63">
        <v>23971.091946446701</v>
      </c>
      <c r="AC20" s="63">
        <v>24320.813018432309</v>
      </c>
      <c r="AD20" s="63">
        <v>24421.748258297608</v>
      </c>
      <c r="AE20" s="63">
        <v>24845.506323848535</v>
      </c>
      <c r="AF20" s="63">
        <v>25109.148759697495</v>
      </c>
      <c r="AG20" s="63">
        <v>25651.161186874735</v>
      </c>
      <c r="AH20" s="63">
        <v>25797.183729598921</v>
      </c>
      <c r="AI20" s="63">
        <v>26068.570664174411</v>
      </c>
      <c r="AJ20" s="63">
        <v>26364.950799727023</v>
      </c>
      <c r="AK20" s="63">
        <v>26833.392444692468</v>
      </c>
      <c r="AL20" s="63">
        <v>27444.086091413221</v>
      </c>
      <c r="AM20" s="63">
        <v>28840.905540067877</v>
      </c>
      <c r="AN20" s="63">
        <v>28340.45871370667</v>
      </c>
      <c r="AO20" s="63">
        <v>28649.758244292003</v>
      </c>
      <c r="AP20" s="63">
        <v>29208.877501923453</v>
      </c>
      <c r="AQ20" s="63">
        <v>29484.849184250728</v>
      </c>
      <c r="AR20" s="63">
        <v>29853.289774871293</v>
      </c>
      <c r="AS20" s="63">
        <v>30669.18023291295</v>
      </c>
      <c r="AT20" s="63">
        <v>31946.680807955021</v>
      </c>
      <c r="AU20" s="63">
        <v>33508.741641298504</v>
      </c>
      <c r="AV20" s="63">
        <v>35120.9950843716</v>
      </c>
      <c r="AW20" s="63">
        <v>36292.455953115612</v>
      </c>
      <c r="AX20" s="63">
        <v>36946.807321225715</v>
      </c>
      <c r="AY20" s="63">
        <v>37497.796568858153</v>
      </c>
      <c r="AZ20" s="63">
        <v>38852.45154468582</v>
      </c>
      <c r="BA20" s="63">
        <v>39813.035935606487</v>
      </c>
      <c r="BB20" s="63">
        <v>39980.715950835678</v>
      </c>
      <c r="BC20" s="63">
        <v>41208.980387738658</v>
      </c>
      <c r="BD20" s="63">
        <v>41559.922359345364</v>
      </c>
      <c r="BE20" s="63">
        <v>41923.893322427721</v>
      </c>
      <c r="BF20" s="63">
        <v>42088.203930488133</v>
      </c>
      <c r="BG20" s="63">
        <v>44265.173298204019</v>
      </c>
      <c r="BH20" s="63">
        <v>44881.39282100118</v>
      </c>
      <c r="BI20" s="63">
        <v>43945.57192207576</v>
      </c>
      <c r="BJ20" s="63">
        <v>44574.871792995618</v>
      </c>
      <c r="BK20" s="63">
        <v>46770.633993957133</v>
      </c>
      <c r="BL20" s="63">
        <v>47348.069119014297</v>
      </c>
      <c r="BM20" s="63">
        <v>48164.466763690623</v>
      </c>
      <c r="BN20" s="63">
        <v>48513.516030241677</v>
      </c>
      <c r="BO20" s="63">
        <v>44514.105614551852</v>
      </c>
      <c r="BP20" s="63">
        <v>45460.149179044456</v>
      </c>
    </row>
    <row r="21" spans="1:68" ht="20.100000000000001" customHeight="1" x14ac:dyDescent="0.25">
      <c r="A21" s="30">
        <v>24</v>
      </c>
      <c r="B21" s="31" t="s">
        <v>727</v>
      </c>
      <c r="C21" s="63">
        <v>63802.83836848502</v>
      </c>
      <c r="D21" s="63">
        <v>67622.946076527878</v>
      </c>
      <c r="E21" s="63">
        <v>65488.504657440513</v>
      </c>
      <c r="F21" s="63">
        <v>78306.2601832199</v>
      </c>
      <c r="G21" s="63">
        <v>84421.746045534062</v>
      </c>
      <c r="H21" s="63">
        <v>84899.37706341561</v>
      </c>
      <c r="I21" s="63">
        <v>79812.132633697634</v>
      </c>
      <c r="J21" s="63">
        <v>85468.948346292891</v>
      </c>
      <c r="K21" s="63">
        <v>82484.588991091441</v>
      </c>
      <c r="L21" s="63">
        <v>82844.234750628559</v>
      </c>
      <c r="M21" s="63">
        <v>80619.67988605953</v>
      </c>
      <c r="N21" s="63">
        <v>88412.790621100925</v>
      </c>
      <c r="O21" s="63">
        <v>91850.888166490389</v>
      </c>
      <c r="P21" s="63">
        <v>87370.856628231864</v>
      </c>
      <c r="Q21" s="63">
        <v>88398.103927413744</v>
      </c>
      <c r="R21" s="63">
        <v>103528.87601317992</v>
      </c>
      <c r="S21" s="63">
        <v>91924.624456216654</v>
      </c>
      <c r="T21" s="63">
        <v>91338.967398520006</v>
      </c>
      <c r="U21" s="63">
        <v>117776.12581100382</v>
      </c>
      <c r="V21" s="63">
        <v>133172.60705336669</v>
      </c>
      <c r="W21" s="63">
        <v>190480.71971943154</v>
      </c>
      <c r="X21" s="63">
        <v>147476.21193757426</v>
      </c>
      <c r="Y21" s="63">
        <v>229241.0849477014</v>
      </c>
      <c r="Z21" s="63">
        <v>147758.89974451921</v>
      </c>
      <c r="AA21" s="63">
        <v>170998.38574822043</v>
      </c>
      <c r="AB21" s="63">
        <v>145726.91427936481</v>
      </c>
      <c r="AC21" s="63">
        <v>161448.52140539541</v>
      </c>
      <c r="AD21" s="63">
        <v>145811.98089876366</v>
      </c>
      <c r="AE21" s="63">
        <v>154579.90613706101</v>
      </c>
      <c r="AF21" s="63">
        <v>146925.05495056749</v>
      </c>
      <c r="AG21" s="63">
        <v>141438.34432991297</v>
      </c>
      <c r="AH21" s="63">
        <v>149443.69741162541</v>
      </c>
      <c r="AI21" s="63">
        <v>138489.88828048462</v>
      </c>
      <c r="AJ21" s="63">
        <v>174633.15518394925</v>
      </c>
      <c r="AK21" s="63">
        <v>169134.27889360333</v>
      </c>
      <c r="AL21" s="63">
        <v>136133.067662521</v>
      </c>
      <c r="AM21" s="63">
        <v>155628.98530524352</v>
      </c>
      <c r="AN21" s="63">
        <v>135344.12121508084</v>
      </c>
      <c r="AO21" s="63">
        <v>116097.79967935702</v>
      </c>
      <c r="AP21" s="63">
        <v>125088.22813742481</v>
      </c>
      <c r="AQ21" s="63">
        <v>114689.18239627023</v>
      </c>
      <c r="AR21" s="63">
        <v>83104.3888836392</v>
      </c>
      <c r="AS21" s="63">
        <v>108485.41749182102</v>
      </c>
      <c r="AT21" s="63">
        <v>134490.87185008053</v>
      </c>
      <c r="AU21" s="63">
        <v>128992.54077744174</v>
      </c>
      <c r="AV21" s="63">
        <v>129056.74812744826</v>
      </c>
      <c r="AW21" s="63">
        <v>161377.44077083757</v>
      </c>
      <c r="AX21" s="63">
        <v>194751.22391834384</v>
      </c>
      <c r="AY21" s="63">
        <v>210210.41088306264</v>
      </c>
      <c r="AZ21" s="63">
        <v>227123.99442169545</v>
      </c>
      <c r="BA21" s="63">
        <v>161407.80187467177</v>
      </c>
      <c r="BB21" s="63">
        <v>211931.17569584766</v>
      </c>
      <c r="BC21" s="63">
        <v>235331.8635010031</v>
      </c>
      <c r="BD21" s="63">
        <v>215902.61439428455</v>
      </c>
      <c r="BE21" s="63">
        <v>216740.07118949405</v>
      </c>
      <c r="BF21" s="63">
        <v>222391.58530914999</v>
      </c>
      <c r="BG21" s="63">
        <v>235925.95826699</v>
      </c>
      <c r="BH21" s="63">
        <v>235544.47999137</v>
      </c>
      <c r="BI21" s="63">
        <v>237168.44916084997</v>
      </c>
      <c r="BJ21" s="63">
        <v>263352.54041879001</v>
      </c>
      <c r="BK21" s="63">
        <v>297707.15771222004</v>
      </c>
      <c r="BL21" s="63">
        <v>299572.86534707004</v>
      </c>
      <c r="BM21" s="63">
        <v>327121.35975142999</v>
      </c>
      <c r="BN21" s="63">
        <v>336780.71376511001</v>
      </c>
      <c r="BO21" s="63">
        <v>360911.72693605995</v>
      </c>
      <c r="BP21" s="63">
        <v>375051.98531619</v>
      </c>
    </row>
    <row r="22" spans="1:68" ht="20.100000000000001" customHeight="1" x14ac:dyDescent="0.25">
      <c r="A22" s="33">
        <v>241</v>
      </c>
      <c r="B22" s="34" t="s">
        <v>468</v>
      </c>
      <c r="C22" s="64">
        <v>5186.1264808671003</v>
      </c>
      <c r="D22" s="64">
        <v>5251.4135560867999</v>
      </c>
      <c r="E22" s="64">
        <v>5801.2578093064003</v>
      </c>
      <c r="F22" s="64">
        <v>6731.5857478234984</v>
      </c>
      <c r="G22" s="64">
        <v>7851.1639878440001</v>
      </c>
      <c r="H22" s="64">
        <v>7041.0991456384418</v>
      </c>
      <c r="I22" s="64">
        <v>8166.379267759834</v>
      </c>
      <c r="J22" s="64">
        <v>7457.7677958318181</v>
      </c>
      <c r="K22" s="64">
        <v>8114.9013619143052</v>
      </c>
      <c r="L22" s="64">
        <v>7154.7121590881825</v>
      </c>
      <c r="M22" s="64">
        <v>8601.1537757293881</v>
      </c>
      <c r="N22" s="64">
        <v>8562.4777578462072</v>
      </c>
      <c r="O22" s="64">
        <v>8010.4578187643037</v>
      </c>
      <c r="P22" s="64">
        <v>8612.6257152944163</v>
      </c>
      <c r="Q22" s="64">
        <v>12306.241987822947</v>
      </c>
      <c r="R22" s="64">
        <v>10265.356003288945</v>
      </c>
      <c r="S22" s="64">
        <v>12428.146649789966</v>
      </c>
      <c r="T22" s="64">
        <v>10929.337017977694</v>
      </c>
      <c r="U22" s="64">
        <v>14379.915641901815</v>
      </c>
      <c r="V22" s="64">
        <v>13711.416460265371</v>
      </c>
      <c r="W22" s="64">
        <v>16353.471935849282</v>
      </c>
      <c r="X22" s="64">
        <v>15908.332349884393</v>
      </c>
      <c r="Y22" s="64">
        <v>17273.858703509086</v>
      </c>
      <c r="Z22" s="64">
        <v>16193.602001709485</v>
      </c>
      <c r="AA22" s="64">
        <v>18945.289833459981</v>
      </c>
      <c r="AB22" s="64">
        <v>15345.926238305437</v>
      </c>
      <c r="AC22" s="64">
        <v>17376.023796865768</v>
      </c>
      <c r="AD22" s="64">
        <v>14031.651622457277</v>
      </c>
      <c r="AE22" s="64">
        <v>14706.936037571662</v>
      </c>
      <c r="AF22" s="64">
        <v>12731.453722931623</v>
      </c>
      <c r="AG22" s="64">
        <v>15969.252036829092</v>
      </c>
      <c r="AH22" s="64">
        <v>14319.059964523667</v>
      </c>
      <c r="AI22" s="64">
        <v>15118.91425440348</v>
      </c>
      <c r="AJ22" s="64">
        <v>13064.415975536249</v>
      </c>
      <c r="AK22" s="64">
        <v>15373.052790888032</v>
      </c>
      <c r="AL22" s="64">
        <v>12639.562322238065</v>
      </c>
      <c r="AM22" s="64">
        <v>16136.024206465559</v>
      </c>
      <c r="AN22" s="64">
        <v>13020.660849547134</v>
      </c>
      <c r="AO22" s="64">
        <v>16953.600251269942</v>
      </c>
      <c r="AP22" s="64">
        <v>13018.126119363729</v>
      </c>
      <c r="AQ22" s="64">
        <v>12542.400893168046</v>
      </c>
      <c r="AR22" s="64">
        <v>10671.684015722227</v>
      </c>
      <c r="AS22" s="64">
        <v>11621.549358513526</v>
      </c>
      <c r="AT22" s="64">
        <v>11562.247752054189</v>
      </c>
      <c r="AU22" s="64">
        <v>11588.274783473375</v>
      </c>
      <c r="AV22" s="64">
        <v>11477.04147154147</v>
      </c>
      <c r="AW22" s="64">
        <v>13243.732462443359</v>
      </c>
      <c r="AX22" s="64">
        <v>14513.065000564766</v>
      </c>
      <c r="AY22" s="64">
        <v>14678.663189805993</v>
      </c>
      <c r="AZ22" s="64">
        <v>14203.150253099107</v>
      </c>
      <c r="BA22" s="64">
        <v>14653.842398321882</v>
      </c>
      <c r="BB22" s="64">
        <v>16879.066167655597</v>
      </c>
      <c r="BC22" s="64">
        <v>18117.23672062808</v>
      </c>
      <c r="BD22" s="64">
        <v>17478.187193899012</v>
      </c>
      <c r="BE22" s="64">
        <v>18986.97720718573</v>
      </c>
      <c r="BF22" s="64">
        <v>19839.003296840001</v>
      </c>
      <c r="BG22" s="64">
        <v>21211.82860895</v>
      </c>
      <c r="BH22" s="64">
        <v>22082.361865989998</v>
      </c>
      <c r="BI22" s="64">
        <v>24025.736795659999</v>
      </c>
      <c r="BJ22" s="64">
        <v>24817.155298869999</v>
      </c>
      <c r="BK22" s="64">
        <v>24780.42370594</v>
      </c>
      <c r="BL22" s="64">
        <v>25304.358443510002</v>
      </c>
      <c r="BM22" s="64">
        <v>28332.570358910001</v>
      </c>
      <c r="BN22" s="64">
        <v>29945.35213548</v>
      </c>
      <c r="BO22" s="64">
        <v>31594.948087780002</v>
      </c>
      <c r="BP22" s="64">
        <v>31543.044517689999</v>
      </c>
    </row>
    <row r="23" spans="1:68" ht="20.100000000000001" customHeight="1" x14ac:dyDescent="0.25">
      <c r="A23" s="33">
        <v>242</v>
      </c>
      <c r="B23" s="34" t="s">
        <v>469</v>
      </c>
      <c r="C23" s="64">
        <v>58616.711887618352</v>
      </c>
      <c r="D23" s="64">
        <v>62371.532520442182</v>
      </c>
      <c r="E23" s="64">
        <v>59687.246848128882</v>
      </c>
      <c r="F23" s="64">
        <v>71574.674435394307</v>
      </c>
      <c r="G23" s="64">
        <v>76570.582057697538</v>
      </c>
      <c r="H23" s="64">
        <v>77858.277917783344</v>
      </c>
      <c r="I23" s="64">
        <v>71645.753365938828</v>
      </c>
      <c r="J23" s="64">
        <v>78011.180550470759</v>
      </c>
      <c r="K23" s="64">
        <v>74369.687629172739</v>
      </c>
      <c r="L23" s="64">
        <v>75689.522591543617</v>
      </c>
      <c r="M23" s="64">
        <v>72018.526110327381</v>
      </c>
      <c r="N23" s="64">
        <v>79850.312863257408</v>
      </c>
      <c r="O23" s="64">
        <v>83840.430347734306</v>
      </c>
      <c r="P23" s="64">
        <v>78758.230912939965</v>
      </c>
      <c r="Q23" s="64">
        <v>76091.861939593262</v>
      </c>
      <c r="R23" s="64">
        <v>93263.520009884625</v>
      </c>
      <c r="S23" s="64">
        <v>79496.47780642641</v>
      </c>
      <c r="T23" s="64">
        <v>80409.630380534421</v>
      </c>
      <c r="U23" s="64">
        <v>103396.21016909914</v>
      </c>
      <c r="V23" s="64">
        <v>119461.19059310174</v>
      </c>
      <c r="W23" s="64">
        <v>174127.24778358612</v>
      </c>
      <c r="X23" s="64">
        <v>131567.87958769067</v>
      </c>
      <c r="Y23" s="64">
        <v>211967.2262441896</v>
      </c>
      <c r="Z23" s="64">
        <v>131565.29774281057</v>
      </c>
      <c r="AA23" s="64">
        <v>152053.09591476311</v>
      </c>
      <c r="AB23" s="64">
        <v>130380.98804105935</v>
      </c>
      <c r="AC23" s="64">
        <v>144072.49760852964</v>
      </c>
      <c r="AD23" s="64">
        <v>131780.32927630638</v>
      </c>
      <c r="AE23" s="64">
        <v>139872.97009948932</v>
      </c>
      <c r="AF23" s="64">
        <v>134193.60122763584</v>
      </c>
      <c r="AG23" s="64">
        <v>125469.09229308389</v>
      </c>
      <c r="AH23" s="64">
        <v>135124.63744710176</v>
      </c>
      <c r="AI23" s="64">
        <v>123370.97402608111</v>
      </c>
      <c r="AJ23" s="64">
        <v>161568.73920841297</v>
      </c>
      <c r="AK23" s="64">
        <v>153761.2261027153</v>
      </c>
      <c r="AL23" s="64">
        <v>123493.50534028294</v>
      </c>
      <c r="AM23" s="64">
        <v>139492.96109877797</v>
      </c>
      <c r="AN23" s="64">
        <v>122323.46036553368</v>
      </c>
      <c r="AO23" s="64">
        <v>99144.199428087086</v>
      </c>
      <c r="AP23" s="64">
        <v>112070.10201806106</v>
      </c>
      <c r="AQ23" s="64">
        <v>102146.78150310219</v>
      </c>
      <c r="AR23" s="64">
        <v>72432.704867916967</v>
      </c>
      <c r="AS23" s="64">
        <v>96863.868133307507</v>
      </c>
      <c r="AT23" s="64">
        <v>122928.62409802635</v>
      </c>
      <c r="AU23" s="64">
        <v>117404.26599396838</v>
      </c>
      <c r="AV23" s="64">
        <v>117579.7066559068</v>
      </c>
      <c r="AW23" s="64">
        <v>148133.70830839421</v>
      </c>
      <c r="AX23" s="64">
        <v>180238.15891777907</v>
      </c>
      <c r="AY23" s="64">
        <v>195531.74769325662</v>
      </c>
      <c r="AZ23" s="64">
        <v>212920.84416859635</v>
      </c>
      <c r="BA23" s="64">
        <v>146753.9594763499</v>
      </c>
      <c r="BB23" s="64">
        <v>195052.10952819206</v>
      </c>
      <c r="BC23" s="64">
        <v>217214.62678037502</v>
      </c>
      <c r="BD23" s="64">
        <v>198424.42720038554</v>
      </c>
      <c r="BE23" s="64">
        <v>197753.09398230835</v>
      </c>
      <c r="BF23" s="64">
        <v>202552.58201231001</v>
      </c>
      <c r="BG23" s="64">
        <v>214714.12965804001</v>
      </c>
      <c r="BH23" s="64">
        <v>213462.11812537999</v>
      </c>
      <c r="BI23" s="64">
        <v>213142.71236518997</v>
      </c>
      <c r="BJ23" s="64">
        <v>238535.38511991999</v>
      </c>
      <c r="BK23" s="64">
        <v>272926.73400627996</v>
      </c>
      <c r="BL23" s="64">
        <v>274268.50690356002</v>
      </c>
      <c r="BM23" s="64">
        <v>298788.78939252003</v>
      </c>
      <c r="BN23" s="64">
        <v>306835.36162963003</v>
      </c>
      <c r="BO23" s="64">
        <v>329316.77884828002</v>
      </c>
      <c r="BP23" s="64">
        <v>343508.94079849997</v>
      </c>
    </row>
    <row r="24" spans="1:68" ht="20.100000000000001" customHeight="1" x14ac:dyDescent="0.25">
      <c r="A24" s="33">
        <v>243</v>
      </c>
      <c r="B24" s="34" t="s">
        <v>470</v>
      </c>
      <c r="C24" s="64">
        <v>-4.4383341446518898E-10</v>
      </c>
      <c r="D24" s="64">
        <v>-1.102307578548789E-9</v>
      </c>
      <c r="E24" s="64">
        <v>5.2150426199659705E-9</v>
      </c>
      <c r="F24" s="64">
        <v>2.0736479200422764E-9</v>
      </c>
      <c r="G24" s="64">
        <v>-7.4542185757309198E-9</v>
      </c>
      <c r="H24" s="64">
        <v>-6.184563972055912E-9</v>
      </c>
      <c r="I24" s="64">
        <v>-1.0222720447927713E-9</v>
      </c>
      <c r="J24" s="64">
        <v>-9.6661096904426813E-9</v>
      </c>
      <c r="K24" s="64">
        <v>4.3910404201596975E-9</v>
      </c>
      <c r="L24" s="64">
        <v>-3.2378011383116245E-9</v>
      </c>
      <c r="M24" s="64">
        <v>2.7721398510038853E-9</v>
      </c>
      <c r="N24" s="64">
        <v>-2.7212081477046013E-9</v>
      </c>
      <c r="O24" s="64">
        <v>-8.1963662523776293E-9</v>
      </c>
      <c r="P24" s="64">
        <v>-2.4938344722613692E-9</v>
      </c>
      <c r="Q24" s="64">
        <v>-2.4574546841904521E-9</v>
      </c>
      <c r="R24" s="64">
        <v>6.3591869547963142E-9</v>
      </c>
      <c r="S24" s="64">
        <v>2.801243681460619E-10</v>
      </c>
      <c r="T24" s="64">
        <v>7.9180608736351132E-9</v>
      </c>
      <c r="U24" s="64">
        <v>2.8703652787953615E-9</v>
      </c>
      <c r="V24" s="64">
        <v>-4.0017766878008842E-10</v>
      </c>
      <c r="W24" s="64">
        <v>-3.8817233871668577E-9</v>
      </c>
      <c r="X24" s="64">
        <v>-7.7852746471762657E-10</v>
      </c>
      <c r="Y24" s="64">
        <v>2.7139321900904179E-9</v>
      </c>
      <c r="Z24" s="64">
        <v>-8.8039087131619453E-10</v>
      </c>
      <c r="AA24" s="64">
        <v>-2.673914423212409E-9</v>
      </c>
      <c r="AB24" s="64">
        <v>0</v>
      </c>
      <c r="AC24" s="64">
        <v>0</v>
      </c>
      <c r="AD24" s="64">
        <v>0</v>
      </c>
      <c r="AE24" s="64">
        <v>0</v>
      </c>
      <c r="AF24" s="64">
        <v>0</v>
      </c>
      <c r="AG24" s="64">
        <v>0</v>
      </c>
      <c r="AH24" s="64">
        <v>0</v>
      </c>
      <c r="AI24" s="64">
        <v>0</v>
      </c>
      <c r="AJ24" s="64">
        <v>0</v>
      </c>
      <c r="AK24" s="64">
        <v>0</v>
      </c>
      <c r="AL24" s="64">
        <v>0</v>
      </c>
      <c r="AM24" s="64">
        <v>0</v>
      </c>
      <c r="AN24" s="64">
        <v>0</v>
      </c>
      <c r="AO24" s="64">
        <v>0</v>
      </c>
      <c r="AP24" s="64">
        <v>0</v>
      </c>
      <c r="AQ24" s="64">
        <v>0</v>
      </c>
      <c r="AR24" s="64">
        <v>0</v>
      </c>
      <c r="AS24" s="64">
        <v>0</v>
      </c>
      <c r="AT24" s="64">
        <v>0</v>
      </c>
      <c r="AU24" s="64">
        <v>0</v>
      </c>
      <c r="AV24" s="64">
        <v>0</v>
      </c>
      <c r="AW24" s="64">
        <v>0</v>
      </c>
      <c r="AX24" s="64">
        <v>0</v>
      </c>
      <c r="AY24" s="64">
        <v>0</v>
      </c>
      <c r="AZ24" s="64">
        <v>0</v>
      </c>
      <c r="BA24" s="64">
        <v>0</v>
      </c>
      <c r="BB24" s="64">
        <v>0</v>
      </c>
      <c r="BC24" s="64">
        <v>0</v>
      </c>
      <c r="BD24" s="64">
        <v>0</v>
      </c>
      <c r="BE24" s="64">
        <v>0</v>
      </c>
      <c r="BF24" s="64">
        <v>0</v>
      </c>
      <c r="BG24" s="64">
        <v>0</v>
      </c>
      <c r="BH24" s="64">
        <v>0</v>
      </c>
      <c r="BI24" s="64">
        <v>0</v>
      </c>
      <c r="BJ24" s="64">
        <v>0</v>
      </c>
      <c r="BK24" s="64">
        <v>0</v>
      </c>
      <c r="BL24" s="64">
        <v>0</v>
      </c>
      <c r="BM24" s="64">
        <v>0</v>
      </c>
      <c r="BN24" s="64">
        <v>0</v>
      </c>
      <c r="BO24" s="64">
        <v>0</v>
      </c>
      <c r="BP24" s="64">
        <v>0</v>
      </c>
    </row>
    <row r="25" spans="1:68" ht="20.100000000000001" customHeight="1" x14ac:dyDescent="0.25">
      <c r="A25" s="30">
        <v>25</v>
      </c>
      <c r="B25" s="31" t="s">
        <v>360</v>
      </c>
      <c r="C25" s="63">
        <v>1700.7959476234607</v>
      </c>
      <c r="D25" s="63">
        <v>1466.9442259737439</v>
      </c>
      <c r="E25" s="63">
        <v>1578.6462886446195</v>
      </c>
      <c r="F25" s="63">
        <v>2621.174038610759</v>
      </c>
      <c r="G25" s="63">
        <v>3700.6878299067203</v>
      </c>
      <c r="H25" s="63">
        <v>3741.7381074627478</v>
      </c>
      <c r="I25" s="63">
        <v>2409.5156003964935</v>
      </c>
      <c r="J25" s="63">
        <v>3150.9096265440394</v>
      </c>
      <c r="K25" s="63">
        <v>6010.1654807102377</v>
      </c>
      <c r="L25" s="63">
        <v>4447.8699952201423</v>
      </c>
      <c r="M25" s="63">
        <v>2638.2166071399784</v>
      </c>
      <c r="N25" s="63">
        <v>2873.2512209096421</v>
      </c>
      <c r="O25" s="63">
        <v>4297.9234162886905</v>
      </c>
      <c r="P25" s="63">
        <v>4489.909760471317</v>
      </c>
      <c r="Q25" s="63">
        <v>8990.524529336597</v>
      </c>
      <c r="R25" s="63">
        <v>9388.3202435133971</v>
      </c>
      <c r="S25" s="63">
        <v>9091.9150254472825</v>
      </c>
      <c r="T25" s="63">
        <v>5307.9436078204562</v>
      </c>
      <c r="U25" s="63">
        <v>11734.230757157879</v>
      </c>
      <c r="V25" s="63">
        <v>6226.6807205143823</v>
      </c>
      <c r="W25" s="63">
        <v>1904.9502347666639</v>
      </c>
      <c r="X25" s="63">
        <v>6674.2274733261056</v>
      </c>
      <c r="Y25" s="63">
        <v>4709.3646252648859</v>
      </c>
      <c r="Z25" s="63">
        <v>14161.121266792345</v>
      </c>
      <c r="AA25" s="63">
        <v>13845.364169200591</v>
      </c>
      <c r="AB25" s="63">
        <v>2487.6244654657539</v>
      </c>
      <c r="AC25" s="63">
        <v>11242.161057711563</v>
      </c>
      <c r="AD25" s="63">
        <v>3990.3356701620914</v>
      </c>
      <c r="AE25" s="63">
        <v>10877.149784851679</v>
      </c>
      <c r="AF25" s="63">
        <v>2879.4391229727908</v>
      </c>
      <c r="AG25" s="63">
        <v>9945.8060415040527</v>
      </c>
      <c r="AH25" s="63">
        <v>3168.4846213914766</v>
      </c>
      <c r="AI25" s="63">
        <v>8250.9213677201406</v>
      </c>
      <c r="AJ25" s="63">
        <v>2999.0085711851834</v>
      </c>
      <c r="AK25" s="63">
        <v>9405.8783484281248</v>
      </c>
      <c r="AL25" s="63">
        <v>8078.8574506365503</v>
      </c>
      <c r="AM25" s="63">
        <v>8471.7898268326735</v>
      </c>
      <c r="AN25" s="63">
        <v>2617.4496001810771</v>
      </c>
      <c r="AO25" s="63">
        <v>6460.0530268570219</v>
      </c>
      <c r="AP25" s="63">
        <v>3695.9799390392263</v>
      </c>
      <c r="AQ25" s="63">
        <v>5165.0387397963286</v>
      </c>
      <c r="AR25" s="63">
        <v>3613.8681914301324</v>
      </c>
      <c r="AS25" s="63">
        <v>4234.1915017490719</v>
      </c>
      <c r="AT25" s="63">
        <v>3973.9555048744669</v>
      </c>
      <c r="AU25" s="63">
        <v>4319.8297640037154</v>
      </c>
      <c r="AV25" s="63">
        <v>3234.5102689607238</v>
      </c>
      <c r="AW25" s="63">
        <v>5453.0796994865796</v>
      </c>
      <c r="AX25" s="63">
        <v>4838.9564796190889</v>
      </c>
      <c r="AY25" s="63">
        <v>6363.7426537628871</v>
      </c>
      <c r="AZ25" s="63">
        <v>5752.9087643887015</v>
      </c>
      <c r="BA25" s="63">
        <v>9062.7106682854574</v>
      </c>
      <c r="BB25" s="63">
        <v>5960.7426417573979</v>
      </c>
      <c r="BC25" s="63">
        <v>7256.2548269652543</v>
      </c>
      <c r="BD25" s="63">
        <v>6507.028994037345</v>
      </c>
      <c r="BE25" s="63">
        <v>8571.5738522148076</v>
      </c>
      <c r="BF25" s="63">
        <v>6886.9694582676111</v>
      </c>
      <c r="BG25" s="63">
        <v>7903.9351849093728</v>
      </c>
      <c r="BH25" s="63">
        <v>7804.6783417747301</v>
      </c>
      <c r="BI25" s="63">
        <v>8248.3548282695338</v>
      </c>
      <c r="BJ25" s="63">
        <v>9719.7525745896746</v>
      </c>
      <c r="BK25" s="63">
        <v>10337.875420339133</v>
      </c>
      <c r="BL25" s="63">
        <v>9867.4687441887472</v>
      </c>
      <c r="BM25" s="63">
        <v>12381.193891385097</v>
      </c>
      <c r="BN25" s="63">
        <v>12049.683228903545</v>
      </c>
      <c r="BO25" s="63">
        <v>11264.138040099999</v>
      </c>
      <c r="BP25" s="63">
        <v>13758.077993169998</v>
      </c>
    </row>
    <row r="26" spans="1:68" ht="20.100000000000001" customHeight="1" x14ac:dyDescent="0.25">
      <c r="A26" s="33">
        <v>251</v>
      </c>
      <c r="B26" s="34" t="s">
        <v>498</v>
      </c>
      <c r="C26" s="64">
        <v>0</v>
      </c>
      <c r="D26" s="64">
        <v>0</v>
      </c>
      <c r="E26" s="64">
        <v>0</v>
      </c>
      <c r="F26" s="64">
        <v>0</v>
      </c>
      <c r="G26" s="64">
        <v>0</v>
      </c>
      <c r="H26" s="64">
        <v>0</v>
      </c>
      <c r="I26" s="64">
        <v>0</v>
      </c>
      <c r="J26" s="64">
        <v>0</v>
      </c>
      <c r="K26" s="64">
        <v>0</v>
      </c>
      <c r="L26" s="64">
        <v>0</v>
      </c>
      <c r="M26" s="64">
        <v>0</v>
      </c>
      <c r="N26" s="64">
        <v>0</v>
      </c>
      <c r="O26" s="64">
        <v>0</v>
      </c>
      <c r="P26" s="64">
        <v>0</v>
      </c>
      <c r="Q26" s="64">
        <v>0</v>
      </c>
      <c r="R26" s="64">
        <v>0</v>
      </c>
      <c r="S26" s="64">
        <v>0</v>
      </c>
      <c r="T26" s="64">
        <v>0</v>
      </c>
      <c r="U26" s="64">
        <v>0</v>
      </c>
      <c r="V26" s="64">
        <v>0</v>
      </c>
      <c r="W26" s="64">
        <v>0</v>
      </c>
      <c r="X26" s="64">
        <v>0</v>
      </c>
      <c r="Y26" s="64">
        <v>0</v>
      </c>
      <c r="Z26" s="64">
        <v>0</v>
      </c>
      <c r="AA26" s="64">
        <v>0</v>
      </c>
      <c r="AB26" s="64">
        <v>0</v>
      </c>
      <c r="AC26" s="64">
        <v>0</v>
      </c>
      <c r="AD26" s="64">
        <v>0</v>
      </c>
      <c r="AE26" s="64">
        <v>0</v>
      </c>
      <c r="AF26" s="64">
        <v>0</v>
      </c>
      <c r="AG26" s="64">
        <v>0</v>
      </c>
      <c r="AH26" s="64">
        <v>0</v>
      </c>
      <c r="AI26" s="64">
        <v>0</v>
      </c>
      <c r="AJ26" s="64">
        <v>0</v>
      </c>
      <c r="AK26" s="64">
        <v>0</v>
      </c>
      <c r="AL26" s="64">
        <v>0</v>
      </c>
      <c r="AM26" s="64">
        <v>0</v>
      </c>
      <c r="AN26" s="64">
        <v>0</v>
      </c>
      <c r="AO26" s="64">
        <v>0</v>
      </c>
      <c r="AP26" s="64">
        <v>0</v>
      </c>
      <c r="AQ26" s="64">
        <v>0</v>
      </c>
      <c r="AR26" s="64">
        <v>0</v>
      </c>
      <c r="AS26" s="64">
        <v>0</v>
      </c>
      <c r="AT26" s="64">
        <v>0</v>
      </c>
      <c r="AU26" s="64">
        <v>0</v>
      </c>
      <c r="AV26" s="64">
        <v>0</v>
      </c>
      <c r="AW26" s="64">
        <v>0</v>
      </c>
      <c r="AX26" s="64">
        <v>0</v>
      </c>
      <c r="AY26" s="64">
        <v>0</v>
      </c>
      <c r="AZ26" s="64">
        <v>0</v>
      </c>
      <c r="BA26" s="64">
        <v>0</v>
      </c>
      <c r="BB26" s="64">
        <v>0</v>
      </c>
      <c r="BC26" s="64">
        <v>0</v>
      </c>
      <c r="BD26" s="64">
        <v>0</v>
      </c>
      <c r="BE26" s="64">
        <v>0</v>
      </c>
      <c r="BF26" s="64">
        <v>0</v>
      </c>
      <c r="BG26" s="64">
        <v>0</v>
      </c>
      <c r="BH26" s="64">
        <v>0</v>
      </c>
      <c r="BI26" s="64">
        <v>0</v>
      </c>
      <c r="BJ26" s="64">
        <v>0</v>
      </c>
      <c r="BK26" s="64">
        <v>0</v>
      </c>
      <c r="BL26" s="64">
        <v>0</v>
      </c>
      <c r="BM26" s="64">
        <v>0</v>
      </c>
      <c r="BN26" s="64">
        <v>0</v>
      </c>
      <c r="BO26" s="64">
        <v>0</v>
      </c>
      <c r="BP26" s="64">
        <v>0</v>
      </c>
    </row>
    <row r="27" spans="1:68" ht="20.100000000000001" customHeight="1" x14ac:dyDescent="0.25">
      <c r="A27" s="33">
        <v>252</v>
      </c>
      <c r="B27" s="34" t="s">
        <v>499</v>
      </c>
      <c r="C27" s="64">
        <v>1700.7959476234607</v>
      </c>
      <c r="D27" s="64">
        <v>1466.9442259737439</v>
      </c>
      <c r="E27" s="64">
        <v>1578.6462886446195</v>
      </c>
      <c r="F27" s="64">
        <v>2621.174038610759</v>
      </c>
      <c r="G27" s="64">
        <v>3700.6878299067203</v>
      </c>
      <c r="H27" s="64">
        <v>3741.7381074627478</v>
      </c>
      <c r="I27" s="64">
        <v>2409.5156003964935</v>
      </c>
      <c r="J27" s="64">
        <v>3150.9096265440394</v>
      </c>
      <c r="K27" s="64">
        <v>6010.1654807102377</v>
      </c>
      <c r="L27" s="64">
        <v>4447.8699952201423</v>
      </c>
      <c r="M27" s="64">
        <v>2638.2166071399784</v>
      </c>
      <c r="N27" s="64">
        <v>2873.2512209096421</v>
      </c>
      <c r="O27" s="64">
        <v>4297.9234162886905</v>
      </c>
      <c r="P27" s="64">
        <v>4489.909760471317</v>
      </c>
      <c r="Q27" s="64">
        <v>8990.524529336597</v>
      </c>
      <c r="R27" s="64">
        <v>9388.3202435133971</v>
      </c>
      <c r="S27" s="64">
        <v>9091.9150254472825</v>
      </c>
      <c r="T27" s="64">
        <v>5307.9436078204562</v>
      </c>
      <c r="U27" s="64">
        <v>11734.230757157879</v>
      </c>
      <c r="V27" s="64">
        <v>6226.6807205143823</v>
      </c>
      <c r="W27" s="64">
        <v>1904.9502347666639</v>
      </c>
      <c r="X27" s="64">
        <v>6674.2274733261056</v>
      </c>
      <c r="Y27" s="64">
        <v>4709.3646252648859</v>
      </c>
      <c r="Z27" s="64">
        <v>14161.121266792345</v>
      </c>
      <c r="AA27" s="64">
        <v>13845.364169200591</v>
      </c>
      <c r="AB27" s="64">
        <v>2487.6244654657539</v>
      </c>
      <c r="AC27" s="64">
        <v>11242.161057711563</v>
      </c>
      <c r="AD27" s="64">
        <v>3990.3356701620914</v>
      </c>
      <c r="AE27" s="64">
        <v>10877.149784851679</v>
      </c>
      <c r="AF27" s="64">
        <v>2879.4391229727908</v>
      </c>
      <c r="AG27" s="64">
        <v>9945.8060415040527</v>
      </c>
      <c r="AH27" s="64">
        <v>3168.4846213914766</v>
      </c>
      <c r="AI27" s="64">
        <v>8250.9213677201406</v>
      </c>
      <c r="AJ27" s="64">
        <v>2999.0085711851834</v>
      </c>
      <c r="AK27" s="64">
        <v>9405.8783484281248</v>
      </c>
      <c r="AL27" s="64">
        <v>8078.8574506365503</v>
      </c>
      <c r="AM27" s="64">
        <v>8471.7898268326735</v>
      </c>
      <c r="AN27" s="64">
        <v>2617.4496001810771</v>
      </c>
      <c r="AO27" s="64">
        <v>6460.0530268570219</v>
      </c>
      <c r="AP27" s="64">
        <v>3695.9799390392263</v>
      </c>
      <c r="AQ27" s="64">
        <v>5165.0387397963286</v>
      </c>
      <c r="AR27" s="64">
        <v>3613.8681914301324</v>
      </c>
      <c r="AS27" s="64">
        <v>4234.1915017490719</v>
      </c>
      <c r="AT27" s="64">
        <v>3973.9555048744669</v>
      </c>
      <c r="AU27" s="64">
        <v>4319.8297640037154</v>
      </c>
      <c r="AV27" s="64">
        <v>3234.5102689607238</v>
      </c>
      <c r="AW27" s="64">
        <v>5453.0796994865796</v>
      </c>
      <c r="AX27" s="64">
        <v>4838.9564796190889</v>
      </c>
      <c r="AY27" s="64">
        <v>6363.7426537628871</v>
      </c>
      <c r="AZ27" s="64">
        <v>5752.9087643887015</v>
      </c>
      <c r="BA27" s="64">
        <v>9062.7106682854574</v>
      </c>
      <c r="BB27" s="64">
        <v>5960.7426417573979</v>
      </c>
      <c r="BC27" s="64">
        <v>7256.2548269652543</v>
      </c>
      <c r="BD27" s="64">
        <v>6507.028994037345</v>
      </c>
      <c r="BE27" s="64">
        <v>8571.5738522148076</v>
      </c>
      <c r="BF27" s="64">
        <v>6886.9694582676111</v>
      </c>
      <c r="BG27" s="64">
        <v>7903.9351849093728</v>
      </c>
      <c r="BH27" s="64">
        <v>7804.6783417747301</v>
      </c>
      <c r="BI27" s="64">
        <v>8248.3548282695338</v>
      </c>
      <c r="BJ27" s="64">
        <v>9719.7525745896746</v>
      </c>
      <c r="BK27" s="64">
        <v>10337.875420339133</v>
      </c>
      <c r="BL27" s="64">
        <v>9867.4687441887472</v>
      </c>
      <c r="BM27" s="64">
        <v>12381.193891385097</v>
      </c>
      <c r="BN27" s="64">
        <v>12049.683228903545</v>
      </c>
      <c r="BO27" s="64">
        <v>11264.138040099999</v>
      </c>
      <c r="BP27" s="64">
        <v>13758.077993169998</v>
      </c>
    </row>
    <row r="28" spans="1:68" ht="20.100000000000001" customHeight="1" x14ac:dyDescent="0.25">
      <c r="A28" s="33">
        <v>253</v>
      </c>
      <c r="B28" s="34" t="s">
        <v>500</v>
      </c>
      <c r="C28" s="64">
        <v>0</v>
      </c>
      <c r="D28" s="64">
        <v>0</v>
      </c>
      <c r="E28" s="64">
        <v>0</v>
      </c>
      <c r="F28" s="64">
        <v>0</v>
      </c>
      <c r="G28" s="64">
        <v>0</v>
      </c>
      <c r="H28" s="64">
        <v>0</v>
      </c>
      <c r="I28" s="64">
        <v>0</v>
      </c>
      <c r="J28" s="64">
        <v>0</v>
      </c>
      <c r="K28" s="64">
        <v>0</v>
      </c>
      <c r="L28" s="64">
        <v>0</v>
      </c>
      <c r="M28" s="64">
        <v>0</v>
      </c>
      <c r="N28" s="64">
        <v>0</v>
      </c>
      <c r="O28" s="64">
        <v>0</v>
      </c>
      <c r="P28" s="64">
        <v>0</v>
      </c>
      <c r="Q28" s="64">
        <v>0</v>
      </c>
      <c r="R28" s="64">
        <v>0</v>
      </c>
      <c r="S28" s="64">
        <v>0</v>
      </c>
      <c r="T28" s="64">
        <v>0</v>
      </c>
      <c r="U28" s="64">
        <v>0</v>
      </c>
      <c r="V28" s="64">
        <v>0</v>
      </c>
      <c r="W28" s="64">
        <v>0</v>
      </c>
      <c r="X28" s="64">
        <v>0</v>
      </c>
      <c r="Y28" s="64">
        <v>0</v>
      </c>
      <c r="Z28" s="64">
        <v>0</v>
      </c>
      <c r="AA28" s="64">
        <v>0</v>
      </c>
      <c r="AB28" s="64">
        <v>0</v>
      </c>
      <c r="AC28" s="64">
        <v>0</v>
      </c>
      <c r="AD28" s="64">
        <v>0</v>
      </c>
      <c r="AE28" s="64">
        <v>0</v>
      </c>
      <c r="AF28" s="64">
        <v>0</v>
      </c>
      <c r="AG28" s="64">
        <v>0</v>
      </c>
      <c r="AH28" s="64">
        <v>0</v>
      </c>
      <c r="AI28" s="64">
        <v>0</v>
      </c>
      <c r="AJ28" s="64">
        <v>0</v>
      </c>
      <c r="AK28" s="64">
        <v>0</v>
      </c>
      <c r="AL28" s="64">
        <v>0</v>
      </c>
      <c r="AM28" s="64">
        <v>0</v>
      </c>
      <c r="AN28" s="64">
        <v>0</v>
      </c>
      <c r="AO28" s="64">
        <v>0</v>
      </c>
      <c r="AP28" s="64">
        <v>0</v>
      </c>
      <c r="AQ28" s="64">
        <v>0</v>
      </c>
      <c r="AR28" s="64">
        <v>0</v>
      </c>
      <c r="AS28" s="64">
        <v>0</v>
      </c>
      <c r="AT28" s="64">
        <v>0</v>
      </c>
      <c r="AU28" s="64">
        <v>0</v>
      </c>
      <c r="AV28" s="64">
        <v>0</v>
      </c>
      <c r="AW28" s="64">
        <v>0</v>
      </c>
      <c r="AX28" s="64">
        <v>0</v>
      </c>
      <c r="AY28" s="64">
        <v>0</v>
      </c>
      <c r="AZ28" s="64">
        <v>0</v>
      </c>
      <c r="BA28" s="64">
        <v>0</v>
      </c>
      <c r="BB28" s="64">
        <v>0</v>
      </c>
      <c r="BC28" s="64">
        <v>0</v>
      </c>
      <c r="BD28" s="64">
        <v>0</v>
      </c>
      <c r="BE28" s="64">
        <v>0</v>
      </c>
      <c r="BF28" s="64">
        <v>0</v>
      </c>
      <c r="BG28" s="64">
        <v>0</v>
      </c>
      <c r="BH28" s="64">
        <v>0</v>
      </c>
      <c r="BI28" s="64">
        <v>0</v>
      </c>
      <c r="BJ28" s="64">
        <v>0</v>
      </c>
      <c r="BK28" s="64">
        <v>0</v>
      </c>
      <c r="BL28" s="64">
        <v>0</v>
      </c>
      <c r="BM28" s="64">
        <v>0</v>
      </c>
      <c r="BN28" s="64">
        <v>0</v>
      </c>
      <c r="BO28" s="64">
        <v>0</v>
      </c>
      <c r="BP28" s="64">
        <v>0</v>
      </c>
    </row>
    <row r="29" spans="1:68" ht="20.100000000000001" customHeight="1" x14ac:dyDescent="0.25">
      <c r="A29" s="30">
        <v>26</v>
      </c>
      <c r="B29" s="31" t="s">
        <v>462</v>
      </c>
      <c r="C29" s="63">
        <v>247.88404576500761</v>
      </c>
      <c r="D29" s="63">
        <v>371.0407256782928</v>
      </c>
      <c r="E29" s="63">
        <v>318.90278915107774</v>
      </c>
      <c r="F29" s="63">
        <v>279.23570817561995</v>
      </c>
      <c r="G29" s="63">
        <v>131.45447913312819</v>
      </c>
      <c r="H29" s="63">
        <v>337.66511671456101</v>
      </c>
      <c r="I29" s="63">
        <v>286.54966088738001</v>
      </c>
      <c r="J29" s="63">
        <v>359.74291656493733</v>
      </c>
      <c r="K29" s="63">
        <v>301.33515287800401</v>
      </c>
      <c r="L29" s="63">
        <v>364.05088802409591</v>
      </c>
      <c r="M29" s="63">
        <v>214.19397403870244</v>
      </c>
      <c r="N29" s="63">
        <v>440.94177102917456</v>
      </c>
      <c r="O29" s="63">
        <v>239.20782199260429</v>
      </c>
      <c r="P29" s="63">
        <v>242.93638464268588</v>
      </c>
      <c r="Q29" s="63">
        <v>468.33107878260489</v>
      </c>
      <c r="R29" s="63">
        <v>948.34326716212672</v>
      </c>
      <c r="S29" s="63">
        <v>736.72197120770579</v>
      </c>
      <c r="T29" s="63">
        <v>1011.8032864085399</v>
      </c>
      <c r="U29" s="63">
        <v>577.78203129497706</v>
      </c>
      <c r="V29" s="63">
        <v>777.35708270879695</v>
      </c>
      <c r="W29" s="63">
        <v>678.27202607280924</v>
      </c>
      <c r="X29" s="63">
        <v>702.71459645418508</v>
      </c>
      <c r="Y29" s="63">
        <v>661.44934571064368</v>
      </c>
      <c r="Z29" s="63">
        <v>679.99229837232269</v>
      </c>
      <c r="AA29" s="63">
        <v>1385.401377944363</v>
      </c>
      <c r="AB29" s="63">
        <v>530.18390124810685</v>
      </c>
      <c r="AC29" s="63">
        <v>765.1380990762118</v>
      </c>
      <c r="AD29" s="63">
        <v>1921.6940896713058</v>
      </c>
      <c r="AE29" s="63">
        <v>1216.0905420265917</v>
      </c>
      <c r="AF29" s="63">
        <v>867.18100938244606</v>
      </c>
      <c r="AG29" s="63">
        <v>862.1811285942531</v>
      </c>
      <c r="AH29" s="63">
        <v>671.10280659672571</v>
      </c>
      <c r="AI29" s="63">
        <v>549.14276171909296</v>
      </c>
      <c r="AJ29" s="63">
        <v>418.63883382518543</v>
      </c>
      <c r="AK29" s="63">
        <v>1302.4972003786243</v>
      </c>
      <c r="AL29" s="63">
        <v>1383.8027705670684</v>
      </c>
      <c r="AM29" s="63">
        <v>118.81553988030646</v>
      </c>
      <c r="AN29" s="63">
        <v>160.21606220537797</v>
      </c>
      <c r="AO29" s="63">
        <v>311.67349664508947</v>
      </c>
      <c r="AP29" s="63">
        <v>1868.9287785792549</v>
      </c>
      <c r="AQ29" s="63">
        <v>592.81217454801663</v>
      </c>
      <c r="AR29" s="63">
        <v>870.28883794447756</v>
      </c>
      <c r="AS29" s="63">
        <v>132.35399915449671</v>
      </c>
      <c r="AT29" s="63">
        <v>2416.6520539129851</v>
      </c>
      <c r="AU29" s="63">
        <v>1398.1440452646057</v>
      </c>
      <c r="AV29" s="63">
        <v>1010.639725947025</v>
      </c>
      <c r="AW29" s="63">
        <v>1236.2152762934857</v>
      </c>
      <c r="AX29" s="63">
        <v>1552.5381142312835</v>
      </c>
      <c r="AY29" s="63">
        <v>168.82166544391657</v>
      </c>
      <c r="AZ29" s="63">
        <v>345.01515371660935</v>
      </c>
      <c r="BA29" s="63">
        <v>350.23021981221973</v>
      </c>
      <c r="BB29" s="63">
        <v>1516.9354154560133</v>
      </c>
      <c r="BC29" s="63">
        <v>669.91427563515026</v>
      </c>
      <c r="BD29" s="63">
        <v>994.52081505130627</v>
      </c>
      <c r="BE29" s="63">
        <v>598.75818738390808</v>
      </c>
      <c r="BF29" s="63">
        <v>2604.3081362077501</v>
      </c>
      <c r="BG29" s="63">
        <v>761.45916055701673</v>
      </c>
      <c r="BH29" s="63">
        <v>1170.5453408342437</v>
      </c>
      <c r="BI29" s="63">
        <v>713.84033715160331</v>
      </c>
      <c r="BJ29" s="63">
        <v>959.75873900792794</v>
      </c>
      <c r="BK29" s="63">
        <v>504.44138480001129</v>
      </c>
      <c r="BL29" s="63">
        <v>1330.9720705800573</v>
      </c>
      <c r="BM29" s="63">
        <v>936.79559782001888</v>
      </c>
      <c r="BN29" s="63">
        <v>1039.4826799100265</v>
      </c>
      <c r="BO29" s="63">
        <v>1658.7365641799988</v>
      </c>
      <c r="BP29" s="63">
        <v>755.07444392004982</v>
      </c>
    </row>
    <row r="30" spans="1:68" ht="20.100000000000001" customHeight="1" x14ac:dyDescent="0.25">
      <c r="A30" s="33">
        <v>261</v>
      </c>
      <c r="B30" s="34" t="s">
        <v>501</v>
      </c>
      <c r="C30" s="64">
        <v>0</v>
      </c>
      <c r="D30" s="64">
        <v>0</v>
      </c>
      <c r="E30" s="64">
        <v>0</v>
      </c>
      <c r="F30" s="64">
        <v>0</v>
      </c>
      <c r="G30" s="64">
        <v>0</v>
      </c>
      <c r="H30" s="64">
        <v>0</v>
      </c>
      <c r="I30" s="64">
        <v>0</v>
      </c>
      <c r="J30" s="64">
        <v>0</v>
      </c>
      <c r="K30" s="64">
        <v>0</v>
      </c>
      <c r="L30" s="64">
        <v>0</v>
      </c>
      <c r="M30" s="64">
        <v>0</v>
      </c>
      <c r="N30" s="64">
        <v>0</v>
      </c>
      <c r="O30" s="64">
        <v>0</v>
      </c>
      <c r="P30" s="64">
        <v>0</v>
      </c>
      <c r="Q30" s="64">
        <v>0</v>
      </c>
      <c r="R30" s="64">
        <v>0</v>
      </c>
      <c r="S30" s="64">
        <v>0</v>
      </c>
      <c r="T30" s="64">
        <v>0</v>
      </c>
      <c r="U30" s="64">
        <v>0</v>
      </c>
      <c r="V30" s="64">
        <v>0</v>
      </c>
      <c r="W30" s="64">
        <v>0</v>
      </c>
      <c r="X30" s="64">
        <v>0</v>
      </c>
      <c r="Y30" s="64">
        <v>0</v>
      </c>
      <c r="Z30" s="64">
        <v>0</v>
      </c>
      <c r="AA30" s="64">
        <v>0</v>
      </c>
      <c r="AB30" s="64">
        <v>0</v>
      </c>
      <c r="AC30" s="64">
        <v>0</v>
      </c>
      <c r="AD30" s="64">
        <v>0</v>
      </c>
      <c r="AE30" s="64">
        <v>0</v>
      </c>
      <c r="AF30" s="64">
        <v>0</v>
      </c>
      <c r="AG30" s="64">
        <v>0</v>
      </c>
      <c r="AH30" s="64">
        <v>0</v>
      </c>
      <c r="AI30" s="64">
        <v>0</v>
      </c>
      <c r="AJ30" s="64">
        <v>0</v>
      </c>
      <c r="AK30" s="64">
        <v>0</v>
      </c>
      <c r="AL30" s="64">
        <v>0</v>
      </c>
      <c r="AM30" s="64">
        <v>0</v>
      </c>
      <c r="AN30" s="64">
        <v>0</v>
      </c>
      <c r="AO30" s="64">
        <v>0</v>
      </c>
      <c r="AP30" s="64">
        <v>0</v>
      </c>
      <c r="AQ30" s="64">
        <v>0</v>
      </c>
      <c r="AR30" s="64">
        <v>0</v>
      </c>
      <c r="AS30" s="64">
        <v>0</v>
      </c>
      <c r="AT30" s="64">
        <v>0</v>
      </c>
      <c r="AU30" s="64">
        <v>0</v>
      </c>
      <c r="AV30" s="64">
        <v>0</v>
      </c>
      <c r="AW30" s="64">
        <v>0</v>
      </c>
      <c r="AX30" s="64">
        <v>0</v>
      </c>
      <c r="AY30" s="64">
        <v>0</v>
      </c>
      <c r="AZ30" s="64">
        <v>0</v>
      </c>
      <c r="BA30" s="64">
        <v>0</v>
      </c>
      <c r="BB30" s="64">
        <v>0</v>
      </c>
      <c r="BC30" s="64">
        <v>0</v>
      </c>
      <c r="BD30" s="64">
        <v>0</v>
      </c>
      <c r="BE30" s="64">
        <v>0</v>
      </c>
      <c r="BF30" s="64">
        <v>0</v>
      </c>
      <c r="BG30" s="64">
        <v>0</v>
      </c>
      <c r="BH30" s="64">
        <v>0</v>
      </c>
      <c r="BI30" s="64">
        <v>0</v>
      </c>
      <c r="BJ30" s="64">
        <v>0</v>
      </c>
      <c r="BK30" s="64">
        <v>0</v>
      </c>
      <c r="BL30" s="64">
        <v>0</v>
      </c>
      <c r="BM30" s="64">
        <v>0</v>
      </c>
      <c r="BN30" s="64">
        <v>0</v>
      </c>
      <c r="BO30" s="64">
        <v>0</v>
      </c>
      <c r="BP30" s="64">
        <v>0</v>
      </c>
    </row>
    <row r="31" spans="1:68" ht="20.100000000000001" customHeight="1" x14ac:dyDescent="0.25">
      <c r="A31" s="78">
        <v>2611</v>
      </c>
      <c r="B31" s="78" t="s">
        <v>464</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c r="S31" s="137">
        <v>0</v>
      </c>
      <c r="T31" s="137">
        <v>0</v>
      </c>
      <c r="U31" s="137">
        <v>0</v>
      </c>
      <c r="V31" s="137">
        <v>0</v>
      </c>
      <c r="W31" s="137">
        <v>0</v>
      </c>
      <c r="X31" s="137">
        <v>0</v>
      </c>
      <c r="Y31" s="137">
        <v>0</v>
      </c>
      <c r="Z31" s="137">
        <v>0</v>
      </c>
      <c r="AA31" s="137">
        <v>0</v>
      </c>
      <c r="AB31" s="137">
        <v>0</v>
      </c>
      <c r="AC31" s="137">
        <v>0</v>
      </c>
      <c r="AD31" s="137">
        <v>0</v>
      </c>
      <c r="AE31" s="137">
        <v>0</v>
      </c>
      <c r="AF31" s="137">
        <v>0</v>
      </c>
      <c r="AG31" s="137">
        <v>0</v>
      </c>
      <c r="AH31" s="137">
        <v>0</v>
      </c>
      <c r="AI31" s="137">
        <v>0</v>
      </c>
      <c r="AJ31" s="137">
        <v>0</v>
      </c>
      <c r="AK31" s="137">
        <v>0</v>
      </c>
      <c r="AL31" s="137">
        <v>0</v>
      </c>
      <c r="AM31" s="137">
        <v>0</v>
      </c>
      <c r="AN31" s="137">
        <v>0</v>
      </c>
      <c r="AO31" s="137">
        <v>0</v>
      </c>
      <c r="AP31" s="137">
        <v>0</v>
      </c>
      <c r="AQ31" s="137">
        <v>0</v>
      </c>
      <c r="AR31" s="137">
        <v>0</v>
      </c>
      <c r="AS31" s="137">
        <v>0</v>
      </c>
      <c r="AT31" s="137">
        <v>0</v>
      </c>
      <c r="AU31" s="137">
        <v>0</v>
      </c>
      <c r="AV31" s="137">
        <v>0</v>
      </c>
      <c r="AW31" s="137">
        <v>0</v>
      </c>
      <c r="AX31" s="137">
        <v>0</v>
      </c>
      <c r="AY31" s="137">
        <v>0</v>
      </c>
      <c r="AZ31" s="137">
        <v>0</v>
      </c>
      <c r="BA31" s="137">
        <v>0</v>
      </c>
      <c r="BB31" s="137">
        <v>0</v>
      </c>
      <c r="BC31" s="137">
        <v>0</v>
      </c>
      <c r="BD31" s="137">
        <v>0</v>
      </c>
      <c r="BE31" s="137">
        <v>0</v>
      </c>
      <c r="BF31" s="137">
        <v>0</v>
      </c>
      <c r="BG31" s="137">
        <v>0</v>
      </c>
      <c r="BH31" s="137">
        <v>0</v>
      </c>
      <c r="BI31" s="137">
        <v>0</v>
      </c>
      <c r="BJ31" s="137">
        <v>0</v>
      </c>
      <c r="BK31" s="137">
        <v>0</v>
      </c>
      <c r="BL31" s="137">
        <v>0</v>
      </c>
      <c r="BM31" s="137">
        <v>0</v>
      </c>
      <c r="BN31" s="137">
        <v>0</v>
      </c>
      <c r="BO31" s="137">
        <v>0</v>
      </c>
      <c r="BP31" s="137">
        <v>0</v>
      </c>
    </row>
    <row r="32" spans="1:68" ht="20.100000000000001" customHeight="1" x14ac:dyDescent="0.25">
      <c r="A32" s="78">
        <v>2612</v>
      </c>
      <c r="B32" s="78" t="s">
        <v>241</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c r="S32" s="137">
        <v>0</v>
      </c>
      <c r="T32" s="137">
        <v>0</v>
      </c>
      <c r="U32" s="137">
        <v>0</v>
      </c>
      <c r="V32" s="137">
        <v>0</v>
      </c>
      <c r="W32" s="137">
        <v>0</v>
      </c>
      <c r="X32" s="137">
        <v>0</v>
      </c>
      <c r="Y32" s="137">
        <v>0</v>
      </c>
      <c r="Z32" s="137">
        <v>0</v>
      </c>
      <c r="AA32" s="137">
        <v>0</v>
      </c>
      <c r="AB32" s="137">
        <v>0</v>
      </c>
      <c r="AC32" s="137">
        <v>0</v>
      </c>
      <c r="AD32" s="137">
        <v>0</v>
      </c>
      <c r="AE32" s="137">
        <v>0</v>
      </c>
      <c r="AF32" s="137">
        <v>0</v>
      </c>
      <c r="AG32" s="137">
        <v>0</v>
      </c>
      <c r="AH32" s="137">
        <v>0</v>
      </c>
      <c r="AI32" s="137">
        <v>0</v>
      </c>
      <c r="AJ32" s="137">
        <v>0</v>
      </c>
      <c r="AK32" s="137">
        <v>0</v>
      </c>
      <c r="AL32" s="137">
        <v>0</v>
      </c>
      <c r="AM32" s="137">
        <v>0</v>
      </c>
      <c r="AN32" s="137">
        <v>0</v>
      </c>
      <c r="AO32" s="137">
        <v>0</v>
      </c>
      <c r="AP32" s="137">
        <v>0</v>
      </c>
      <c r="AQ32" s="137">
        <v>0</v>
      </c>
      <c r="AR32" s="137">
        <v>0</v>
      </c>
      <c r="AS32" s="137">
        <v>0</v>
      </c>
      <c r="AT32" s="137">
        <v>0</v>
      </c>
      <c r="AU32" s="137">
        <v>0</v>
      </c>
      <c r="AV32" s="137">
        <v>0</v>
      </c>
      <c r="AW32" s="137">
        <v>0</v>
      </c>
      <c r="AX32" s="137">
        <v>0</v>
      </c>
      <c r="AY32" s="137">
        <v>0</v>
      </c>
      <c r="AZ32" s="137">
        <v>0</v>
      </c>
      <c r="BA32" s="137">
        <v>0</v>
      </c>
      <c r="BB32" s="137">
        <v>0</v>
      </c>
      <c r="BC32" s="137">
        <v>0</v>
      </c>
      <c r="BD32" s="137">
        <v>0</v>
      </c>
      <c r="BE32" s="137">
        <v>0</v>
      </c>
      <c r="BF32" s="137">
        <v>0</v>
      </c>
      <c r="BG32" s="137">
        <v>0</v>
      </c>
      <c r="BH32" s="137">
        <v>0</v>
      </c>
      <c r="BI32" s="137">
        <v>0</v>
      </c>
      <c r="BJ32" s="137">
        <v>0</v>
      </c>
      <c r="BK32" s="137">
        <v>0</v>
      </c>
      <c r="BL32" s="137">
        <v>0</v>
      </c>
      <c r="BM32" s="137">
        <v>0</v>
      </c>
      <c r="BN32" s="137">
        <v>0</v>
      </c>
      <c r="BO32" s="137">
        <v>0</v>
      </c>
      <c r="BP32" s="137">
        <v>0</v>
      </c>
    </row>
    <row r="33" spans="1:68" ht="20.100000000000001" customHeight="1" x14ac:dyDescent="0.25">
      <c r="A33" s="33">
        <v>262</v>
      </c>
      <c r="B33" s="34" t="s">
        <v>502</v>
      </c>
      <c r="C33" s="64">
        <v>247.88404576500582</v>
      </c>
      <c r="D33" s="64">
        <v>371.04072567827939</v>
      </c>
      <c r="E33" s="64">
        <v>318.9027891510878</v>
      </c>
      <c r="F33" s="64">
        <v>279.23570817562705</v>
      </c>
      <c r="G33" s="64">
        <v>131.45447913313447</v>
      </c>
      <c r="H33" s="64">
        <v>337.66511671456755</v>
      </c>
      <c r="I33" s="64">
        <v>286.54966088735944</v>
      </c>
      <c r="J33" s="64">
        <v>359.74291656493858</v>
      </c>
      <c r="K33" s="64">
        <v>301.33515287800174</v>
      </c>
      <c r="L33" s="64">
        <v>364.0508880241336</v>
      </c>
      <c r="M33" s="64">
        <v>214.19397403869479</v>
      </c>
      <c r="N33" s="64">
        <v>440.94177102916984</v>
      </c>
      <c r="O33" s="64">
        <v>239.20782199258991</v>
      </c>
      <c r="P33" s="64">
        <v>242.93638464269475</v>
      </c>
      <c r="Q33" s="64">
        <v>468.33107878261478</v>
      </c>
      <c r="R33" s="64">
        <v>948.34326716210069</v>
      </c>
      <c r="S33" s="64">
        <v>736.72197120770988</v>
      </c>
      <c r="T33" s="64">
        <v>1011.8032864085511</v>
      </c>
      <c r="U33" s="64">
        <v>577.78203129495273</v>
      </c>
      <c r="V33" s="64">
        <v>777.35708270878638</v>
      </c>
      <c r="W33" s="64">
        <v>678.27202607282425</v>
      </c>
      <c r="X33" s="64">
        <v>702.71459645418804</v>
      </c>
      <c r="Y33" s="64">
        <v>661.44934571064948</v>
      </c>
      <c r="Z33" s="64">
        <v>679.99229837233838</v>
      </c>
      <c r="AA33" s="64">
        <v>1385.4013779443785</v>
      </c>
      <c r="AB33" s="64">
        <v>530.18390124813004</v>
      </c>
      <c r="AC33" s="64">
        <v>765.13809907619952</v>
      </c>
      <c r="AD33" s="64">
        <v>1921.6940896712922</v>
      </c>
      <c r="AE33" s="64">
        <v>1216.0905420265588</v>
      </c>
      <c r="AF33" s="64">
        <v>867.18100938248506</v>
      </c>
      <c r="AG33" s="64">
        <v>862.181128594244</v>
      </c>
      <c r="AH33" s="64">
        <v>671.10280659671253</v>
      </c>
      <c r="AI33" s="64">
        <v>549.14276171909</v>
      </c>
      <c r="AJ33" s="64">
        <v>418.63883382518316</v>
      </c>
      <c r="AK33" s="64">
        <v>1302.4972003786304</v>
      </c>
      <c r="AL33" s="64">
        <v>1383.802770567097</v>
      </c>
      <c r="AM33" s="64">
        <v>118.81553988029781</v>
      </c>
      <c r="AN33" s="64">
        <v>160.2160622053828</v>
      </c>
      <c r="AO33" s="64">
        <v>311.67349664508799</v>
      </c>
      <c r="AP33" s="64">
        <v>1868.9287785792314</v>
      </c>
      <c r="AQ33" s="64">
        <v>592.81217454804141</v>
      </c>
      <c r="AR33" s="64">
        <v>870.28883794445755</v>
      </c>
      <c r="AS33" s="64">
        <v>132.35399915448667</v>
      </c>
      <c r="AT33" s="64">
        <v>2416.6520539130147</v>
      </c>
      <c r="AU33" s="64">
        <v>1398.1440452646257</v>
      </c>
      <c r="AV33" s="64">
        <v>1010.6397259470021</v>
      </c>
      <c r="AW33" s="64">
        <v>1236.2152762934386</v>
      </c>
      <c r="AX33" s="64">
        <v>1552.5381142312858</v>
      </c>
      <c r="AY33" s="64">
        <v>168.82166544387883</v>
      </c>
      <c r="AZ33" s="64">
        <v>345.0151537165836</v>
      </c>
      <c r="BA33" s="64">
        <v>350.23021981227936</v>
      </c>
      <c r="BB33" s="64">
        <v>1516.935415455956</v>
      </c>
      <c r="BC33" s="64">
        <v>669.91427563512968</v>
      </c>
      <c r="BD33" s="64">
        <v>994.52081505135061</v>
      </c>
      <c r="BE33" s="64">
        <v>598.75818738392456</v>
      </c>
      <c r="BF33" s="64">
        <v>2604.3081362077378</v>
      </c>
      <c r="BG33" s="64">
        <v>761.45916055709006</v>
      </c>
      <c r="BH33" s="64">
        <v>1170.5453408342498</v>
      </c>
      <c r="BI33" s="64">
        <v>713.84033715164298</v>
      </c>
      <c r="BJ33" s="64">
        <v>959.75873900793101</v>
      </c>
      <c r="BK33" s="64">
        <v>504.44138480000004</v>
      </c>
      <c r="BL33" s="64">
        <v>1330.9720705799998</v>
      </c>
      <c r="BM33" s="64">
        <v>936.79559782000001</v>
      </c>
      <c r="BN33" s="64">
        <v>1039.4826799100001</v>
      </c>
      <c r="BO33" s="64">
        <v>1658.73656418</v>
      </c>
      <c r="BP33" s="64">
        <v>755.07444392000002</v>
      </c>
    </row>
    <row r="34" spans="1:68" ht="20.100000000000001" customHeight="1" x14ac:dyDescent="0.25">
      <c r="A34" s="78">
        <v>2621</v>
      </c>
      <c r="B34" s="78" t="s">
        <v>464</v>
      </c>
      <c r="C34" s="137" t="s">
        <v>850</v>
      </c>
      <c r="D34" s="137" t="s">
        <v>850</v>
      </c>
      <c r="E34" s="137" t="s">
        <v>850</v>
      </c>
      <c r="F34" s="137" t="s">
        <v>850</v>
      </c>
      <c r="G34" s="137" t="s">
        <v>850</v>
      </c>
      <c r="H34" s="137" t="s">
        <v>850</v>
      </c>
      <c r="I34" s="137" t="s">
        <v>850</v>
      </c>
      <c r="J34" s="137" t="s">
        <v>850</v>
      </c>
      <c r="K34" s="137" t="s">
        <v>850</v>
      </c>
      <c r="L34" s="137" t="s">
        <v>850</v>
      </c>
      <c r="M34" s="137" t="s">
        <v>850</v>
      </c>
      <c r="N34" s="137" t="s">
        <v>850</v>
      </c>
      <c r="O34" s="137" t="s">
        <v>850</v>
      </c>
      <c r="P34" s="137" t="s">
        <v>850</v>
      </c>
      <c r="Q34" s="137" t="s">
        <v>850</v>
      </c>
      <c r="R34" s="137" t="s">
        <v>850</v>
      </c>
      <c r="S34" s="137" t="s">
        <v>850</v>
      </c>
      <c r="T34" s="137" t="s">
        <v>850</v>
      </c>
      <c r="U34" s="137" t="s">
        <v>850</v>
      </c>
      <c r="V34" s="137" t="s">
        <v>850</v>
      </c>
      <c r="W34" s="137" t="s">
        <v>850</v>
      </c>
      <c r="X34" s="137" t="s">
        <v>850</v>
      </c>
      <c r="Y34" s="137" t="s">
        <v>850</v>
      </c>
      <c r="Z34" s="137" t="s">
        <v>850</v>
      </c>
      <c r="AA34" s="137" t="s">
        <v>850</v>
      </c>
      <c r="AB34" s="137" t="s">
        <v>850</v>
      </c>
      <c r="AC34" s="137" t="s">
        <v>850</v>
      </c>
      <c r="AD34" s="137" t="s">
        <v>850</v>
      </c>
      <c r="AE34" s="137" t="s">
        <v>850</v>
      </c>
      <c r="AF34" s="137" t="s">
        <v>850</v>
      </c>
      <c r="AG34" s="137" t="s">
        <v>850</v>
      </c>
      <c r="AH34" s="137" t="s">
        <v>850</v>
      </c>
      <c r="AI34" s="137" t="s">
        <v>850</v>
      </c>
      <c r="AJ34" s="137" t="s">
        <v>850</v>
      </c>
      <c r="AK34" s="137" t="s">
        <v>850</v>
      </c>
      <c r="AL34" s="137" t="s">
        <v>850</v>
      </c>
      <c r="AM34" s="137" t="s">
        <v>850</v>
      </c>
      <c r="AN34" s="137" t="s">
        <v>850</v>
      </c>
      <c r="AO34" s="137" t="s">
        <v>850</v>
      </c>
      <c r="AP34" s="137" t="s">
        <v>850</v>
      </c>
      <c r="AQ34" s="137" t="s">
        <v>850</v>
      </c>
      <c r="AR34" s="137" t="s">
        <v>850</v>
      </c>
      <c r="AS34" s="137" t="s">
        <v>850</v>
      </c>
      <c r="AT34" s="137" t="s">
        <v>850</v>
      </c>
      <c r="AU34" s="137" t="s">
        <v>850</v>
      </c>
      <c r="AV34" s="137" t="s">
        <v>850</v>
      </c>
      <c r="AW34" s="137" t="s">
        <v>850</v>
      </c>
      <c r="AX34" s="137" t="s">
        <v>850</v>
      </c>
      <c r="AY34" s="137">
        <v>168.40137846237917</v>
      </c>
      <c r="AZ34" s="137">
        <v>340.58662342713069</v>
      </c>
      <c r="BA34" s="137">
        <v>344.72145136973285</v>
      </c>
      <c r="BB34" s="137">
        <v>1504.4121611088733</v>
      </c>
      <c r="BC34" s="137">
        <v>669.8998526786844</v>
      </c>
      <c r="BD34" s="137">
        <v>994.46768426555639</v>
      </c>
      <c r="BE34" s="137">
        <v>598.75817315382403</v>
      </c>
      <c r="BF34" s="137">
        <v>2599.2958874501214</v>
      </c>
      <c r="BG34" s="137">
        <v>761.40649766336901</v>
      </c>
      <c r="BH34" s="137">
        <v>1170.5453408342498</v>
      </c>
      <c r="BI34" s="137">
        <v>713.84033715164298</v>
      </c>
      <c r="BJ34" s="137">
        <v>952.28643161420666</v>
      </c>
      <c r="BK34" s="137">
        <v>499.76359178000001</v>
      </c>
      <c r="BL34" s="137">
        <v>1315.19385736</v>
      </c>
      <c r="BM34" s="137">
        <v>931.26255193999998</v>
      </c>
      <c r="BN34" s="137">
        <v>1024.4223750400001</v>
      </c>
      <c r="BO34" s="137">
        <v>1658.5007644099999</v>
      </c>
      <c r="BP34" s="137">
        <v>755.02818615000001</v>
      </c>
    </row>
    <row r="35" spans="1:68" ht="20.100000000000001" customHeight="1" x14ac:dyDescent="0.25">
      <c r="A35" s="78">
        <v>2622</v>
      </c>
      <c r="B35" s="78" t="s">
        <v>241</v>
      </c>
      <c r="C35" s="137" t="s">
        <v>850</v>
      </c>
      <c r="D35" s="137" t="s">
        <v>850</v>
      </c>
      <c r="E35" s="137" t="s">
        <v>850</v>
      </c>
      <c r="F35" s="137" t="s">
        <v>850</v>
      </c>
      <c r="G35" s="137" t="s">
        <v>850</v>
      </c>
      <c r="H35" s="137" t="s">
        <v>850</v>
      </c>
      <c r="I35" s="137" t="s">
        <v>850</v>
      </c>
      <c r="J35" s="137" t="s">
        <v>850</v>
      </c>
      <c r="K35" s="137" t="s">
        <v>850</v>
      </c>
      <c r="L35" s="137" t="s">
        <v>850</v>
      </c>
      <c r="M35" s="137" t="s">
        <v>850</v>
      </c>
      <c r="N35" s="137" t="s">
        <v>850</v>
      </c>
      <c r="O35" s="137" t="s">
        <v>850</v>
      </c>
      <c r="P35" s="137" t="s">
        <v>850</v>
      </c>
      <c r="Q35" s="137" t="s">
        <v>850</v>
      </c>
      <c r="R35" s="137" t="s">
        <v>850</v>
      </c>
      <c r="S35" s="137" t="s">
        <v>850</v>
      </c>
      <c r="T35" s="137" t="s">
        <v>850</v>
      </c>
      <c r="U35" s="137" t="s">
        <v>850</v>
      </c>
      <c r="V35" s="137" t="s">
        <v>850</v>
      </c>
      <c r="W35" s="137" t="s">
        <v>850</v>
      </c>
      <c r="X35" s="137" t="s">
        <v>850</v>
      </c>
      <c r="Y35" s="137" t="s">
        <v>850</v>
      </c>
      <c r="Z35" s="137" t="s">
        <v>850</v>
      </c>
      <c r="AA35" s="137" t="s">
        <v>850</v>
      </c>
      <c r="AB35" s="137" t="s">
        <v>850</v>
      </c>
      <c r="AC35" s="137" t="s">
        <v>850</v>
      </c>
      <c r="AD35" s="137" t="s">
        <v>850</v>
      </c>
      <c r="AE35" s="137" t="s">
        <v>850</v>
      </c>
      <c r="AF35" s="137" t="s">
        <v>850</v>
      </c>
      <c r="AG35" s="137" t="s">
        <v>850</v>
      </c>
      <c r="AH35" s="137" t="s">
        <v>850</v>
      </c>
      <c r="AI35" s="137" t="s">
        <v>850</v>
      </c>
      <c r="AJ35" s="137" t="s">
        <v>850</v>
      </c>
      <c r="AK35" s="137" t="s">
        <v>850</v>
      </c>
      <c r="AL35" s="137" t="s">
        <v>850</v>
      </c>
      <c r="AM35" s="137" t="s">
        <v>850</v>
      </c>
      <c r="AN35" s="137" t="s">
        <v>850</v>
      </c>
      <c r="AO35" s="137" t="s">
        <v>850</v>
      </c>
      <c r="AP35" s="137" t="s">
        <v>850</v>
      </c>
      <c r="AQ35" s="137" t="s">
        <v>850</v>
      </c>
      <c r="AR35" s="137" t="s">
        <v>850</v>
      </c>
      <c r="AS35" s="137" t="s">
        <v>850</v>
      </c>
      <c r="AT35" s="137" t="s">
        <v>850</v>
      </c>
      <c r="AU35" s="137" t="s">
        <v>850</v>
      </c>
      <c r="AV35" s="137" t="s">
        <v>850</v>
      </c>
      <c r="AW35" s="137" t="s">
        <v>850</v>
      </c>
      <c r="AX35" s="137" t="s">
        <v>850</v>
      </c>
      <c r="AY35" s="137">
        <v>0.42028698149965033</v>
      </c>
      <c r="AZ35" s="137">
        <v>4.4285302894528975</v>
      </c>
      <c r="BA35" s="137">
        <v>5.5087684425464847</v>
      </c>
      <c r="BB35" s="137">
        <v>12.523254347082737</v>
      </c>
      <c r="BC35" s="137">
        <v>1.4422956445293296E-2</v>
      </c>
      <c r="BD35" s="137">
        <v>5.3130785794257208E-2</v>
      </c>
      <c r="BE35" s="137">
        <v>1.4230100485045914E-5</v>
      </c>
      <c r="BF35" s="137">
        <v>5.0122487576162351</v>
      </c>
      <c r="BG35" s="137">
        <v>5.2662893721051991E-2</v>
      </c>
      <c r="BH35" s="137">
        <v>0</v>
      </c>
      <c r="BI35" s="137">
        <v>0</v>
      </c>
      <c r="BJ35" s="137">
        <v>7.4723073937243818</v>
      </c>
      <c r="BK35" s="137">
        <v>4.6777930199999993</v>
      </c>
      <c r="BL35" s="137">
        <v>15.778213219999998</v>
      </c>
      <c r="BM35" s="137">
        <v>5.5330458799999995</v>
      </c>
      <c r="BN35" s="137">
        <v>15.06030487</v>
      </c>
      <c r="BO35" s="137">
        <v>0.23579976999999999</v>
      </c>
      <c r="BP35" s="137">
        <v>4.6257769999999997E-2</v>
      </c>
    </row>
    <row r="36" spans="1:68" ht="20.100000000000001" customHeight="1" x14ac:dyDescent="0.25">
      <c r="A36" s="33">
        <v>263</v>
      </c>
      <c r="B36" s="34" t="s">
        <v>470</v>
      </c>
      <c r="C36" s="64">
        <v>0</v>
      </c>
      <c r="D36" s="64">
        <v>0</v>
      </c>
      <c r="E36" s="64">
        <v>0</v>
      </c>
      <c r="F36" s="64">
        <v>0</v>
      </c>
      <c r="G36" s="64">
        <v>0</v>
      </c>
      <c r="H36" s="64">
        <v>0</v>
      </c>
      <c r="I36" s="64">
        <v>0</v>
      </c>
      <c r="J36" s="64">
        <v>0</v>
      </c>
      <c r="K36" s="64">
        <v>0</v>
      </c>
      <c r="L36" s="64">
        <v>0</v>
      </c>
      <c r="M36" s="64">
        <v>0</v>
      </c>
      <c r="N36" s="64">
        <v>0</v>
      </c>
      <c r="O36" s="64">
        <v>0</v>
      </c>
      <c r="P36" s="64">
        <v>0</v>
      </c>
      <c r="Q36" s="64">
        <v>0</v>
      </c>
      <c r="R36" s="64">
        <v>0</v>
      </c>
      <c r="S36" s="64">
        <v>0</v>
      </c>
      <c r="T36" s="64">
        <v>0</v>
      </c>
      <c r="U36" s="64">
        <v>0</v>
      </c>
      <c r="V36" s="64">
        <v>0</v>
      </c>
      <c r="W36" s="64">
        <v>0</v>
      </c>
      <c r="X36" s="64">
        <v>0</v>
      </c>
      <c r="Y36" s="64">
        <v>0</v>
      </c>
      <c r="Z36" s="64">
        <v>0</v>
      </c>
      <c r="AA36" s="64">
        <v>0</v>
      </c>
      <c r="AB36" s="64">
        <v>0</v>
      </c>
      <c r="AC36" s="64">
        <v>0</v>
      </c>
      <c r="AD36" s="64">
        <v>0</v>
      </c>
      <c r="AE36" s="64">
        <v>0</v>
      </c>
      <c r="AF36" s="64">
        <v>0</v>
      </c>
      <c r="AG36" s="64">
        <v>0</v>
      </c>
      <c r="AH36" s="64">
        <v>0</v>
      </c>
      <c r="AI36" s="64">
        <v>0</v>
      </c>
      <c r="AJ36" s="64">
        <v>0</v>
      </c>
      <c r="AK36" s="64">
        <v>0</v>
      </c>
      <c r="AL36" s="64">
        <v>0</v>
      </c>
      <c r="AM36" s="64">
        <v>0</v>
      </c>
      <c r="AN36" s="64">
        <v>0</v>
      </c>
      <c r="AO36" s="64">
        <v>0</v>
      </c>
      <c r="AP36" s="64">
        <v>0</v>
      </c>
      <c r="AQ36" s="64">
        <v>0</v>
      </c>
      <c r="AR36" s="64">
        <v>0</v>
      </c>
      <c r="AS36" s="64">
        <v>0</v>
      </c>
      <c r="AT36" s="64">
        <v>0</v>
      </c>
      <c r="AU36" s="64">
        <v>0</v>
      </c>
      <c r="AV36" s="64">
        <v>0</v>
      </c>
      <c r="AW36" s="64">
        <v>0</v>
      </c>
      <c r="AX36" s="64">
        <v>0</v>
      </c>
      <c r="AY36" s="64">
        <v>0</v>
      </c>
      <c r="AZ36" s="64">
        <v>0</v>
      </c>
      <c r="BA36" s="64">
        <v>0</v>
      </c>
      <c r="BB36" s="64">
        <v>0</v>
      </c>
      <c r="BC36" s="64">
        <v>0</v>
      </c>
      <c r="BD36" s="64">
        <v>0</v>
      </c>
      <c r="BE36" s="64">
        <v>0</v>
      </c>
      <c r="BF36" s="64">
        <v>0</v>
      </c>
      <c r="BG36" s="64">
        <v>0</v>
      </c>
      <c r="BH36" s="64">
        <v>0</v>
      </c>
      <c r="BI36" s="64">
        <v>0</v>
      </c>
      <c r="BJ36" s="64">
        <v>0</v>
      </c>
      <c r="BK36" s="64">
        <v>0</v>
      </c>
      <c r="BL36" s="64">
        <v>0</v>
      </c>
      <c r="BM36" s="64">
        <v>0</v>
      </c>
      <c r="BN36" s="64">
        <v>0</v>
      </c>
      <c r="BO36" s="64">
        <v>0</v>
      </c>
      <c r="BP36" s="64">
        <v>0</v>
      </c>
    </row>
    <row r="37" spans="1:68" ht="20.100000000000001" customHeight="1" x14ac:dyDescent="0.25">
      <c r="A37" s="78">
        <v>2631</v>
      </c>
      <c r="B37" s="78" t="s">
        <v>464</v>
      </c>
      <c r="C37" s="137" t="s">
        <v>850</v>
      </c>
      <c r="D37" s="137" t="s">
        <v>850</v>
      </c>
      <c r="E37" s="137" t="s">
        <v>850</v>
      </c>
      <c r="F37" s="137" t="s">
        <v>850</v>
      </c>
      <c r="G37" s="137" t="s">
        <v>850</v>
      </c>
      <c r="H37" s="137" t="s">
        <v>850</v>
      </c>
      <c r="I37" s="137" t="s">
        <v>850</v>
      </c>
      <c r="J37" s="137" t="s">
        <v>850</v>
      </c>
      <c r="K37" s="137" t="s">
        <v>850</v>
      </c>
      <c r="L37" s="137" t="s">
        <v>850</v>
      </c>
      <c r="M37" s="137" t="s">
        <v>850</v>
      </c>
      <c r="N37" s="137" t="s">
        <v>850</v>
      </c>
      <c r="O37" s="137" t="s">
        <v>850</v>
      </c>
      <c r="P37" s="137" t="s">
        <v>850</v>
      </c>
      <c r="Q37" s="137" t="s">
        <v>850</v>
      </c>
      <c r="R37" s="137" t="s">
        <v>850</v>
      </c>
      <c r="S37" s="137" t="s">
        <v>850</v>
      </c>
      <c r="T37" s="137" t="s">
        <v>850</v>
      </c>
      <c r="U37" s="137" t="s">
        <v>850</v>
      </c>
      <c r="V37" s="137" t="s">
        <v>850</v>
      </c>
      <c r="W37" s="137" t="s">
        <v>850</v>
      </c>
      <c r="X37" s="137" t="s">
        <v>850</v>
      </c>
      <c r="Y37" s="137" t="s">
        <v>850</v>
      </c>
      <c r="Z37" s="137" t="s">
        <v>850</v>
      </c>
      <c r="AA37" s="137" t="s">
        <v>850</v>
      </c>
      <c r="AB37" s="137" t="s">
        <v>850</v>
      </c>
      <c r="AC37" s="137" t="s">
        <v>850</v>
      </c>
      <c r="AD37" s="137" t="s">
        <v>850</v>
      </c>
      <c r="AE37" s="137" t="s">
        <v>850</v>
      </c>
      <c r="AF37" s="137" t="s">
        <v>850</v>
      </c>
      <c r="AG37" s="137" t="s">
        <v>850</v>
      </c>
      <c r="AH37" s="137" t="s">
        <v>850</v>
      </c>
      <c r="AI37" s="137" t="s">
        <v>850</v>
      </c>
      <c r="AJ37" s="137" t="s">
        <v>850</v>
      </c>
      <c r="AK37" s="137" t="s">
        <v>850</v>
      </c>
      <c r="AL37" s="137" t="s">
        <v>850</v>
      </c>
      <c r="AM37" s="137" t="s">
        <v>850</v>
      </c>
      <c r="AN37" s="137" t="s">
        <v>850</v>
      </c>
      <c r="AO37" s="137" t="s">
        <v>850</v>
      </c>
      <c r="AP37" s="137" t="s">
        <v>850</v>
      </c>
      <c r="AQ37" s="137" t="s">
        <v>850</v>
      </c>
      <c r="AR37" s="137" t="s">
        <v>850</v>
      </c>
      <c r="AS37" s="137" t="s">
        <v>850</v>
      </c>
      <c r="AT37" s="137" t="s">
        <v>850</v>
      </c>
      <c r="AU37" s="137" t="s">
        <v>850</v>
      </c>
      <c r="AV37" s="137" t="s">
        <v>850</v>
      </c>
      <c r="AW37" s="137" t="s">
        <v>850</v>
      </c>
      <c r="AX37" s="137" t="s">
        <v>850</v>
      </c>
      <c r="AY37" s="137">
        <v>0</v>
      </c>
      <c r="AZ37" s="137">
        <v>0</v>
      </c>
      <c r="BA37" s="137">
        <v>0</v>
      </c>
      <c r="BB37" s="137">
        <v>0</v>
      </c>
      <c r="BC37" s="137">
        <v>0</v>
      </c>
      <c r="BD37" s="137">
        <v>0</v>
      </c>
      <c r="BE37" s="137">
        <v>0</v>
      </c>
      <c r="BF37" s="137">
        <v>0</v>
      </c>
      <c r="BG37" s="137">
        <v>0</v>
      </c>
      <c r="BH37" s="137">
        <v>0</v>
      </c>
      <c r="BI37" s="137">
        <v>0</v>
      </c>
      <c r="BJ37" s="137">
        <v>0</v>
      </c>
      <c r="BK37" s="137">
        <v>0</v>
      </c>
      <c r="BL37" s="137">
        <v>0</v>
      </c>
      <c r="BM37" s="137">
        <v>0</v>
      </c>
      <c r="BN37" s="137">
        <v>0</v>
      </c>
      <c r="BO37" s="137">
        <v>0</v>
      </c>
      <c r="BP37" s="137">
        <v>0</v>
      </c>
    </row>
    <row r="38" spans="1:68" ht="20.100000000000001" customHeight="1" x14ac:dyDescent="0.25">
      <c r="A38" s="78">
        <v>2632</v>
      </c>
      <c r="B38" s="78" t="s">
        <v>241</v>
      </c>
      <c r="C38" s="137" t="s">
        <v>850</v>
      </c>
      <c r="D38" s="137" t="s">
        <v>850</v>
      </c>
      <c r="E38" s="137" t="s">
        <v>850</v>
      </c>
      <c r="F38" s="137" t="s">
        <v>850</v>
      </c>
      <c r="G38" s="137" t="s">
        <v>850</v>
      </c>
      <c r="H38" s="137" t="s">
        <v>850</v>
      </c>
      <c r="I38" s="137" t="s">
        <v>850</v>
      </c>
      <c r="J38" s="137" t="s">
        <v>850</v>
      </c>
      <c r="K38" s="137" t="s">
        <v>850</v>
      </c>
      <c r="L38" s="137" t="s">
        <v>850</v>
      </c>
      <c r="M38" s="137" t="s">
        <v>850</v>
      </c>
      <c r="N38" s="137" t="s">
        <v>850</v>
      </c>
      <c r="O38" s="137" t="s">
        <v>850</v>
      </c>
      <c r="P38" s="137" t="s">
        <v>850</v>
      </c>
      <c r="Q38" s="137" t="s">
        <v>850</v>
      </c>
      <c r="R38" s="137" t="s">
        <v>850</v>
      </c>
      <c r="S38" s="137" t="s">
        <v>850</v>
      </c>
      <c r="T38" s="137" t="s">
        <v>850</v>
      </c>
      <c r="U38" s="137" t="s">
        <v>850</v>
      </c>
      <c r="V38" s="137" t="s">
        <v>850</v>
      </c>
      <c r="W38" s="137" t="s">
        <v>850</v>
      </c>
      <c r="X38" s="137" t="s">
        <v>850</v>
      </c>
      <c r="Y38" s="137" t="s">
        <v>850</v>
      </c>
      <c r="Z38" s="137" t="s">
        <v>850</v>
      </c>
      <c r="AA38" s="137" t="s">
        <v>850</v>
      </c>
      <c r="AB38" s="137" t="s">
        <v>850</v>
      </c>
      <c r="AC38" s="137" t="s">
        <v>850</v>
      </c>
      <c r="AD38" s="137" t="s">
        <v>850</v>
      </c>
      <c r="AE38" s="137" t="s">
        <v>850</v>
      </c>
      <c r="AF38" s="137" t="s">
        <v>850</v>
      </c>
      <c r="AG38" s="137" t="s">
        <v>850</v>
      </c>
      <c r="AH38" s="137" t="s">
        <v>850</v>
      </c>
      <c r="AI38" s="137" t="s">
        <v>850</v>
      </c>
      <c r="AJ38" s="137" t="s">
        <v>850</v>
      </c>
      <c r="AK38" s="137" t="s">
        <v>850</v>
      </c>
      <c r="AL38" s="137" t="s">
        <v>850</v>
      </c>
      <c r="AM38" s="137" t="s">
        <v>850</v>
      </c>
      <c r="AN38" s="137" t="s">
        <v>850</v>
      </c>
      <c r="AO38" s="137" t="s">
        <v>850</v>
      </c>
      <c r="AP38" s="137" t="s">
        <v>850</v>
      </c>
      <c r="AQ38" s="137" t="s">
        <v>850</v>
      </c>
      <c r="AR38" s="137" t="s">
        <v>850</v>
      </c>
      <c r="AS38" s="137" t="s">
        <v>850</v>
      </c>
      <c r="AT38" s="137" t="s">
        <v>850</v>
      </c>
      <c r="AU38" s="137" t="s">
        <v>850</v>
      </c>
      <c r="AV38" s="137" t="s">
        <v>850</v>
      </c>
      <c r="AW38" s="137" t="s">
        <v>850</v>
      </c>
      <c r="AX38" s="137" t="s">
        <v>850</v>
      </c>
      <c r="AY38" s="137">
        <v>0</v>
      </c>
      <c r="AZ38" s="137">
        <v>0</v>
      </c>
      <c r="BA38" s="137">
        <v>0</v>
      </c>
      <c r="BB38" s="137">
        <v>0</v>
      </c>
      <c r="BC38" s="137">
        <v>0</v>
      </c>
      <c r="BD38" s="137">
        <v>0</v>
      </c>
      <c r="BE38" s="137">
        <v>0</v>
      </c>
      <c r="BF38" s="137">
        <v>0</v>
      </c>
      <c r="BG38" s="137">
        <v>0</v>
      </c>
      <c r="BH38" s="137">
        <v>0</v>
      </c>
      <c r="BI38" s="137">
        <v>0</v>
      </c>
      <c r="BJ38" s="137">
        <v>0</v>
      </c>
      <c r="BK38" s="137">
        <v>0</v>
      </c>
      <c r="BL38" s="137">
        <v>0</v>
      </c>
      <c r="BM38" s="137">
        <v>0</v>
      </c>
      <c r="BN38" s="137">
        <v>0</v>
      </c>
      <c r="BO38" s="137">
        <v>0</v>
      </c>
      <c r="BP38" s="137">
        <v>0</v>
      </c>
    </row>
    <row r="39" spans="1:68" ht="20.100000000000001" customHeight="1" x14ac:dyDescent="0.25">
      <c r="A39" s="30">
        <v>27</v>
      </c>
      <c r="B39" s="31" t="s">
        <v>361</v>
      </c>
      <c r="C39" s="63">
        <v>111818.42529297715</v>
      </c>
      <c r="D39" s="63">
        <v>112337.1108351084</v>
      </c>
      <c r="E39" s="63">
        <v>125918.62857377846</v>
      </c>
      <c r="F39" s="63">
        <v>128768.03639272865</v>
      </c>
      <c r="G39" s="63">
        <v>122350.76090209218</v>
      </c>
      <c r="H39" s="63">
        <v>128947.09691861567</v>
      </c>
      <c r="I39" s="63">
        <v>141360.5007653186</v>
      </c>
      <c r="J39" s="63">
        <v>141146.73598725541</v>
      </c>
      <c r="K39" s="63">
        <v>138639.68082329485</v>
      </c>
      <c r="L39" s="63">
        <v>146515.17181681332</v>
      </c>
      <c r="M39" s="63">
        <v>159953.22312826521</v>
      </c>
      <c r="N39" s="63">
        <v>159249.27566302259</v>
      </c>
      <c r="O39" s="63">
        <v>157079.18584636305</v>
      </c>
      <c r="P39" s="63">
        <v>162893.21793307379</v>
      </c>
      <c r="Q39" s="63">
        <v>179671.35677206912</v>
      </c>
      <c r="R39" s="63">
        <v>180129.94466517199</v>
      </c>
      <c r="S39" s="63">
        <v>180391.02073447299</v>
      </c>
      <c r="T39" s="63">
        <v>174396.38521018726</v>
      </c>
      <c r="U39" s="63">
        <v>202848.48131572999</v>
      </c>
      <c r="V39" s="63">
        <v>208954.23435835016</v>
      </c>
      <c r="W39" s="63">
        <v>189836.22446561872</v>
      </c>
      <c r="X39" s="63">
        <v>198488.62470269745</v>
      </c>
      <c r="Y39" s="63">
        <v>212315.25980877792</v>
      </c>
      <c r="Z39" s="63">
        <v>232166.75508876826</v>
      </c>
      <c r="AA39" s="63">
        <v>222138.90549164245</v>
      </c>
      <c r="AB39" s="63">
        <v>220354.07682390392</v>
      </c>
      <c r="AC39" s="63">
        <v>237815.39256751098</v>
      </c>
      <c r="AD39" s="63">
        <v>264067.75480726385</v>
      </c>
      <c r="AE39" s="63">
        <v>244043.40744006465</v>
      </c>
      <c r="AF39" s="63">
        <v>253019.80801990387</v>
      </c>
      <c r="AG39" s="63">
        <v>259417.01503283234</v>
      </c>
      <c r="AH39" s="63">
        <v>275761.25763933483</v>
      </c>
      <c r="AI39" s="63">
        <v>260733.58107460407</v>
      </c>
      <c r="AJ39" s="63">
        <v>263262.56156262284</v>
      </c>
      <c r="AK39" s="63">
        <v>274326.30273492337</v>
      </c>
      <c r="AL39" s="63">
        <v>288982.71335708111</v>
      </c>
      <c r="AM39" s="63">
        <v>278846.79582369264</v>
      </c>
      <c r="AN39" s="63">
        <v>279458.19754909375</v>
      </c>
      <c r="AO39" s="63">
        <v>295087.79960798408</v>
      </c>
      <c r="AP39" s="63">
        <v>312868.03447319323</v>
      </c>
      <c r="AQ39" s="63">
        <v>288274.65561090148</v>
      </c>
      <c r="AR39" s="63">
        <v>493284.26254072529</v>
      </c>
      <c r="AS39" s="63">
        <v>406522.32458528364</v>
      </c>
      <c r="AT39" s="63">
        <v>375224.4097044167</v>
      </c>
      <c r="AU39" s="63">
        <v>300329.2047865034</v>
      </c>
      <c r="AV39" s="63">
        <v>402937.67819606594</v>
      </c>
      <c r="AW39" s="63">
        <v>320350.10550036305</v>
      </c>
      <c r="AX39" s="63">
        <v>328829.92345924815</v>
      </c>
      <c r="AY39" s="63">
        <v>359887.97965772753</v>
      </c>
      <c r="AZ39" s="63">
        <v>407019.13472538884</v>
      </c>
      <c r="BA39" s="63">
        <v>378845.86917066702</v>
      </c>
      <c r="BB39" s="63">
        <v>389094.11976040498</v>
      </c>
      <c r="BC39" s="63">
        <v>392821.42654497089</v>
      </c>
      <c r="BD39" s="63">
        <v>488522.00380379625</v>
      </c>
      <c r="BE39" s="63">
        <v>405572.91519521945</v>
      </c>
      <c r="BF39" s="63">
        <v>468118.52280717861</v>
      </c>
      <c r="BG39" s="63">
        <v>433289.53475313081</v>
      </c>
      <c r="BH39" s="63">
        <v>520875.70199741126</v>
      </c>
      <c r="BI39" s="63">
        <v>445392.76776592172</v>
      </c>
      <c r="BJ39" s="63">
        <v>460648.77707413409</v>
      </c>
      <c r="BK39" s="63">
        <v>458197.20011023071</v>
      </c>
      <c r="BL39" s="63">
        <v>554371.44606418465</v>
      </c>
      <c r="BM39" s="63">
        <v>502151.15741310094</v>
      </c>
      <c r="BN39" s="63">
        <v>491811.17316776945</v>
      </c>
      <c r="BO39" s="63">
        <v>526369.25876906002</v>
      </c>
      <c r="BP39" s="63">
        <v>593860.96583900007</v>
      </c>
    </row>
    <row r="40" spans="1:68" ht="20.100000000000001" customHeight="1" x14ac:dyDescent="0.25">
      <c r="A40" s="33">
        <v>271</v>
      </c>
      <c r="B40" s="34" t="s">
        <v>503</v>
      </c>
      <c r="C40" s="64">
        <v>65162.197865140006</v>
      </c>
      <c r="D40" s="64">
        <v>64906.599905110001</v>
      </c>
      <c r="E40" s="64">
        <v>79575.509383490004</v>
      </c>
      <c r="F40" s="64">
        <v>73549.122501880003</v>
      </c>
      <c r="G40" s="64">
        <v>71013.916379180009</v>
      </c>
      <c r="H40" s="64">
        <v>74595.699170740001</v>
      </c>
      <c r="I40" s="64">
        <v>89089.47464736001</v>
      </c>
      <c r="J40" s="64">
        <v>80831.621835540005</v>
      </c>
      <c r="K40" s="64">
        <v>81747.299565880006</v>
      </c>
      <c r="L40" s="64">
        <v>84935.80694604</v>
      </c>
      <c r="M40" s="64">
        <v>99897.094005200008</v>
      </c>
      <c r="N40" s="64">
        <v>90962.491073679994</v>
      </c>
      <c r="O40" s="64">
        <v>93919.215609670006</v>
      </c>
      <c r="P40" s="64">
        <v>92446.744433290005</v>
      </c>
      <c r="Q40" s="64">
        <v>113133.61206492</v>
      </c>
      <c r="R40" s="64">
        <v>102651.60511620001</v>
      </c>
      <c r="S40" s="64">
        <v>106701.15534462</v>
      </c>
      <c r="T40" s="64">
        <v>97352.326282819995</v>
      </c>
      <c r="U40" s="64">
        <v>126154.38173758</v>
      </c>
      <c r="V40" s="64">
        <v>124980.14817028001</v>
      </c>
      <c r="W40" s="64">
        <v>111190.83537742999</v>
      </c>
      <c r="X40" s="64">
        <v>112657.99676765001</v>
      </c>
      <c r="Y40" s="64">
        <v>129578.75642361998</v>
      </c>
      <c r="Z40" s="64">
        <v>138883.70545114999</v>
      </c>
      <c r="AA40" s="64">
        <v>134185.16144789002</v>
      </c>
      <c r="AB40" s="64">
        <v>129075.83618198999</v>
      </c>
      <c r="AC40" s="64">
        <v>150160.81896398999</v>
      </c>
      <c r="AD40" s="64">
        <v>157441.60037246998</v>
      </c>
      <c r="AE40" s="64">
        <v>146305.41896283001</v>
      </c>
      <c r="AF40" s="64">
        <v>151109.80134172001</v>
      </c>
      <c r="AG40" s="64">
        <v>161694.39756088</v>
      </c>
      <c r="AH40" s="64">
        <v>162767.55731244001</v>
      </c>
      <c r="AI40" s="64">
        <v>155252.53341613</v>
      </c>
      <c r="AJ40" s="64">
        <v>155094.01180449</v>
      </c>
      <c r="AK40" s="64">
        <v>169652.21000255999</v>
      </c>
      <c r="AL40" s="64">
        <v>168422.23816042001</v>
      </c>
      <c r="AM40" s="64">
        <v>165748.09145800001</v>
      </c>
      <c r="AN40" s="64">
        <v>162047.25269192</v>
      </c>
      <c r="AO40" s="64">
        <v>181780.43603747</v>
      </c>
      <c r="AP40" s="64">
        <v>180406.04090664</v>
      </c>
      <c r="AQ40" s="64">
        <v>171195.71720094001</v>
      </c>
      <c r="AR40" s="64">
        <v>239864.35706384998</v>
      </c>
      <c r="AS40" s="64">
        <v>164805.66695614997</v>
      </c>
      <c r="AT40" s="64">
        <v>165675.14500895998</v>
      </c>
      <c r="AU40" s="64">
        <v>181089.15818830999</v>
      </c>
      <c r="AV40" s="64">
        <v>245098.30002087</v>
      </c>
      <c r="AW40" s="64">
        <v>170698.06496903999</v>
      </c>
      <c r="AX40" s="64">
        <v>172361.44767238002</v>
      </c>
      <c r="AY40" s="64">
        <v>212989.64909428998</v>
      </c>
      <c r="AZ40" s="64">
        <v>249937.26031779998</v>
      </c>
      <c r="BA40" s="64">
        <v>208456.82665056997</v>
      </c>
      <c r="BB40" s="64">
        <v>195470.77636169002</v>
      </c>
      <c r="BC40" s="64">
        <v>214434.19527822</v>
      </c>
      <c r="BD40" s="64">
        <v>294427.70269940002</v>
      </c>
      <c r="BE40" s="64">
        <v>217554.64949695999</v>
      </c>
      <c r="BF40" s="64">
        <v>248616.19682237005</v>
      </c>
      <c r="BG40" s="64">
        <v>240525.23985483003</v>
      </c>
      <c r="BH40" s="64">
        <v>310976.03245139995</v>
      </c>
      <c r="BI40" s="64">
        <v>242838.42044320999</v>
      </c>
      <c r="BJ40" s="64">
        <v>231882.11769591999</v>
      </c>
      <c r="BK40" s="64">
        <v>250722.00582726998</v>
      </c>
      <c r="BL40" s="64">
        <v>334109.66889137001</v>
      </c>
      <c r="BM40" s="64">
        <v>285810.94951902999</v>
      </c>
      <c r="BN40" s="64">
        <v>253167.61827227002</v>
      </c>
      <c r="BO40" s="64">
        <v>298351.08937470999</v>
      </c>
      <c r="BP40" s="64">
        <v>363629.66575917997</v>
      </c>
    </row>
    <row r="41" spans="1:68" s="80" customFormat="1" ht="20.100000000000001" customHeight="1" x14ac:dyDescent="0.25">
      <c r="A41" s="48" t="s">
        <v>304</v>
      </c>
      <c r="B41" s="80" t="s">
        <v>504</v>
      </c>
      <c r="C41" s="66">
        <v>51584.539036870003</v>
      </c>
      <c r="D41" s="66">
        <v>52134.946431460005</v>
      </c>
      <c r="E41" s="66">
        <v>61788.776772569996</v>
      </c>
      <c r="F41" s="66">
        <v>59986.040465690006</v>
      </c>
      <c r="G41" s="66">
        <v>59407.399163599999</v>
      </c>
      <c r="H41" s="66">
        <v>57826.046969030001</v>
      </c>
      <c r="I41" s="66">
        <v>68154.33669525999</v>
      </c>
      <c r="J41" s="66">
        <v>65774.210664719998</v>
      </c>
      <c r="K41" s="66">
        <v>68869.764315120003</v>
      </c>
      <c r="L41" s="66">
        <v>66522.317803619997</v>
      </c>
      <c r="M41" s="66">
        <v>77331.494719619994</v>
      </c>
      <c r="N41" s="66">
        <v>73379.047232500001</v>
      </c>
      <c r="O41" s="66">
        <v>85826.92255689</v>
      </c>
      <c r="P41" s="66">
        <v>66868.278631689987</v>
      </c>
      <c r="Q41" s="66">
        <v>87404.817887419995</v>
      </c>
      <c r="R41" s="66">
        <v>79865.976658469997</v>
      </c>
      <c r="S41" s="66">
        <v>88210.436371060001</v>
      </c>
      <c r="T41" s="66">
        <v>81815.380373549997</v>
      </c>
      <c r="U41" s="66">
        <v>95460.999167150003</v>
      </c>
      <c r="V41" s="66">
        <v>94638.942159129991</v>
      </c>
      <c r="W41" s="66">
        <v>90758.599029370002</v>
      </c>
      <c r="X41" s="66">
        <v>91349.981381320002</v>
      </c>
      <c r="Y41" s="66">
        <v>105279.60479312</v>
      </c>
      <c r="Z41" s="66">
        <v>106340.92703607</v>
      </c>
      <c r="AA41" s="66">
        <v>103715.23060957</v>
      </c>
      <c r="AB41" s="66">
        <v>105341.98504922001</v>
      </c>
      <c r="AC41" s="66">
        <v>122388.10823492</v>
      </c>
      <c r="AD41" s="66">
        <v>120562.54886482001</v>
      </c>
      <c r="AE41" s="66">
        <v>117320.81059298001</v>
      </c>
      <c r="AF41" s="66">
        <v>116631.47142505</v>
      </c>
      <c r="AG41" s="66">
        <v>135978.77453130001</v>
      </c>
      <c r="AH41" s="66">
        <v>136105.53828055001</v>
      </c>
      <c r="AI41" s="66">
        <v>123188.47653106001</v>
      </c>
      <c r="AJ41" s="66">
        <v>123137.49710671001</v>
      </c>
      <c r="AK41" s="66">
        <v>143283.14335070999</v>
      </c>
      <c r="AL41" s="66">
        <v>142805.37891619999</v>
      </c>
      <c r="AM41" s="66">
        <v>132071.26992757997</v>
      </c>
      <c r="AN41" s="66">
        <v>131007.77027604001</v>
      </c>
      <c r="AO41" s="66">
        <v>155240.91175999001</v>
      </c>
      <c r="AP41" s="66">
        <v>154418.70316123997</v>
      </c>
      <c r="AQ41" s="66">
        <v>142607.06407553999</v>
      </c>
      <c r="AR41" s="66">
        <v>186905.61673466998</v>
      </c>
      <c r="AS41" s="66">
        <v>140868.73523114002</v>
      </c>
      <c r="AT41" s="66">
        <v>142213.45446760999</v>
      </c>
      <c r="AU41" s="66">
        <v>149965.78286788001</v>
      </c>
      <c r="AV41" s="66">
        <v>198769.72403675001</v>
      </c>
      <c r="AW41" s="66">
        <v>150179.00176334</v>
      </c>
      <c r="AX41" s="66">
        <v>150380.08121773999</v>
      </c>
      <c r="AY41" s="66">
        <v>167766.27562912001</v>
      </c>
      <c r="AZ41" s="66">
        <v>222723.71274816999</v>
      </c>
      <c r="BA41" s="66">
        <v>168478.82288300002</v>
      </c>
      <c r="BB41" s="66">
        <v>169742.49015719999</v>
      </c>
      <c r="BC41" s="66">
        <v>180993.10948127002</v>
      </c>
      <c r="BD41" s="66">
        <v>249595.90282496996</v>
      </c>
      <c r="BE41" s="66">
        <v>184795.34610624</v>
      </c>
      <c r="BF41" s="66">
        <v>213331.97596472001</v>
      </c>
      <c r="BG41" s="66">
        <v>203001.03207173999</v>
      </c>
      <c r="BH41" s="66">
        <v>259595.06071624003</v>
      </c>
      <c r="BI41" s="66">
        <v>196033.49987263</v>
      </c>
      <c r="BJ41" s="66">
        <v>198173.42597088998</v>
      </c>
      <c r="BK41" s="66">
        <v>210264.67137813004</v>
      </c>
      <c r="BL41" s="66">
        <v>280980.78565896</v>
      </c>
      <c r="BM41" s="66">
        <v>222313.48081611999</v>
      </c>
      <c r="BN41" s="66">
        <v>215374.81600989</v>
      </c>
      <c r="BO41" s="66">
        <v>234641.47398553998</v>
      </c>
      <c r="BP41" s="66">
        <v>302452.73584360001</v>
      </c>
    </row>
    <row r="42" spans="1:68" s="80" customFormat="1" ht="20.100000000000001" customHeight="1" x14ac:dyDescent="0.25">
      <c r="A42" s="48" t="s">
        <v>305</v>
      </c>
      <c r="B42" s="80" t="s">
        <v>505</v>
      </c>
      <c r="C42" s="66">
        <v>5049.40992044</v>
      </c>
      <c r="D42" s="66">
        <v>5412.1028154600008</v>
      </c>
      <c r="E42" s="66">
        <v>5218.2920499900001</v>
      </c>
      <c r="F42" s="66">
        <v>5037.5754254900003</v>
      </c>
      <c r="G42" s="66">
        <v>5697.3760141000002</v>
      </c>
      <c r="H42" s="66">
        <v>5857.0784067199993</v>
      </c>
      <c r="I42" s="66">
        <v>6836.1871104700003</v>
      </c>
      <c r="J42" s="66">
        <v>5403.4106201499999</v>
      </c>
      <c r="K42" s="66">
        <v>6909.4539445399996</v>
      </c>
      <c r="L42" s="66">
        <v>7052.9083754700005</v>
      </c>
      <c r="M42" s="66">
        <v>6652.2652244000001</v>
      </c>
      <c r="N42" s="66">
        <v>6698.96466659</v>
      </c>
      <c r="O42" s="66">
        <v>7855.8244766199996</v>
      </c>
      <c r="P42" s="66">
        <v>8420.8202328300013</v>
      </c>
      <c r="Q42" s="66">
        <v>6143.7628332200002</v>
      </c>
      <c r="R42" s="66">
        <v>9781.7632921699987</v>
      </c>
      <c r="S42" s="66">
        <v>8702.3144700199991</v>
      </c>
      <c r="T42" s="66">
        <v>6617.1712636200009</v>
      </c>
      <c r="U42" s="66">
        <v>10533.81896939</v>
      </c>
      <c r="V42" s="66">
        <v>9333.1865750100005</v>
      </c>
      <c r="W42" s="66">
        <v>10694.513930380001</v>
      </c>
      <c r="X42" s="66">
        <v>9967.1679653299998</v>
      </c>
      <c r="Y42" s="66">
        <v>8693.0105686800016</v>
      </c>
      <c r="Z42" s="66">
        <v>8776.1180188200015</v>
      </c>
      <c r="AA42" s="66">
        <v>9266.7052391500001</v>
      </c>
      <c r="AB42" s="66">
        <v>9823.4562850900002</v>
      </c>
      <c r="AC42" s="66">
        <v>9628.2772723300004</v>
      </c>
      <c r="AD42" s="66">
        <v>8949.301673330001</v>
      </c>
      <c r="AE42" s="66">
        <v>10193.61105575</v>
      </c>
      <c r="AF42" s="66">
        <v>9654.8720810599989</v>
      </c>
      <c r="AG42" s="66">
        <v>9215.3277790399989</v>
      </c>
      <c r="AH42" s="66">
        <v>9476.9317250399981</v>
      </c>
      <c r="AI42" s="66">
        <v>8610.1322049800001</v>
      </c>
      <c r="AJ42" s="66">
        <v>9546.7114592700018</v>
      </c>
      <c r="AK42" s="66">
        <v>8966.4259366100014</v>
      </c>
      <c r="AL42" s="66">
        <v>9176.4263026900007</v>
      </c>
      <c r="AM42" s="66">
        <v>8743.8043920400014</v>
      </c>
      <c r="AN42" s="66">
        <v>9631.0881091400006</v>
      </c>
      <c r="AO42" s="66">
        <v>9688.0010867399997</v>
      </c>
      <c r="AP42" s="66">
        <v>9355.5332618100001</v>
      </c>
      <c r="AQ42" s="66">
        <v>9524.9434407200006</v>
      </c>
      <c r="AR42" s="66">
        <v>10500.1515595</v>
      </c>
      <c r="AS42" s="66">
        <v>11354.94862168</v>
      </c>
      <c r="AT42" s="66">
        <v>8611.0303448999985</v>
      </c>
      <c r="AU42" s="66">
        <v>9533.5397278700002</v>
      </c>
      <c r="AV42" s="66">
        <v>8893.4515834000013</v>
      </c>
      <c r="AW42" s="66">
        <v>8618.7796541600001</v>
      </c>
      <c r="AX42" s="66">
        <v>8690.6902778100011</v>
      </c>
      <c r="AY42" s="66">
        <v>10542.605996900002</v>
      </c>
      <c r="AZ42" s="66">
        <v>10498.225482650001</v>
      </c>
      <c r="BA42" s="66">
        <v>9913.0367831200001</v>
      </c>
      <c r="BB42" s="66">
        <v>9726.4575588900007</v>
      </c>
      <c r="BC42" s="66">
        <v>5996.4732018599998</v>
      </c>
      <c r="BD42" s="66">
        <v>11986.04968624</v>
      </c>
      <c r="BE42" s="66">
        <v>11707.910563489999</v>
      </c>
      <c r="BF42" s="66">
        <v>11790.06513191</v>
      </c>
      <c r="BG42" s="66">
        <v>8390.9584774899995</v>
      </c>
      <c r="BH42" s="66">
        <v>13183.60737256</v>
      </c>
      <c r="BI42" s="66">
        <v>13331.49299701</v>
      </c>
      <c r="BJ42" s="66">
        <v>11785.842658500002</v>
      </c>
      <c r="BK42" s="66">
        <v>16650.72065639</v>
      </c>
      <c r="BL42" s="66">
        <v>14610.69540384</v>
      </c>
      <c r="BM42" s="66">
        <v>13173.893298700001</v>
      </c>
      <c r="BN42" s="66">
        <v>12426.523149050001</v>
      </c>
      <c r="BO42" s="66">
        <v>13937.75292158</v>
      </c>
      <c r="BP42" s="66">
        <v>17729.75718488</v>
      </c>
    </row>
    <row r="43" spans="1:68" s="80" customFormat="1" ht="20.100000000000001" customHeight="1" x14ac:dyDescent="0.25">
      <c r="A43" s="48" t="s">
        <v>306</v>
      </c>
      <c r="B43" s="80" t="s">
        <v>506</v>
      </c>
      <c r="C43" s="66">
        <v>0</v>
      </c>
      <c r="D43" s="66">
        <v>163.53630669</v>
      </c>
      <c r="E43" s="66">
        <v>6405.5079670000005</v>
      </c>
      <c r="F43" s="66">
        <v>2189.1589433099998</v>
      </c>
      <c r="G43" s="66">
        <v>150</v>
      </c>
      <c r="H43" s="66">
        <v>90</v>
      </c>
      <c r="I43" s="66">
        <v>7313.8578899999993</v>
      </c>
      <c r="J43" s="66">
        <v>2825.5383700000002</v>
      </c>
      <c r="K43" s="66">
        <v>0</v>
      </c>
      <c r="L43" s="66">
        <v>408.74852499999997</v>
      </c>
      <c r="M43" s="66">
        <v>8576.8518201400002</v>
      </c>
      <c r="N43" s="66">
        <v>3280.8991320000005</v>
      </c>
      <c r="O43" s="66">
        <v>225.976934</v>
      </c>
      <c r="P43" s="66">
        <v>150.65088800000001</v>
      </c>
      <c r="Q43" s="66">
        <v>10881.55406045</v>
      </c>
      <c r="R43" s="66">
        <v>2214.6945655099998</v>
      </c>
      <c r="S43" s="66">
        <v>881.5</v>
      </c>
      <c r="T43" s="66">
        <v>415.66578362000001</v>
      </c>
      <c r="U43" s="66">
        <v>10561</v>
      </c>
      <c r="V43" s="66">
        <v>4825.1387545799998</v>
      </c>
      <c r="W43" s="66">
        <v>117.25</v>
      </c>
      <c r="X43" s="66">
        <v>542</v>
      </c>
      <c r="Y43" s="66">
        <v>4794.7965293299994</v>
      </c>
      <c r="Z43" s="66">
        <v>3726.7758254299997</v>
      </c>
      <c r="AA43" s="66">
        <v>9604.3233069999987</v>
      </c>
      <c r="AB43" s="66">
        <v>613</v>
      </c>
      <c r="AC43" s="66">
        <v>4834.9794069999998</v>
      </c>
      <c r="AD43" s="66">
        <v>3294.4793141999999</v>
      </c>
      <c r="AE43" s="66">
        <v>7900.8158756900011</v>
      </c>
      <c r="AF43" s="66">
        <v>400</v>
      </c>
      <c r="AG43" s="66">
        <v>4175.0832019099998</v>
      </c>
      <c r="AH43" s="66">
        <v>4090</v>
      </c>
      <c r="AI43" s="66">
        <v>7837.76</v>
      </c>
      <c r="AJ43" s="66">
        <v>389.09</v>
      </c>
      <c r="AK43" s="66">
        <v>4965.6770648299998</v>
      </c>
      <c r="AL43" s="66">
        <v>4044.3081347100001</v>
      </c>
      <c r="AM43" s="66">
        <v>8417.4500000000007</v>
      </c>
      <c r="AN43" s="66">
        <v>281.10000000000002</v>
      </c>
      <c r="AO43" s="66">
        <v>4481.2059357300004</v>
      </c>
      <c r="AP43" s="66">
        <v>4414.79</v>
      </c>
      <c r="AQ43" s="66">
        <v>9275.8889519999993</v>
      </c>
      <c r="AR43" s="66">
        <v>5293.2593870000001</v>
      </c>
      <c r="AS43" s="66">
        <v>2120.0305317299999</v>
      </c>
      <c r="AT43" s="66">
        <v>2890.6002234899997</v>
      </c>
      <c r="AU43" s="66">
        <v>10516.2073487</v>
      </c>
      <c r="AV43" s="66">
        <v>243.13551638999999</v>
      </c>
      <c r="AW43" s="66">
        <v>-601.24837711999999</v>
      </c>
      <c r="AX43" s="66">
        <v>0.16</v>
      </c>
      <c r="AY43" s="66">
        <v>22601.67485386</v>
      </c>
      <c r="AZ43" s="66">
        <v>7.7699999999999991E-5</v>
      </c>
      <c r="BA43" s="66">
        <v>408.09156111999999</v>
      </c>
      <c r="BB43" s="66">
        <v>554.3172320299999</v>
      </c>
      <c r="BC43" s="66">
        <v>13456.56644631</v>
      </c>
      <c r="BD43" s="66">
        <v>13506.627792069999</v>
      </c>
      <c r="BE43" s="66">
        <v>4166.4887359200002</v>
      </c>
      <c r="BF43" s="66">
        <v>184.99929149000002</v>
      </c>
      <c r="BG43" s="66">
        <v>9927.592712579999</v>
      </c>
      <c r="BH43" s="66">
        <v>15085.481545999999</v>
      </c>
      <c r="BI43" s="66">
        <v>8875.7635729999984</v>
      </c>
      <c r="BJ43" s="66">
        <v>61.286757000000009</v>
      </c>
      <c r="BK43" s="66">
        <v>4787.7093241100001</v>
      </c>
      <c r="BL43" s="66">
        <v>15484.167302710001</v>
      </c>
      <c r="BM43" s="66">
        <v>9378.6822274799997</v>
      </c>
      <c r="BN43" s="66">
        <v>1451.4047555100001</v>
      </c>
      <c r="BO43" s="66">
        <v>5189.6063372999997</v>
      </c>
      <c r="BP43" s="66">
        <v>16723.943618000001</v>
      </c>
    </row>
    <row r="44" spans="1:68" s="80" customFormat="1" ht="20.100000000000001" customHeight="1" x14ac:dyDescent="0.25">
      <c r="A44" s="48" t="s">
        <v>307</v>
      </c>
      <c r="B44" s="80" t="s">
        <v>507</v>
      </c>
      <c r="C44" s="66">
        <v>8528.2489078299986</v>
      </c>
      <c r="D44" s="66">
        <v>7196.0143515</v>
      </c>
      <c r="E44" s="66">
        <v>6162.9325939299997</v>
      </c>
      <c r="F44" s="66">
        <v>6336.3476673900004</v>
      </c>
      <c r="G44" s="66">
        <v>5759.1412014800007</v>
      </c>
      <c r="H44" s="66">
        <v>10822.573794989999</v>
      </c>
      <c r="I44" s="66">
        <v>6785.0929516300002</v>
      </c>
      <c r="J44" s="66">
        <v>6828.4621806699997</v>
      </c>
      <c r="K44" s="66">
        <v>5968.0813062200004</v>
      </c>
      <c r="L44" s="66">
        <v>10951.83224195</v>
      </c>
      <c r="M44" s="66">
        <v>7336.4822410399993</v>
      </c>
      <c r="N44" s="66">
        <v>7603.5800425900006</v>
      </c>
      <c r="O44" s="66">
        <v>10.491642160000001</v>
      </c>
      <c r="P44" s="66">
        <v>17006.99468077</v>
      </c>
      <c r="Q44" s="66">
        <v>8703.4772838299996</v>
      </c>
      <c r="R44" s="66">
        <v>10789.17060005</v>
      </c>
      <c r="S44" s="66">
        <v>8906.9045035399995</v>
      </c>
      <c r="T44" s="66">
        <v>8504.1088620299997</v>
      </c>
      <c r="U44" s="66">
        <v>9598.5636010399994</v>
      </c>
      <c r="V44" s="66">
        <v>16182.88068156</v>
      </c>
      <c r="W44" s="66">
        <v>9620.4724176799991</v>
      </c>
      <c r="X44" s="66">
        <v>10798.847421</v>
      </c>
      <c r="Y44" s="66">
        <v>10811.34453249</v>
      </c>
      <c r="Z44" s="66">
        <v>20039.88457083</v>
      </c>
      <c r="AA44" s="66">
        <v>11598.90229217</v>
      </c>
      <c r="AB44" s="66">
        <v>13297.39484768</v>
      </c>
      <c r="AC44" s="66">
        <v>13309.454049740001</v>
      </c>
      <c r="AD44" s="66">
        <v>24635.270520120001</v>
      </c>
      <c r="AE44" s="66">
        <v>10890.18143841</v>
      </c>
      <c r="AF44" s="66">
        <v>24423.457835609996</v>
      </c>
      <c r="AG44" s="66">
        <v>12325.212048630001</v>
      </c>
      <c r="AH44" s="66">
        <v>13095.08730685</v>
      </c>
      <c r="AI44" s="66">
        <v>15616.16468009</v>
      </c>
      <c r="AJ44" s="66">
        <v>22020.713238510001</v>
      </c>
      <c r="AK44" s="66">
        <v>12436.963650409998</v>
      </c>
      <c r="AL44" s="66">
        <v>12396.12480682</v>
      </c>
      <c r="AM44" s="66">
        <v>16515.56713838</v>
      </c>
      <c r="AN44" s="66">
        <v>21127.294306739997</v>
      </c>
      <c r="AO44" s="66">
        <v>12370.317255009999</v>
      </c>
      <c r="AP44" s="66">
        <v>12217.014483590001</v>
      </c>
      <c r="AQ44" s="66">
        <v>9787.8207326800002</v>
      </c>
      <c r="AR44" s="66">
        <v>37165.329382680007</v>
      </c>
      <c r="AS44" s="66">
        <v>10461.952571599999</v>
      </c>
      <c r="AT44" s="66">
        <v>11960.05997296</v>
      </c>
      <c r="AU44" s="66">
        <v>11073.628243859999</v>
      </c>
      <c r="AV44" s="66">
        <v>37191.98888433</v>
      </c>
      <c r="AW44" s="66">
        <v>12501.531928659999</v>
      </c>
      <c r="AX44" s="66">
        <v>13290.51617683</v>
      </c>
      <c r="AY44" s="66">
        <v>12079.092614409999</v>
      </c>
      <c r="AZ44" s="66">
        <v>16715.32200928</v>
      </c>
      <c r="BA44" s="66">
        <v>29656.875423329999</v>
      </c>
      <c r="BB44" s="66">
        <v>15447.511413569999</v>
      </c>
      <c r="BC44" s="66">
        <v>13988.04614878</v>
      </c>
      <c r="BD44" s="66">
        <v>19339.122396120001</v>
      </c>
      <c r="BE44" s="66">
        <v>16884.904091310003</v>
      </c>
      <c r="BF44" s="66">
        <v>23309.156434249999</v>
      </c>
      <c r="BG44" s="66">
        <v>19205.656593020001</v>
      </c>
      <c r="BH44" s="66">
        <v>23111.882816600002</v>
      </c>
      <c r="BI44" s="66">
        <v>24597.664000570003</v>
      </c>
      <c r="BJ44" s="66">
        <v>21861.56230953</v>
      </c>
      <c r="BK44" s="66">
        <v>19018.904468640001</v>
      </c>
      <c r="BL44" s="66">
        <v>23034.02052586</v>
      </c>
      <c r="BM44" s="66">
        <v>40944.893176729995</v>
      </c>
      <c r="BN44" s="66">
        <v>23914.874357820001</v>
      </c>
      <c r="BO44" s="66">
        <v>44582.256130289999</v>
      </c>
      <c r="BP44" s="66">
        <v>26723.229112699999</v>
      </c>
    </row>
    <row r="45" spans="1:68" ht="20.100000000000001" customHeight="1" x14ac:dyDescent="0.25">
      <c r="A45" s="33">
        <v>272</v>
      </c>
      <c r="B45" s="34" t="s">
        <v>508</v>
      </c>
      <c r="C45" s="64">
        <v>10187.826432670676</v>
      </c>
      <c r="D45" s="64">
        <v>9687.9609383067091</v>
      </c>
      <c r="E45" s="64">
        <v>10068.021255883585</v>
      </c>
      <c r="F45" s="64">
        <v>9778.4083026996723</v>
      </c>
      <c r="G45" s="64">
        <v>11214.555400225605</v>
      </c>
      <c r="H45" s="64">
        <v>11424.187855812301</v>
      </c>
      <c r="I45" s="64">
        <v>11611.103091769492</v>
      </c>
      <c r="J45" s="64">
        <v>11415.414791472242</v>
      </c>
      <c r="K45" s="64">
        <v>13397.50210728668</v>
      </c>
      <c r="L45" s="64">
        <v>13239.589714272235</v>
      </c>
      <c r="M45" s="64">
        <v>14174.620494315037</v>
      </c>
      <c r="N45" s="64">
        <v>15051.802320448362</v>
      </c>
      <c r="O45" s="64">
        <v>15211.689112691454</v>
      </c>
      <c r="P45" s="64">
        <v>16687.56095661884</v>
      </c>
      <c r="Q45" s="64">
        <v>16644.054314923538</v>
      </c>
      <c r="R45" s="64">
        <v>17231.118163500771</v>
      </c>
      <c r="S45" s="64">
        <v>17194.316295779685</v>
      </c>
      <c r="T45" s="64">
        <v>17826.12856713088</v>
      </c>
      <c r="U45" s="64">
        <v>18744.334958207732</v>
      </c>
      <c r="V45" s="64">
        <v>19405.184516033049</v>
      </c>
      <c r="W45" s="64">
        <v>19189.949134386046</v>
      </c>
      <c r="X45" s="64">
        <v>19123.259709908831</v>
      </c>
      <c r="Y45" s="64">
        <v>18814.952596461626</v>
      </c>
      <c r="Z45" s="64">
        <v>18911.123800114929</v>
      </c>
      <c r="AA45" s="64">
        <v>20939.328562336697</v>
      </c>
      <c r="AB45" s="64">
        <v>20066.004828252397</v>
      </c>
      <c r="AC45" s="64">
        <v>21016.5787338544</v>
      </c>
      <c r="AD45" s="64">
        <v>20754.517899712555</v>
      </c>
      <c r="AE45" s="64">
        <v>22028.08963016226</v>
      </c>
      <c r="AF45" s="64">
        <v>21736.190624867304</v>
      </c>
      <c r="AG45" s="64">
        <v>21604.351460328773</v>
      </c>
      <c r="AH45" s="64">
        <v>21803.847764326612</v>
      </c>
      <c r="AI45" s="64">
        <v>22335.608452249129</v>
      </c>
      <c r="AJ45" s="64">
        <v>22434.812203888992</v>
      </c>
      <c r="AK45" s="64">
        <v>22837.771809604041</v>
      </c>
      <c r="AL45" s="64">
        <v>23288.529276467791</v>
      </c>
      <c r="AM45" s="64">
        <v>23458.706482138343</v>
      </c>
      <c r="AN45" s="64">
        <v>24118.44481386726</v>
      </c>
      <c r="AO45" s="64">
        <v>23954.700697074946</v>
      </c>
      <c r="AP45" s="64">
        <v>26438.049435858269</v>
      </c>
      <c r="AQ45" s="64">
        <v>24676.584644167382</v>
      </c>
      <c r="AR45" s="64">
        <v>153401.70870762155</v>
      </c>
      <c r="AS45" s="64">
        <v>146989.08301878092</v>
      </c>
      <c r="AT45" s="64">
        <v>90738.436617530955</v>
      </c>
      <c r="AU45" s="64">
        <v>27516.692342359915</v>
      </c>
      <c r="AV45" s="64">
        <v>53092.334312941734</v>
      </c>
      <c r="AW45" s="64">
        <v>52459.536636908699</v>
      </c>
      <c r="AX45" s="64">
        <v>39806.35339212454</v>
      </c>
      <c r="AY45" s="64">
        <v>46592.357044153097</v>
      </c>
      <c r="AZ45" s="64">
        <v>45223.334882431736</v>
      </c>
      <c r="BA45" s="64">
        <v>58357.521392711627</v>
      </c>
      <c r="BB45" s="64">
        <v>65428.170855913238</v>
      </c>
      <c r="BC45" s="64">
        <v>65347.074112578288</v>
      </c>
      <c r="BD45" s="64">
        <v>69985.367914445611</v>
      </c>
      <c r="BE45" s="64">
        <v>69320.07813478107</v>
      </c>
      <c r="BF45" s="64">
        <v>72701.369089183383</v>
      </c>
      <c r="BG45" s="64">
        <v>73090.726648585274</v>
      </c>
      <c r="BH45" s="64">
        <v>77934.566683330442</v>
      </c>
      <c r="BI45" s="64">
        <v>75925.149467846364</v>
      </c>
      <c r="BJ45" s="64">
        <v>78767.919474102498</v>
      </c>
      <c r="BK45" s="64">
        <v>79476.982812222515</v>
      </c>
      <c r="BL45" s="64">
        <v>79694.845971800751</v>
      </c>
      <c r="BM45" s="64">
        <v>76932.247431727912</v>
      </c>
      <c r="BN45" s="64">
        <v>76350.963832466659</v>
      </c>
      <c r="BO45" s="64">
        <v>82003.296093230005</v>
      </c>
      <c r="BP45" s="64">
        <v>80051.404870319995</v>
      </c>
    </row>
    <row r="46" spans="1:68" s="80" customFormat="1" ht="20.100000000000001" customHeight="1" x14ac:dyDescent="0.25">
      <c r="A46" s="48" t="s">
        <v>308</v>
      </c>
      <c r="B46" s="80" t="s">
        <v>510</v>
      </c>
      <c r="C46" s="66" t="s">
        <v>850</v>
      </c>
      <c r="D46" s="66" t="s">
        <v>850</v>
      </c>
      <c r="E46" s="66" t="s">
        <v>850</v>
      </c>
      <c r="F46" s="66" t="s">
        <v>850</v>
      </c>
      <c r="G46" s="66" t="s">
        <v>850</v>
      </c>
      <c r="H46" s="66" t="s">
        <v>850</v>
      </c>
      <c r="I46" s="66" t="s">
        <v>850</v>
      </c>
      <c r="J46" s="66" t="s">
        <v>850</v>
      </c>
      <c r="K46" s="66" t="s">
        <v>850</v>
      </c>
      <c r="L46" s="66" t="s">
        <v>850</v>
      </c>
      <c r="M46" s="66" t="s">
        <v>850</v>
      </c>
      <c r="N46" s="66" t="s">
        <v>850</v>
      </c>
      <c r="O46" s="66" t="s">
        <v>850</v>
      </c>
      <c r="P46" s="66" t="s">
        <v>850</v>
      </c>
      <c r="Q46" s="66" t="s">
        <v>850</v>
      </c>
      <c r="R46" s="66" t="s">
        <v>850</v>
      </c>
      <c r="S46" s="66" t="s">
        <v>850</v>
      </c>
      <c r="T46" s="66" t="s">
        <v>850</v>
      </c>
      <c r="U46" s="66" t="s">
        <v>850</v>
      </c>
      <c r="V46" s="66" t="s">
        <v>850</v>
      </c>
      <c r="W46" s="66" t="s">
        <v>850</v>
      </c>
      <c r="X46" s="66" t="s">
        <v>850</v>
      </c>
      <c r="Y46" s="66" t="s">
        <v>850</v>
      </c>
      <c r="Z46" s="66" t="s">
        <v>850</v>
      </c>
      <c r="AA46" s="66" t="s">
        <v>850</v>
      </c>
      <c r="AB46" s="66" t="s">
        <v>850</v>
      </c>
      <c r="AC46" s="66" t="s">
        <v>850</v>
      </c>
      <c r="AD46" s="66" t="s">
        <v>850</v>
      </c>
      <c r="AE46" s="66" t="s">
        <v>850</v>
      </c>
      <c r="AF46" s="66" t="s">
        <v>850</v>
      </c>
      <c r="AG46" s="66" t="s">
        <v>850</v>
      </c>
      <c r="AH46" s="66" t="s">
        <v>850</v>
      </c>
      <c r="AI46" s="66" t="s">
        <v>850</v>
      </c>
      <c r="AJ46" s="66" t="s">
        <v>850</v>
      </c>
      <c r="AK46" s="66" t="s">
        <v>850</v>
      </c>
      <c r="AL46" s="66" t="s">
        <v>850</v>
      </c>
      <c r="AM46" s="66" t="s">
        <v>850</v>
      </c>
      <c r="AN46" s="66" t="s">
        <v>850</v>
      </c>
      <c r="AO46" s="66" t="s">
        <v>850</v>
      </c>
      <c r="AP46" s="66" t="s">
        <v>850</v>
      </c>
      <c r="AQ46" s="66" t="s">
        <v>850</v>
      </c>
      <c r="AR46" s="66" t="s">
        <v>850</v>
      </c>
      <c r="AS46" s="66" t="s">
        <v>850</v>
      </c>
      <c r="AT46" s="66" t="s">
        <v>850</v>
      </c>
      <c r="AU46" s="66" t="s">
        <v>850</v>
      </c>
      <c r="AV46" s="66" t="s">
        <v>850</v>
      </c>
      <c r="AW46" s="66" t="s">
        <v>850</v>
      </c>
      <c r="AX46" s="66" t="s">
        <v>850</v>
      </c>
      <c r="AY46" s="66">
        <v>18486.745285519999</v>
      </c>
      <c r="AZ46" s="66">
        <v>19115.134229540003</v>
      </c>
      <c r="BA46" s="66">
        <v>20370.038539910001</v>
      </c>
      <c r="BB46" s="66">
        <v>19409.927566279999</v>
      </c>
      <c r="BC46" s="66">
        <v>21257.680307189999</v>
      </c>
      <c r="BD46" s="66">
        <v>22016.150286799999</v>
      </c>
      <c r="BE46" s="66">
        <v>23103.065241110002</v>
      </c>
      <c r="BF46" s="66">
        <v>23945.234520719998</v>
      </c>
      <c r="BG46" s="66">
        <v>25842.731225429998</v>
      </c>
      <c r="BH46" s="66">
        <v>26463.156701589996</v>
      </c>
      <c r="BI46" s="66">
        <v>26905.723217389997</v>
      </c>
      <c r="BJ46" s="66">
        <v>27505.645828549998</v>
      </c>
      <c r="BK46" s="66">
        <v>29798.171485600004</v>
      </c>
      <c r="BL46" s="66">
        <v>30892.840297369999</v>
      </c>
      <c r="BM46" s="66">
        <v>30832.681713290003</v>
      </c>
      <c r="BN46" s="66">
        <v>30303.212773530002</v>
      </c>
      <c r="BO46" s="66">
        <v>33185.65328549</v>
      </c>
      <c r="BP46" s="66">
        <v>33114.78858054</v>
      </c>
    </row>
    <row r="47" spans="1:68" s="80" customFormat="1" ht="20.100000000000001" customHeight="1" x14ac:dyDescent="0.25">
      <c r="A47" s="48" t="s">
        <v>309</v>
      </c>
      <c r="B47" s="80" t="s">
        <v>509</v>
      </c>
      <c r="C47" s="66" t="s">
        <v>850</v>
      </c>
      <c r="D47" s="66" t="s">
        <v>850</v>
      </c>
      <c r="E47" s="66" t="s">
        <v>850</v>
      </c>
      <c r="F47" s="66" t="s">
        <v>850</v>
      </c>
      <c r="G47" s="66" t="s">
        <v>850</v>
      </c>
      <c r="H47" s="66" t="s">
        <v>850</v>
      </c>
      <c r="I47" s="66" t="s">
        <v>850</v>
      </c>
      <c r="J47" s="66" t="s">
        <v>850</v>
      </c>
      <c r="K47" s="66" t="s">
        <v>850</v>
      </c>
      <c r="L47" s="66" t="s">
        <v>850</v>
      </c>
      <c r="M47" s="66" t="s">
        <v>850</v>
      </c>
      <c r="N47" s="66" t="s">
        <v>850</v>
      </c>
      <c r="O47" s="66" t="s">
        <v>850</v>
      </c>
      <c r="P47" s="66" t="s">
        <v>850</v>
      </c>
      <c r="Q47" s="66" t="s">
        <v>850</v>
      </c>
      <c r="R47" s="66" t="s">
        <v>850</v>
      </c>
      <c r="S47" s="66" t="s">
        <v>850</v>
      </c>
      <c r="T47" s="66" t="s">
        <v>850</v>
      </c>
      <c r="U47" s="66" t="s">
        <v>850</v>
      </c>
      <c r="V47" s="66" t="s">
        <v>850</v>
      </c>
      <c r="W47" s="66" t="s">
        <v>850</v>
      </c>
      <c r="X47" s="66" t="s">
        <v>850</v>
      </c>
      <c r="Y47" s="66" t="s">
        <v>850</v>
      </c>
      <c r="Z47" s="66" t="s">
        <v>850</v>
      </c>
      <c r="AA47" s="66" t="s">
        <v>850</v>
      </c>
      <c r="AB47" s="66" t="s">
        <v>850</v>
      </c>
      <c r="AC47" s="66" t="s">
        <v>850</v>
      </c>
      <c r="AD47" s="66" t="s">
        <v>850</v>
      </c>
      <c r="AE47" s="66" t="s">
        <v>850</v>
      </c>
      <c r="AF47" s="66" t="s">
        <v>850</v>
      </c>
      <c r="AG47" s="66" t="s">
        <v>850</v>
      </c>
      <c r="AH47" s="66" t="s">
        <v>850</v>
      </c>
      <c r="AI47" s="66" t="s">
        <v>850</v>
      </c>
      <c r="AJ47" s="66" t="s">
        <v>850</v>
      </c>
      <c r="AK47" s="66" t="s">
        <v>850</v>
      </c>
      <c r="AL47" s="66" t="s">
        <v>850</v>
      </c>
      <c r="AM47" s="66" t="s">
        <v>850</v>
      </c>
      <c r="AN47" s="66" t="s">
        <v>850</v>
      </c>
      <c r="AO47" s="66" t="s">
        <v>850</v>
      </c>
      <c r="AP47" s="66" t="s">
        <v>850</v>
      </c>
      <c r="AQ47" s="66" t="s">
        <v>850</v>
      </c>
      <c r="AR47" s="66" t="s">
        <v>850</v>
      </c>
      <c r="AS47" s="66" t="s">
        <v>850</v>
      </c>
      <c r="AT47" s="66" t="s">
        <v>850</v>
      </c>
      <c r="AU47" s="66" t="s">
        <v>850</v>
      </c>
      <c r="AV47" s="66" t="s">
        <v>850</v>
      </c>
      <c r="AW47" s="66" t="s">
        <v>850</v>
      </c>
      <c r="AX47" s="66" t="s">
        <v>850</v>
      </c>
      <c r="AY47" s="66">
        <v>522.83122119909115</v>
      </c>
      <c r="AZ47" s="66">
        <v>539.14865903724728</v>
      </c>
      <c r="BA47" s="66">
        <v>527.18673729084696</v>
      </c>
      <c r="BB47" s="66">
        <v>594.25855650928202</v>
      </c>
      <c r="BC47" s="66">
        <v>471.51022450923756</v>
      </c>
      <c r="BD47" s="66">
        <v>600.01522411628821</v>
      </c>
      <c r="BE47" s="66">
        <v>586.70015692664549</v>
      </c>
      <c r="BF47" s="66">
        <v>745.3176778759406</v>
      </c>
      <c r="BG47" s="66">
        <v>615.72627867966105</v>
      </c>
      <c r="BH47" s="66">
        <v>590.02612079556809</v>
      </c>
      <c r="BI47" s="66">
        <v>581.51329323993468</v>
      </c>
      <c r="BJ47" s="66">
        <v>694.75768019220754</v>
      </c>
      <c r="BK47" s="66">
        <v>599.97488149999992</v>
      </c>
      <c r="BL47" s="66">
        <v>618.00200243000006</v>
      </c>
      <c r="BM47" s="66">
        <v>727.44761010000002</v>
      </c>
      <c r="BN47" s="66">
        <v>780.43676359000006</v>
      </c>
      <c r="BO47" s="66">
        <v>830.7644154599999</v>
      </c>
      <c r="BP47" s="66">
        <v>787.34985396000002</v>
      </c>
    </row>
    <row r="48" spans="1:68" s="80" customFormat="1" ht="20.100000000000001" customHeight="1" x14ac:dyDescent="0.25">
      <c r="A48" s="48" t="s">
        <v>310</v>
      </c>
      <c r="B48" s="80" t="s">
        <v>511</v>
      </c>
      <c r="C48" s="66" t="s">
        <v>850</v>
      </c>
      <c r="D48" s="66" t="s">
        <v>850</v>
      </c>
      <c r="E48" s="66" t="s">
        <v>850</v>
      </c>
      <c r="F48" s="66" t="s">
        <v>850</v>
      </c>
      <c r="G48" s="66" t="s">
        <v>850</v>
      </c>
      <c r="H48" s="66" t="s">
        <v>850</v>
      </c>
      <c r="I48" s="66" t="s">
        <v>850</v>
      </c>
      <c r="J48" s="66" t="s">
        <v>850</v>
      </c>
      <c r="K48" s="66" t="s">
        <v>850</v>
      </c>
      <c r="L48" s="66" t="s">
        <v>850</v>
      </c>
      <c r="M48" s="66" t="s">
        <v>850</v>
      </c>
      <c r="N48" s="66" t="s">
        <v>850</v>
      </c>
      <c r="O48" s="66" t="s">
        <v>850</v>
      </c>
      <c r="P48" s="66" t="s">
        <v>850</v>
      </c>
      <c r="Q48" s="66" t="s">
        <v>850</v>
      </c>
      <c r="R48" s="66" t="s">
        <v>850</v>
      </c>
      <c r="S48" s="66" t="s">
        <v>850</v>
      </c>
      <c r="T48" s="66" t="s">
        <v>850</v>
      </c>
      <c r="U48" s="66" t="s">
        <v>850</v>
      </c>
      <c r="V48" s="66" t="s">
        <v>850</v>
      </c>
      <c r="W48" s="66" t="s">
        <v>850</v>
      </c>
      <c r="X48" s="66" t="s">
        <v>850</v>
      </c>
      <c r="Y48" s="66" t="s">
        <v>850</v>
      </c>
      <c r="Z48" s="66" t="s">
        <v>850</v>
      </c>
      <c r="AA48" s="66" t="s">
        <v>850</v>
      </c>
      <c r="AB48" s="66" t="s">
        <v>850</v>
      </c>
      <c r="AC48" s="66" t="s">
        <v>850</v>
      </c>
      <c r="AD48" s="66" t="s">
        <v>850</v>
      </c>
      <c r="AE48" s="66" t="s">
        <v>850</v>
      </c>
      <c r="AF48" s="66" t="s">
        <v>850</v>
      </c>
      <c r="AG48" s="66" t="s">
        <v>850</v>
      </c>
      <c r="AH48" s="66" t="s">
        <v>850</v>
      </c>
      <c r="AI48" s="66" t="s">
        <v>850</v>
      </c>
      <c r="AJ48" s="66" t="s">
        <v>850</v>
      </c>
      <c r="AK48" s="66" t="s">
        <v>850</v>
      </c>
      <c r="AL48" s="66" t="s">
        <v>850</v>
      </c>
      <c r="AM48" s="66" t="s">
        <v>850</v>
      </c>
      <c r="AN48" s="66" t="s">
        <v>850</v>
      </c>
      <c r="AO48" s="66" t="s">
        <v>850</v>
      </c>
      <c r="AP48" s="66" t="s">
        <v>850</v>
      </c>
      <c r="AQ48" s="66" t="s">
        <v>850</v>
      </c>
      <c r="AR48" s="66" t="s">
        <v>850</v>
      </c>
      <c r="AS48" s="66" t="s">
        <v>850</v>
      </c>
      <c r="AT48" s="66" t="s">
        <v>850</v>
      </c>
      <c r="AU48" s="66" t="s">
        <v>850</v>
      </c>
      <c r="AV48" s="66" t="s">
        <v>850</v>
      </c>
      <c r="AW48" s="66" t="s">
        <v>850</v>
      </c>
      <c r="AX48" s="66" t="s">
        <v>850</v>
      </c>
      <c r="AY48" s="66">
        <v>27582.780537434013</v>
      </c>
      <c r="AZ48" s="66">
        <v>25569.051993854493</v>
      </c>
      <c r="BA48" s="66">
        <v>37460.296115510777</v>
      </c>
      <c r="BB48" s="66">
        <v>45423.984733123958</v>
      </c>
      <c r="BC48" s="66">
        <v>43617.883580879046</v>
      </c>
      <c r="BD48" s="66">
        <v>47369.202403529314</v>
      </c>
      <c r="BE48" s="66">
        <v>45630.312736744432</v>
      </c>
      <c r="BF48" s="66">
        <v>48010.816890587455</v>
      </c>
      <c r="BG48" s="66">
        <v>46632.269144475613</v>
      </c>
      <c r="BH48" s="66">
        <v>50881.383860944865</v>
      </c>
      <c r="BI48" s="66">
        <v>48437.912957216431</v>
      </c>
      <c r="BJ48" s="66">
        <v>50567.515965360282</v>
      </c>
      <c r="BK48" s="66">
        <v>49078.836445122499</v>
      </c>
      <c r="BL48" s="66">
        <v>48184.003672000756</v>
      </c>
      <c r="BM48" s="66">
        <v>45372.118108337905</v>
      </c>
      <c r="BN48" s="66">
        <v>45267.314295346645</v>
      </c>
      <c r="BO48" s="66">
        <v>47986.878392279992</v>
      </c>
      <c r="BP48" s="66">
        <v>46149.266435819998</v>
      </c>
    </row>
    <row r="49" spans="1:68" ht="20.100000000000001" customHeight="1" x14ac:dyDescent="0.25">
      <c r="A49" s="33">
        <v>273</v>
      </c>
      <c r="B49" s="34" t="s">
        <v>512</v>
      </c>
      <c r="C49" s="64">
        <v>36468.40099516647</v>
      </c>
      <c r="D49" s="64">
        <v>37742.549991691696</v>
      </c>
      <c r="E49" s="64">
        <v>36275.097934404854</v>
      </c>
      <c r="F49" s="64">
        <v>45440.50558814899</v>
      </c>
      <c r="G49" s="64">
        <v>40122.28912268659</v>
      </c>
      <c r="H49" s="64">
        <v>42927.209892063373</v>
      </c>
      <c r="I49" s="64">
        <v>40659.923026189135</v>
      </c>
      <c r="J49" s="64">
        <v>48899.699360243183</v>
      </c>
      <c r="K49" s="64">
        <v>43494.879150128174</v>
      </c>
      <c r="L49" s="64">
        <v>48339.775156501069</v>
      </c>
      <c r="M49" s="64">
        <v>45881.508628750176</v>
      </c>
      <c r="N49" s="64">
        <v>53234.982268894229</v>
      </c>
      <c r="O49" s="64">
        <v>47948.281124001573</v>
      </c>
      <c r="P49" s="64">
        <v>53758.912543164959</v>
      </c>
      <c r="Q49" s="64">
        <v>49893.690392225573</v>
      </c>
      <c r="R49" s="64">
        <v>60247.221385471188</v>
      </c>
      <c r="S49" s="64">
        <v>56495.549094073314</v>
      </c>
      <c r="T49" s="64">
        <v>59217.930360236365</v>
      </c>
      <c r="U49" s="64">
        <v>57949.764619942267</v>
      </c>
      <c r="V49" s="64">
        <v>64568.901672037115</v>
      </c>
      <c r="W49" s="64">
        <v>59455.439953802699</v>
      </c>
      <c r="X49" s="64">
        <v>66707.368225138591</v>
      </c>
      <c r="Y49" s="64">
        <v>63921.550788696259</v>
      </c>
      <c r="Z49" s="64">
        <v>74371.925837503339</v>
      </c>
      <c r="AA49" s="64">
        <v>67014.415481415781</v>
      </c>
      <c r="AB49" s="64">
        <v>71212.235813661508</v>
      </c>
      <c r="AC49" s="64">
        <v>66637.994869666538</v>
      </c>
      <c r="AD49" s="64">
        <v>85871.636535081285</v>
      </c>
      <c r="AE49" s="64">
        <v>75709.8988470724</v>
      </c>
      <c r="AF49" s="64">
        <v>80173.816053316565</v>
      </c>
      <c r="AG49" s="64">
        <v>76118.266011623549</v>
      </c>
      <c r="AH49" s="64">
        <v>91189.85256256818</v>
      </c>
      <c r="AI49" s="64">
        <v>83145.439206224939</v>
      </c>
      <c r="AJ49" s="64">
        <v>85733.737554243868</v>
      </c>
      <c r="AK49" s="64">
        <v>81836.320922759303</v>
      </c>
      <c r="AL49" s="64">
        <v>97271.945920193306</v>
      </c>
      <c r="AM49" s="64">
        <v>89639.997883554286</v>
      </c>
      <c r="AN49" s="64">
        <v>93292.5000433065</v>
      </c>
      <c r="AO49" s="64">
        <v>89352.662873439185</v>
      </c>
      <c r="AP49" s="64">
        <v>106023.94413069492</v>
      </c>
      <c r="AQ49" s="64">
        <v>92402.35376579412</v>
      </c>
      <c r="AR49" s="64">
        <v>100018.19676925377</v>
      </c>
      <c r="AS49" s="64">
        <v>94727.57461035272</v>
      </c>
      <c r="AT49" s="64">
        <v>118810.82807792569</v>
      </c>
      <c r="AU49" s="64">
        <v>91723.354255833518</v>
      </c>
      <c r="AV49" s="64">
        <v>104747.04386225421</v>
      </c>
      <c r="AW49" s="64">
        <v>97192.50389441436</v>
      </c>
      <c r="AX49" s="64">
        <v>116662.12239474355</v>
      </c>
      <c r="AY49" s="64">
        <v>100305.97351928441</v>
      </c>
      <c r="AZ49" s="64">
        <v>111858.5395251571</v>
      </c>
      <c r="BA49" s="64">
        <v>112031.52112738533</v>
      </c>
      <c r="BB49" s="64">
        <v>128195.17254280177</v>
      </c>
      <c r="BC49" s="64">
        <v>113040.15715417259</v>
      </c>
      <c r="BD49" s="64">
        <v>124108.93318995065</v>
      </c>
      <c r="BE49" s="64">
        <v>118698.18756347841</v>
      </c>
      <c r="BF49" s="64">
        <v>146800.95689562525</v>
      </c>
      <c r="BG49" s="64">
        <v>119673.56824971552</v>
      </c>
      <c r="BH49" s="64">
        <v>131965.10286268085</v>
      </c>
      <c r="BI49" s="64">
        <v>126629.19785486534</v>
      </c>
      <c r="BJ49" s="64">
        <v>149998.7399041116</v>
      </c>
      <c r="BK49" s="64">
        <v>127998.2114707382</v>
      </c>
      <c r="BL49" s="64">
        <v>140566.93120101391</v>
      </c>
      <c r="BM49" s="64">
        <v>139407.96046234298</v>
      </c>
      <c r="BN49" s="64">
        <v>162292.59106303283</v>
      </c>
      <c r="BO49" s="64">
        <v>146014.87330112001</v>
      </c>
      <c r="BP49" s="64">
        <v>150179.89520949998</v>
      </c>
    </row>
    <row r="50" spans="1:68" s="80" customFormat="1" ht="20.100000000000001" customHeight="1" x14ac:dyDescent="0.25">
      <c r="A50" s="48" t="s">
        <v>311</v>
      </c>
      <c r="B50" s="80" t="s">
        <v>513</v>
      </c>
      <c r="C50" s="66" t="s">
        <v>850</v>
      </c>
      <c r="D50" s="66" t="s">
        <v>850</v>
      </c>
      <c r="E50" s="66" t="s">
        <v>850</v>
      </c>
      <c r="F50" s="66" t="s">
        <v>850</v>
      </c>
      <c r="G50" s="66" t="s">
        <v>850</v>
      </c>
      <c r="H50" s="66" t="s">
        <v>850</v>
      </c>
      <c r="I50" s="66" t="s">
        <v>850</v>
      </c>
      <c r="J50" s="66" t="s">
        <v>850</v>
      </c>
      <c r="K50" s="66" t="s">
        <v>850</v>
      </c>
      <c r="L50" s="66" t="s">
        <v>850</v>
      </c>
      <c r="M50" s="66" t="s">
        <v>850</v>
      </c>
      <c r="N50" s="66" t="s">
        <v>850</v>
      </c>
      <c r="O50" s="66" t="s">
        <v>850</v>
      </c>
      <c r="P50" s="66" t="s">
        <v>850</v>
      </c>
      <c r="Q50" s="66" t="s">
        <v>850</v>
      </c>
      <c r="R50" s="66" t="s">
        <v>850</v>
      </c>
      <c r="S50" s="66" t="s">
        <v>850</v>
      </c>
      <c r="T50" s="66" t="s">
        <v>850</v>
      </c>
      <c r="U50" s="66" t="s">
        <v>850</v>
      </c>
      <c r="V50" s="66" t="s">
        <v>850</v>
      </c>
      <c r="W50" s="66" t="s">
        <v>850</v>
      </c>
      <c r="X50" s="66" t="s">
        <v>850</v>
      </c>
      <c r="Y50" s="66" t="s">
        <v>850</v>
      </c>
      <c r="Z50" s="66" t="s">
        <v>850</v>
      </c>
      <c r="AA50" s="66" t="s">
        <v>850</v>
      </c>
      <c r="AB50" s="66" t="s">
        <v>850</v>
      </c>
      <c r="AC50" s="66" t="s">
        <v>850</v>
      </c>
      <c r="AD50" s="66" t="s">
        <v>850</v>
      </c>
      <c r="AE50" s="66" t="s">
        <v>850</v>
      </c>
      <c r="AF50" s="66" t="s">
        <v>850</v>
      </c>
      <c r="AG50" s="66" t="s">
        <v>850</v>
      </c>
      <c r="AH50" s="66" t="s">
        <v>850</v>
      </c>
      <c r="AI50" s="66" t="s">
        <v>850</v>
      </c>
      <c r="AJ50" s="66" t="s">
        <v>850</v>
      </c>
      <c r="AK50" s="66" t="s">
        <v>850</v>
      </c>
      <c r="AL50" s="66" t="s">
        <v>850</v>
      </c>
      <c r="AM50" s="66" t="s">
        <v>850</v>
      </c>
      <c r="AN50" s="66" t="s">
        <v>850</v>
      </c>
      <c r="AO50" s="66" t="s">
        <v>850</v>
      </c>
      <c r="AP50" s="66" t="s">
        <v>850</v>
      </c>
      <c r="AQ50" s="66" t="s">
        <v>850</v>
      </c>
      <c r="AR50" s="66" t="s">
        <v>850</v>
      </c>
      <c r="AS50" s="66" t="s">
        <v>850</v>
      </c>
      <c r="AT50" s="66" t="s">
        <v>850</v>
      </c>
      <c r="AU50" s="66" t="s">
        <v>850</v>
      </c>
      <c r="AV50" s="66" t="s">
        <v>850</v>
      </c>
      <c r="AW50" s="66" t="s">
        <v>850</v>
      </c>
      <c r="AX50" s="66" t="s">
        <v>850</v>
      </c>
      <c r="AY50" s="66">
        <v>74333.20734465991</v>
      </c>
      <c r="AZ50" s="66">
        <v>83378.933965110977</v>
      </c>
      <c r="BA50" s="66">
        <v>83816.298137500184</v>
      </c>
      <c r="BB50" s="66">
        <v>94369.553965119281</v>
      </c>
      <c r="BC50" s="66">
        <v>83639.057460882905</v>
      </c>
      <c r="BD50" s="66">
        <v>91981.808084160511</v>
      </c>
      <c r="BE50" s="66">
        <v>88365.334398988722</v>
      </c>
      <c r="BF50" s="66">
        <v>109059.46067490708</v>
      </c>
      <c r="BG50" s="66">
        <v>88955.455263951706</v>
      </c>
      <c r="BH50" s="66">
        <v>97570.332189113775</v>
      </c>
      <c r="BI50" s="66">
        <v>94280.912663679497</v>
      </c>
      <c r="BJ50" s="66">
        <v>111307.31828649042</v>
      </c>
      <c r="BK50" s="66">
        <v>95629.243426428206</v>
      </c>
      <c r="BL50" s="66">
        <v>104419.30359076391</v>
      </c>
      <c r="BM50" s="66">
        <v>104665.24442119297</v>
      </c>
      <c r="BN50" s="66">
        <v>121514.33777696281</v>
      </c>
      <c r="BO50" s="66">
        <v>107772.89764227999</v>
      </c>
      <c r="BP50" s="66">
        <v>109177.86726199999</v>
      </c>
    </row>
    <row r="51" spans="1:68" s="80" customFormat="1" ht="20.100000000000001" customHeight="1" x14ac:dyDescent="0.25">
      <c r="A51" s="48" t="s">
        <v>312</v>
      </c>
      <c r="B51" s="80" t="s">
        <v>514</v>
      </c>
      <c r="C51" s="66" t="s">
        <v>850</v>
      </c>
      <c r="D51" s="66" t="s">
        <v>850</v>
      </c>
      <c r="E51" s="66" t="s">
        <v>850</v>
      </c>
      <c r="F51" s="66" t="s">
        <v>850</v>
      </c>
      <c r="G51" s="66" t="s">
        <v>850</v>
      </c>
      <c r="H51" s="66" t="s">
        <v>850</v>
      </c>
      <c r="I51" s="66" t="s">
        <v>850</v>
      </c>
      <c r="J51" s="66" t="s">
        <v>850</v>
      </c>
      <c r="K51" s="66" t="s">
        <v>850</v>
      </c>
      <c r="L51" s="66" t="s">
        <v>850</v>
      </c>
      <c r="M51" s="66" t="s">
        <v>850</v>
      </c>
      <c r="N51" s="66" t="s">
        <v>850</v>
      </c>
      <c r="O51" s="66" t="s">
        <v>850</v>
      </c>
      <c r="P51" s="66" t="s">
        <v>850</v>
      </c>
      <c r="Q51" s="66" t="s">
        <v>850</v>
      </c>
      <c r="R51" s="66" t="s">
        <v>850</v>
      </c>
      <c r="S51" s="66" t="s">
        <v>850</v>
      </c>
      <c r="T51" s="66" t="s">
        <v>850</v>
      </c>
      <c r="U51" s="66" t="s">
        <v>850</v>
      </c>
      <c r="V51" s="66" t="s">
        <v>850</v>
      </c>
      <c r="W51" s="66" t="s">
        <v>850</v>
      </c>
      <c r="X51" s="66" t="s">
        <v>850</v>
      </c>
      <c r="Y51" s="66" t="s">
        <v>850</v>
      </c>
      <c r="Z51" s="66" t="s">
        <v>850</v>
      </c>
      <c r="AA51" s="66" t="s">
        <v>850</v>
      </c>
      <c r="AB51" s="66" t="s">
        <v>850</v>
      </c>
      <c r="AC51" s="66" t="s">
        <v>850</v>
      </c>
      <c r="AD51" s="66" t="s">
        <v>850</v>
      </c>
      <c r="AE51" s="66" t="s">
        <v>850</v>
      </c>
      <c r="AF51" s="66" t="s">
        <v>850</v>
      </c>
      <c r="AG51" s="66" t="s">
        <v>850</v>
      </c>
      <c r="AH51" s="66" t="s">
        <v>850</v>
      </c>
      <c r="AI51" s="66" t="s">
        <v>850</v>
      </c>
      <c r="AJ51" s="66" t="s">
        <v>850</v>
      </c>
      <c r="AK51" s="66" t="s">
        <v>850</v>
      </c>
      <c r="AL51" s="66" t="s">
        <v>850</v>
      </c>
      <c r="AM51" s="66" t="s">
        <v>850</v>
      </c>
      <c r="AN51" s="66" t="s">
        <v>850</v>
      </c>
      <c r="AO51" s="66" t="s">
        <v>850</v>
      </c>
      <c r="AP51" s="66" t="s">
        <v>850</v>
      </c>
      <c r="AQ51" s="66" t="s">
        <v>850</v>
      </c>
      <c r="AR51" s="66" t="s">
        <v>850</v>
      </c>
      <c r="AS51" s="66" t="s">
        <v>850</v>
      </c>
      <c r="AT51" s="66" t="s">
        <v>850</v>
      </c>
      <c r="AU51" s="66" t="s">
        <v>850</v>
      </c>
      <c r="AV51" s="66" t="s">
        <v>850</v>
      </c>
      <c r="AW51" s="66" t="s">
        <v>850</v>
      </c>
      <c r="AX51" s="66" t="s">
        <v>850</v>
      </c>
      <c r="AY51" s="66">
        <v>24692.38329603579</v>
      </c>
      <c r="AZ51" s="66">
        <v>26933.366331255718</v>
      </c>
      <c r="BA51" s="66">
        <v>26724.358566294359</v>
      </c>
      <c r="BB51" s="66">
        <v>32140.368162330233</v>
      </c>
      <c r="BC51" s="66">
        <v>27950.73688584</v>
      </c>
      <c r="BD51" s="66">
        <v>30366.482954880004</v>
      </c>
      <c r="BE51" s="66">
        <v>28500.331187450007</v>
      </c>
      <c r="BF51" s="66">
        <v>35095.557050299991</v>
      </c>
      <c r="BG51" s="66">
        <v>28678.48943519</v>
      </c>
      <c r="BH51" s="66">
        <v>32126.668895569994</v>
      </c>
      <c r="BI51" s="66">
        <v>29907.094220409999</v>
      </c>
      <c r="BJ51" s="66">
        <v>35864.433837010001</v>
      </c>
      <c r="BK51" s="66">
        <v>29908.76372295</v>
      </c>
      <c r="BL51" s="66">
        <v>33461.448072260006</v>
      </c>
      <c r="BM51" s="66">
        <v>31865.194100690005</v>
      </c>
      <c r="BN51" s="66">
        <v>37701.929132150006</v>
      </c>
      <c r="BO51" s="66">
        <v>33761.135019399997</v>
      </c>
      <c r="BP51" s="66">
        <v>36998.500807790006</v>
      </c>
    </row>
    <row r="52" spans="1:68" s="80" customFormat="1" ht="20.100000000000001" customHeight="1" x14ac:dyDescent="0.25">
      <c r="A52" s="48" t="s">
        <v>341</v>
      </c>
      <c r="B52" s="80" t="s">
        <v>515</v>
      </c>
      <c r="C52" s="66" t="s">
        <v>850</v>
      </c>
      <c r="D52" s="66" t="s">
        <v>850</v>
      </c>
      <c r="E52" s="66" t="s">
        <v>850</v>
      </c>
      <c r="F52" s="66" t="s">
        <v>850</v>
      </c>
      <c r="G52" s="66" t="s">
        <v>850</v>
      </c>
      <c r="H52" s="66" t="s">
        <v>850</v>
      </c>
      <c r="I52" s="66" t="s">
        <v>850</v>
      </c>
      <c r="J52" s="66" t="s">
        <v>850</v>
      </c>
      <c r="K52" s="66" t="s">
        <v>850</v>
      </c>
      <c r="L52" s="66" t="s">
        <v>850</v>
      </c>
      <c r="M52" s="66" t="s">
        <v>850</v>
      </c>
      <c r="N52" s="66" t="s">
        <v>850</v>
      </c>
      <c r="O52" s="66" t="s">
        <v>850</v>
      </c>
      <c r="P52" s="66" t="s">
        <v>850</v>
      </c>
      <c r="Q52" s="66" t="s">
        <v>850</v>
      </c>
      <c r="R52" s="66" t="s">
        <v>850</v>
      </c>
      <c r="S52" s="66" t="s">
        <v>850</v>
      </c>
      <c r="T52" s="66" t="s">
        <v>850</v>
      </c>
      <c r="U52" s="66" t="s">
        <v>850</v>
      </c>
      <c r="V52" s="66" t="s">
        <v>850</v>
      </c>
      <c r="W52" s="66" t="s">
        <v>850</v>
      </c>
      <c r="X52" s="66" t="s">
        <v>850</v>
      </c>
      <c r="Y52" s="66" t="s">
        <v>850</v>
      </c>
      <c r="Z52" s="66" t="s">
        <v>850</v>
      </c>
      <c r="AA52" s="66" t="s">
        <v>850</v>
      </c>
      <c r="AB52" s="66" t="s">
        <v>850</v>
      </c>
      <c r="AC52" s="66" t="s">
        <v>850</v>
      </c>
      <c r="AD52" s="66" t="s">
        <v>850</v>
      </c>
      <c r="AE52" s="66" t="s">
        <v>850</v>
      </c>
      <c r="AF52" s="66" t="s">
        <v>850</v>
      </c>
      <c r="AG52" s="66" t="s">
        <v>850</v>
      </c>
      <c r="AH52" s="66" t="s">
        <v>850</v>
      </c>
      <c r="AI52" s="66" t="s">
        <v>850</v>
      </c>
      <c r="AJ52" s="66" t="s">
        <v>850</v>
      </c>
      <c r="AK52" s="66" t="s">
        <v>850</v>
      </c>
      <c r="AL52" s="66" t="s">
        <v>850</v>
      </c>
      <c r="AM52" s="66" t="s">
        <v>850</v>
      </c>
      <c r="AN52" s="66" t="s">
        <v>850</v>
      </c>
      <c r="AO52" s="66" t="s">
        <v>850</v>
      </c>
      <c r="AP52" s="66" t="s">
        <v>850</v>
      </c>
      <c r="AQ52" s="66" t="s">
        <v>850</v>
      </c>
      <c r="AR52" s="66" t="s">
        <v>850</v>
      </c>
      <c r="AS52" s="66" t="s">
        <v>850</v>
      </c>
      <c r="AT52" s="66" t="s">
        <v>850</v>
      </c>
      <c r="AU52" s="66" t="s">
        <v>850</v>
      </c>
      <c r="AV52" s="66" t="s">
        <v>850</v>
      </c>
      <c r="AW52" s="66" t="s">
        <v>850</v>
      </c>
      <c r="AX52" s="66" t="s">
        <v>850</v>
      </c>
      <c r="AY52" s="66">
        <v>1280.3828785886999</v>
      </c>
      <c r="AZ52" s="66">
        <v>1546.239228790424</v>
      </c>
      <c r="BA52" s="66">
        <v>1490.8644235908007</v>
      </c>
      <c r="BB52" s="66">
        <v>1685.25041535225</v>
      </c>
      <c r="BC52" s="66">
        <v>1450.3628074496689</v>
      </c>
      <c r="BD52" s="66">
        <v>1760.6421509101308</v>
      </c>
      <c r="BE52" s="66">
        <v>1832.5219770396789</v>
      </c>
      <c r="BF52" s="66">
        <v>2645.9391704181789</v>
      </c>
      <c r="BG52" s="66">
        <v>2039.6235505738177</v>
      </c>
      <c r="BH52" s="66">
        <v>2268.101777997083</v>
      </c>
      <c r="BI52" s="66">
        <v>2441.1909707758396</v>
      </c>
      <c r="BJ52" s="66">
        <v>2826.987780611184</v>
      </c>
      <c r="BK52" s="66">
        <v>2460.20432136</v>
      </c>
      <c r="BL52" s="66">
        <v>2686.17953799</v>
      </c>
      <c r="BM52" s="66">
        <v>2877.5219404600007</v>
      </c>
      <c r="BN52" s="66">
        <v>3076.3241539200003</v>
      </c>
      <c r="BO52" s="66">
        <v>4480.8406394399999</v>
      </c>
      <c r="BP52" s="66">
        <v>4003.5271397099996</v>
      </c>
    </row>
    <row r="53" spans="1:68" ht="20.100000000000001" customHeight="1" x14ac:dyDescent="0.25">
      <c r="A53" s="30">
        <v>28</v>
      </c>
      <c r="B53" s="31" t="s">
        <v>516</v>
      </c>
      <c r="C53" s="63">
        <v>4810.3931670915308</v>
      </c>
      <c r="D53" s="63">
        <v>12194.374934238875</v>
      </c>
      <c r="E53" s="63">
        <v>11940.593200933545</v>
      </c>
      <c r="F53" s="63">
        <v>14194.111622522174</v>
      </c>
      <c r="G53" s="63">
        <v>6733.7855514388066</v>
      </c>
      <c r="H53" s="63">
        <v>14825.605741824416</v>
      </c>
      <c r="I53" s="63">
        <v>14340.709337504013</v>
      </c>
      <c r="J53" s="63">
        <v>20842.198372262035</v>
      </c>
      <c r="K53" s="63">
        <v>13031.733522794675</v>
      </c>
      <c r="L53" s="63">
        <v>17374.591832356884</v>
      </c>
      <c r="M53" s="63">
        <v>18583.748496601194</v>
      </c>
      <c r="N53" s="63">
        <v>18449.987176645842</v>
      </c>
      <c r="O53" s="63">
        <v>13521.94717124907</v>
      </c>
      <c r="P53" s="63">
        <v>22501.629251034748</v>
      </c>
      <c r="Q53" s="63">
        <v>17802.697653064686</v>
      </c>
      <c r="R53" s="63">
        <v>22343.645872676891</v>
      </c>
      <c r="S53" s="63">
        <v>17947.365842963089</v>
      </c>
      <c r="T53" s="63">
        <v>21748.71056174325</v>
      </c>
      <c r="U53" s="63">
        <v>24541.54628753016</v>
      </c>
      <c r="V53" s="63">
        <v>23061.99947337393</v>
      </c>
      <c r="W53" s="63">
        <v>17332.315734486954</v>
      </c>
      <c r="X53" s="63">
        <v>25588.671682057317</v>
      </c>
      <c r="Y53" s="63">
        <v>24522.484424641752</v>
      </c>
      <c r="Z53" s="63">
        <v>28252.964090911257</v>
      </c>
      <c r="AA53" s="63">
        <v>17434.398649250674</v>
      </c>
      <c r="AB53" s="63">
        <v>27297.905174071642</v>
      </c>
      <c r="AC53" s="63">
        <v>24527.082926740084</v>
      </c>
      <c r="AD53" s="63">
        <v>32159.142928138084</v>
      </c>
      <c r="AE53" s="63">
        <v>13530.186354285517</v>
      </c>
      <c r="AF53" s="63">
        <v>28169.938034410348</v>
      </c>
      <c r="AG53" s="63">
        <v>21984.996840595668</v>
      </c>
      <c r="AH53" s="63">
        <v>26552.60130120843</v>
      </c>
      <c r="AI53" s="63">
        <v>15109.769236396322</v>
      </c>
      <c r="AJ53" s="63">
        <v>28249.353319502792</v>
      </c>
      <c r="AK53" s="63">
        <v>28767.55043126372</v>
      </c>
      <c r="AL53" s="63">
        <v>28779.702442273971</v>
      </c>
      <c r="AM53" s="63">
        <v>16492.69750729722</v>
      </c>
      <c r="AN53" s="63">
        <v>31579.917169076121</v>
      </c>
      <c r="AO53" s="63">
        <v>25691.090026660982</v>
      </c>
      <c r="AP53" s="63">
        <v>64953.899444842573</v>
      </c>
      <c r="AQ53" s="63">
        <v>22521.511595956934</v>
      </c>
      <c r="AR53" s="63">
        <v>28350.860654724747</v>
      </c>
      <c r="AS53" s="63">
        <v>28263.006718496552</v>
      </c>
      <c r="AT53" s="63">
        <v>33535.981921128747</v>
      </c>
      <c r="AU53" s="63">
        <v>27276.505348668936</v>
      </c>
      <c r="AV53" s="63">
        <v>40015.812419106973</v>
      </c>
      <c r="AW53" s="63">
        <v>40768.760737033575</v>
      </c>
      <c r="AX53" s="63">
        <v>52682.482434292251</v>
      </c>
      <c r="AY53" s="63">
        <v>40544.956593877214</v>
      </c>
      <c r="AZ53" s="63">
        <v>50967.919936631799</v>
      </c>
      <c r="BA53" s="63">
        <v>53410.882508260009</v>
      </c>
      <c r="BB53" s="63">
        <v>52943.092370467573</v>
      </c>
      <c r="BC53" s="63">
        <v>54223.329049667067</v>
      </c>
      <c r="BD53" s="63">
        <v>61931.902439074955</v>
      </c>
      <c r="BE53" s="63">
        <v>56792.237069302922</v>
      </c>
      <c r="BF53" s="63">
        <v>103445.85346054514</v>
      </c>
      <c r="BG53" s="63">
        <v>61165.660956453445</v>
      </c>
      <c r="BH53" s="63">
        <v>67839.006533545165</v>
      </c>
      <c r="BI53" s="63">
        <v>72808.10431859392</v>
      </c>
      <c r="BJ53" s="63">
        <v>78710.863105135883</v>
      </c>
      <c r="BK53" s="63">
        <v>64804.224580332462</v>
      </c>
      <c r="BL53" s="63">
        <v>74378.710279706065</v>
      </c>
      <c r="BM53" s="63">
        <v>87874.976143145133</v>
      </c>
      <c r="BN53" s="63">
        <v>85126.86814469118</v>
      </c>
      <c r="BO53" s="63">
        <v>84911.88634053999</v>
      </c>
      <c r="BP53" s="63">
        <v>77628.877782340001</v>
      </c>
    </row>
    <row r="54" spans="1:68" ht="20.100000000000001" customHeight="1" x14ac:dyDescent="0.25">
      <c r="A54" s="33">
        <v>281</v>
      </c>
      <c r="B54" s="34" t="s">
        <v>517</v>
      </c>
      <c r="C54" s="64">
        <v>0</v>
      </c>
      <c r="D54" s="64">
        <v>0</v>
      </c>
      <c r="E54" s="64">
        <v>0</v>
      </c>
      <c r="F54" s="64">
        <v>0</v>
      </c>
      <c r="G54" s="64">
        <v>0</v>
      </c>
      <c r="H54" s="64">
        <v>0</v>
      </c>
      <c r="I54" s="64">
        <v>0</v>
      </c>
      <c r="J54" s="64">
        <v>0</v>
      </c>
      <c r="K54" s="64">
        <v>0</v>
      </c>
      <c r="L54" s="64">
        <v>0</v>
      </c>
      <c r="M54" s="64">
        <v>0</v>
      </c>
      <c r="N54" s="64">
        <v>0</v>
      </c>
      <c r="O54" s="64">
        <v>0</v>
      </c>
      <c r="P54" s="64">
        <v>0</v>
      </c>
      <c r="Q54" s="64">
        <v>0</v>
      </c>
      <c r="R54" s="64">
        <v>0</v>
      </c>
      <c r="S54" s="64">
        <v>0</v>
      </c>
      <c r="T54" s="64">
        <v>0</v>
      </c>
      <c r="U54" s="64">
        <v>0</v>
      </c>
      <c r="V54" s="64">
        <v>0</v>
      </c>
      <c r="W54" s="64">
        <v>0</v>
      </c>
      <c r="X54" s="64">
        <v>0</v>
      </c>
      <c r="Y54" s="64">
        <v>0</v>
      </c>
      <c r="Z54" s="64">
        <v>0</v>
      </c>
      <c r="AA54" s="64">
        <v>0</v>
      </c>
      <c r="AB54" s="64">
        <v>0</v>
      </c>
      <c r="AC54" s="64">
        <v>0</v>
      </c>
      <c r="AD54" s="64">
        <v>0</v>
      </c>
      <c r="AE54" s="64">
        <v>0</v>
      </c>
      <c r="AF54" s="64">
        <v>0</v>
      </c>
      <c r="AG54" s="64">
        <v>0</v>
      </c>
      <c r="AH54" s="64">
        <v>0</v>
      </c>
      <c r="AI54" s="64">
        <v>0</v>
      </c>
      <c r="AJ54" s="64">
        <v>0</v>
      </c>
      <c r="AK54" s="64">
        <v>0</v>
      </c>
      <c r="AL54" s="64">
        <v>0</v>
      </c>
      <c r="AM54" s="64">
        <v>0</v>
      </c>
      <c r="AN54" s="64">
        <v>0</v>
      </c>
      <c r="AO54" s="64">
        <v>0</v>
      </c>
      <c r="AP54" s="64">
        <v>0</v>
      </c>
      <c r="AQ54" s="64">
        <v>0</v>
      </c>
      <c r="AR54" s="64">
        <v>0</v>
      </c>
      <c r="AS54" s="64">
        <v>0</v>
      </c>
      <c r="AT54" s="64">
        <v>0</v>
      </c>
      <c r="AU54" s="64">
        <v>0</v>
      </c>
      <c r="AV54" s="64">
        <v>0</v>
      </c>
      <c r="AW54" s="64">
        <v>0</v>
      </c>
      <c r="AX54" s="64">
        <v>0</v>
      </c>
      <c r="AY54" s="64">
        <v>0</v>
      </c>
      <c r="AZ54" s="64">
        <v>0</v>
      </c>
      <c r="BA54" s="64">
        <v>0</v>
      </c>
      <c r="BB54" s="64">
        <v>0</v>
      </c>
      <c r="BC54" s="64">
        <v>0</v>
      </c>
      <c r="BD54" s="64">
        <v>0</v>
      </c>
      <c r="BE54" s="64">
        <v>0</v>
      </c>
      <c r="BF54" s="64">
        <v>0</v>
      </c>
      <c r="BG54" s="64">
        <v>0</v>
      </c>
      <c r="BH54" s="64">
        <v>0</v>
      </c>
      <c r="BI54" s="64">
        <v>0</v>
      </c>
      <c r="BJ54" s="64">
        <v>0</v>
      </c>
      <c r="BK54" s="64">
        <v>0</v>
      </c>
      <c r="BL54" s="64">
        <v>0</v>
      </c>
      <c r="BM54" s="64">
        <v>0</v>
      </c>
      <c r="BN54" s="64">
        <v>0</v>
      </c>
      <c r="BO54" s="64">
        <v>0</v>
      </c>
      <c r="BP54" s="64">
        <v>0</v>
      </c>
    </row>
    <row r="55" spans="1:68" ht="20.100000000000001" customHeight="1" x14ac:dyDescent="0.25">
      <c r="A55" s="33">
        <v>282</v>
      </c>
      <c r="B55" s="34" t="s">
        <v>484</v>
      </c>
      <c r="C55" s="64">
        <v>4810.3931670915308</v>
      </c>
      <c r="D55" s="64">
        <v>12194.374934238875</v>
      </c>
      <c r="E55" s="64">
        <v>11940.593200933545</v>
      </c>
      <c r="F55" s="64">
        <v>14194.111622522174</v>
      </c>
      <c r="G55" s="64">
        <v>6733.7855514388066</v>
      </c>
      <c r="H55" s="64">
        <v>14825.605741824416</v>
      </c>
      <c r="I55" s="64">
        <v>14340.709337504013</v>
      </c>
      <c r="J55" s="64">
        <v>20842.198372262035</v>
      </c>
      <c r="K55" s="64">
        <v>13031.733522794675</v>
      </c>
      <c r="L55" s="64">
        <v>17374.591832356884</v>
      </c>
      <c r="M55" s="64">
        <v>18583.748496601194</v>
      </c>
      <c r="N55" s="64">
        <v>18449.987176645842</v>
      </c>
      <c r="O55" s="64">
        <v>13521.94717124907</v>
      </c>
      <c r="P55" s="64">
        <v>22501.629251034748</v>
      </c>
      <c r="Q55" s="64">
        <v>17802.697653064686</v>
      </c>
      <c r="R55" s="64">
        <v>22343.645872676891</v>
      </c>
      <c r="S55" s="64">
        <v>17947.365842963089</v>
      </c>
      <c r="T55" s="64">
        <v>21748.71056174325</v>
      </c>
      <c r="U55" s="64">
        <v>24541.54628753016</v>
      </c>
      <c r="V55" s="64">
        <v>23061.99947337393</v>
      </c>
      <c r="W55" s="64">
        <v>17332.315734486954</v>
      </c>
      <c r="X55" s="64">
        <v>25588.671682057317</v>
      </c>
      <c r="Y55" s="64">
        <v>24522.484424641752</v>
      </c>
      <c r="Z55" s="64">
        <v>28252.964090911257</v>
      </c>
      <c r="AA55" s="64">
        <v>17434.398649250674</v>
      </c>
      <c r="AB55" s="64">
        <v>27297.905174071642</v>
      </c>
      <c r="AC55" s="64">
        <v>24527.082926740084</v>
      </c>
      <c r="AD55" s="64">
        <v>32159.142928138084</v>
      </c>
      <c r="AE55" s="64">
        <v>13530.186354285517</v>
      </c>
      <c r="AF55" s="64">
        <v>28169.938034410348</v>
      </c>
      <c r="AG55" s="64">
        <v>21984.996840595668</v>
      </c>
      <c r="AH55" s="64">
        <v>26552.60130120843</v>
      </c>
      <c r="AI55" s="64">
        <v>15109.769236396322</v>
      </c>
      <c r="AJ55" s="64">
        <v>28249.353319502792</v>
      </c>
      <c r="AK55" s="64">
        <v>28767.55043126372</v>
      </c>
      <c r="AL55" s="64">
        <v>28779.702442273971</v>
      </c>
      <c r="AM55" s="64">
        <v>16492.69750729722</v>
      </c>
      <c r="AN55" s="64">
        <v>31579.917169076121</v>
      </c>
      <c r="AO55" s="64">
        <v>25691.090026660982</v>
      </c>
      <c r="AP55" s="64">
        <v>64953.899444842573</v>
      </c>
      <c r="AQ55" s="64">
        <v>22521.511595956934</v>
      </c>
      <c r="AR55" s="64">
        <v>28350.860654724747</v>
      </c>
      <c r="AS55" s="64">
        <v>28263.006718496552</v>
      </c>
      <c r="AT55" s="64">
        <v>33535.981921128747</v>
      </c>
      <c r="AU55" s="64">
        <v>27276.505348668936</v>
      </c>
      <c r="AV55" s="64">
        <v>40015.812419106973</v>
      </c>
      <c r="AW55" s="64">
        <v>40768.760737033575</v>
      </c>
      <c r="AX55" s="64">
        <v>52682.482434292251</v>
      </c>
      <c r="AY55" s="64">
        <v>40544.956593877214</v>
      </c>
      <c r="AZ55" s="64">
        <v>50967.919936631799</v>
      </c>
      <c r="BA55" s="64">
        <v>53410.882508260009</v>
      </c>
      <c r="BB55" s="64">
        <v>52943.092370467573</v>
      </c>
      <c r="BC55" s="64">
        <v>54223.329049667067</v>
      </c>
      <c r="BD55" s="64">
        <v>61931.902439074955</v>
      </c>
      <c r="BE55" s="64">
        <v>56792.237069302922</v>
      </c>
      <c r="BF55" s="64">
        <v>103445.85346054514</v>
      </c>
      <c r="BG55" s="64">
        <v>61165.660956453445</v>
      </c>
      <c r="BH55" s="64">
        <v>67839.006533545165</v>
      </c>
      <c r="BI55" s="64">
        <v>72808.10431859392</v>
      </c>
      <c r="BJ55" s="64">
        <v>78710.863105135883</v>
      </c>
      <c r="BK55" s="64">
        <v>64804.224580332462</v>
      </c>
      <c r="BL55" s="64">
        <v>74378.710279706065</v>
      </c>
      <c r="BM55" s="64">
        <v>87874.976143145133</v>
      </c>
      <c r="BN55" s="64">
        <v>85126.86814469118</v>
      </c>
      <c r="BO55" s="64">
        <v>84911.88634053999</v>
      </c>
      <c r="BP55" s="64">
        <v>77628.877782340001</v>
      </c>
    </row>
    <row r="56" spans="1:68" ht="20.100000000000001" customHeight="1" x14ac:dyDescent="0.25">
      <c r="A56" s="78">
        <v>2821</v>
      </c>
      <c r="B56" s="78" t="s">
        <v>464</v>
      </c>
      <c r="C56" s="22" t="s">
        <v>850</v>
      </c>
      <c r="D56" s="22" t="s">
        <v>850</v>
      </c>
      <c r="E56" s="22" t="s">
        <v>850</v>
      </c>
      <c r="F56" s="22" t="s">
        <v>850</v>
      </c>
      <c r="G56" s="22" t="s">
        <v>850</v>
      </c>
      <c r="H56" s="22" t="s">
        <v>850</v>
      </c>
      <c r="I56" s="22" t="s">
        <v>850</v>
      </c>
      <c r="J56" s="22" t="s">
        <v>850</v>
      </c>
      <c r="K56" s="22" t="s">
        <v>850</v>
      </c>
      <c r="L56" s="22" t="s">
        <v>850</v>
      </c>
      <c r="M56" s="22" t="s">
        <v>850</v>
      </c>
      <c r="N56" s="22" t="s">
        <v>850</v>
      </c>
      <c r="O56" s="22" t="s">
        <v>850</v>
      </c>
      <c r="P56" s="22" t="s">
        <v>850</v>
      </c>
      <c r="Q56" s="22" t="s">
        <v>850</v>
      </c>
      <c r="R56" s="22" t="s">
        <v>850</v>
      </c>
      <c r="S56" s="22" t="s">
        <v>850</v>
      </c>
      <c r="T56" s="22" t="s">
        <v>850</v>
      </c>
      <c r="U56" s="22" t="s">
        <v>850</v>
      </c>
      <c r="V56" s="22" t="s">
        <v>850</v>
      </c>
      <c r="W56" s="22" t="s">
        <v>850</v>
      </c>
      <c r="X56" s="22" t="s">
        <v>850</v>
      </c>
      <c r="Y56" s="22" t="s">
        <v>850</v>
      </c>
      <c r="Z56" s="22" t="s">
        <v>850</v>
      </c>
      <c r="AA56" s="22" t="s">
        <v>850</v>
      </c>
      <c r="AB56" s="22" t="s">
        <v>850</v>
      </c>
      <c r="AC56" s="22" t="s">
        <v>850</v>
      </c>
      <c r="AD56" s="22" t="s">
        <v>850</v>
      </c>
      <c r="AE56" s="22" t="s">
        <v>850</v>
      </c>
      <c r="AF56" s="22" t="s">
        <v>850</v>
      </c>
      <c r="AG56" s="22" t="s">
        <v>850</v>
      </c>
      <c r="AH56" s="22" t="s">
        <v>850</v>
      </c>
      <c r="AI56" s="22" t="s">
        <v>850</v>
      </c>
      <c r="AJ56" s="22" t="s">
        <v>850</v>
      </c>
      <c r="AK56" s="22" t="s">
        <v>850</v>
      </c>
      <c r="AL56" s="22" t="s">
        <v>850</v>
      </c>
      <c r="AM56" s="22" t="s">
        <v>850</v>
      </c>
      <c r="AN56" s="22" t="s">
        <v>850</v>
      </c>
      <c r="AO56" s="22" t="s">
        <v>850</v>
      </c>
      <c r="AP56" s="22" t="s">
        <v>850</v>
      </c>
      <c r="AQ56" s="22" t="s">
        <v>850</v>
      </c>
      <c r="AR56" s="22" t="s">
        <v>850</v>
      </c>
      <c r="AS56" s="22" t="s">
        <v>850</v>
      </c>
      <c r="AT56" s="22" t="s">
        <v>850</v>
      </c>
      <c r="AU56" s="22" t="s">
        <v>850</v>
      </c>
      <c r="AV56" s="22" t="s">
        <v>850</v>
      </c>
      <c r="AW56" s="22" t="s">
        <v>850</v>
      </c>
      <c r="AX56" s="22" t="s">
        <v>850</v>
      </c>
      <c r="AY56" s="22">
        <v>39951.90473403057</v>
      </c>
      <c r="AZ56" s="22">
        <v>49496.710780828231</v>
      </c>
      <c r="BA56" s="22">
        <v>52202.620946802941</v>
      </c>
      <c r="BB56" s="22">
        <v>51026.942846685619</v>
      </c>
      <c r="BC56" s="22">
        <v>52859.032364191036</v>
      </c>
      <c r="BD56" s="22">
        <v>59829.525039571468</v>
      </c>
      <c r="BE56" s="22">
        <v>51670.919211349879</v>
      </c>
      <c r="BF56" s="22">
        <v>93478.461014155459</v>
      </c>
      <c r="BG56" s="22">
        <v>57514.953454905772</v>
      </c>
      <c r="BH56" s="22">
        <v>63846.832179427336</v>
      </c>
      <c r="BI56" s="22">
        <v>66520.980121946224</v>
      </c>
      <c r="BJ56" s="22">
        <v>71027.32100687694</v>
      </c>
      <c r="BK56" s="22">
        <v>62748.956550142466</v>
      </c>
      <c r="BL56" s="22">
        <v>69047.485224096075</v>
      </c>
      <c r="BM56" s="22">
        <v>80476.021106215121</v>
      </c>
      <c r="BN56" s="22">
        <v>78866.808536711178</v>
      </c>
      <c r="BO56" s="22">
        <v>78563.258018929992</v>
      </c>
      <c r="BP56" s="22">
        <v>74868.345483010009</v>
      </c>
    </row>
    <row r="57" spans="1:68" ht="20.100000000000001" customHeight="1" x14ac:dyDescent="0.25">
      <c r="A57" s="78">
        <v>2822</v>
      </c>
      <c r="B57" s="78" t="s">
        <v>241</v>
      </c>
      <c r="C57" s="22" t="s">
        <v>850</v>
      </c>
      <c r="D57" s="22" t="s">
        <v>850</v>
      </c>
      <c r="E57" s="22" t="s">
        <v>850</v>
      </c>
      <c r="F57" s="22" t="s">
        <v>850</v>
      </c>
      <c r="G57" s="22" t="s">
        <v>850</v>
      </c>
      <c r="H57" s="22" t="s">
        <v>850</v>
      </c>
      <c r="I57" s="22" t="s">
        <v>850</v>
      </c>
      <c r="J57" s="22" t="s">
        <v>850</v>
      </c>
      <c r="K57" s="22" t="s">
        <v>850</v>
      </c>
      <c r="L57" s="22" t="s">
        <v>850</v>
      </c>
      <c r="M57" s="22" t="s">
        <v>850</v>
      </c>
      <c r="N57" s="22" t="s">
        <v>850</v>
      </c>
      <c r="O57" s="22" t="s">
        <v>850</v>
      </c>
      <c r="P57" s="22" t="s">
        <v>850</v>
      </c>
      <c r="Q57" s="22" t="s">
        <v>850</v>
      </c>
      <c r="R57" s="22" t="s">
        <v>850</v>
      </c>
      <c r="S57" s="22" t="s">
        <v>850</v>
      </c>
      <c r="T57" s="22" t="s">
        <v>850</v>
      </c>
      <c r="U57" s="22" t="s">
        <v>850</v>
      </c>
      <c r="V57" s="22" t="s">
        <v>850</v>
      </c>
      <c r="W57" s="22" t="s">
        <v>850</v>
      </c>
      <c r="X57" s="22" t="s">
        <v>850</v>
      </c>
      <c r="Y57" s="22" t="s">
        <v>850</v>
      </c>
      <c r="Z57" s="22" t="s">
        <v>850</v>
      </c>
      <c r="AA57" s="22" t="s">
        <v>850</v>
      </c>
      <c r="AB57" s="22" t="s">
        <v>850</v>
      </c>
      <c r="AC57" s="22" t="s">
        <v>850</v>
      </c>
      <c r="AD57" s="22" t="s">
        <v>850</v>
      </c>
      <c r="AE57" s="22" t="s">
        <v>850</v>
      </c>
      <c r="AF57" s="22" t="s">
        <v>850</v>
      </c>
      <c r="AG57" s="22" t="s">
        <v>850</v>
      </c>
      <c r="AH57" s="22" t="s">
        <v>850</v>
      </c>
      <c r="AI57" s="22" t="s">
        <v>850</v>
      </c>
      <c r="AJ57" s="22" t="s">
        <v>850</v>
      </c>
      <c r="AK57" s="22" t="s">
        <v>850</v>
      </c>
      <c r="AL57" s="22" t="s">
        <v>850</v>
      </c>
      <c r="AM57" s="22" t="s">
        <v>850</v>
      </c>
      <c r="AN57" s="22" t="s">
        <v>850</v>
      </c>
      <c r="AO57" s="22" t="s">
        <v>850</v>
      </c>
      <c r="AP57" s="22" t="s">
        <v>850</v>
      </c>
      <c r="AQ57" s="22" t="s">
        <v>850</v>
      </c>
      <c r="AR57" s="22" t="s">
        <v>850</v>
      </c>
      <c r="AS57" s="22" t="s">
        <v>850</v>
      </c>
      <c r="AT57" s="22" t="s">
        <v>850</v>
      </c>
      <c r="AU57" s="22" t="s">
        <v>850</v>
      </c>
      <c r="AV57" s="22" t="s">
        <v>850</v>
      </c>
      <c r="AW57" s="22" t="s">
        <v>850</v>
      </c>
      <c r="AX57" s="22" t="s">
        <v>850</v>
      </c>
      <c r="AY57" s="22">
        <v>593.0518598466366</v>
      </c>
      <c r="AZ57" s="22">
        <v>1471.2091558035715</v>
      </c>
      <c r="BA57" s="22">
        <v>1208.2615614570666</v>
      </c>
      <c r="BB57" s="22">
        <v>1916.1495237819536</v>
      </c>
      <c r="BC57" s="22">
        <v>1364.2966854760323</v>
      </c>
      <c r="BD57" s="22">
        <v>2102.377399503478</v>
      </c>
      <c r="BE57" s="22">
        <v>5121.3178579530477</v>
      </c>
      <c r="BF57" s="22">
        <v>9967.3924463896874</v>
      </c>
      <c r="BG57" s="22">
        <v>3650.7075015476744</v>
      </c>
      <c r="BH57" s="22">
        <v>3992.1743541178257</v>
      </c>
      <c r="BI57" s="22">
        <v>6287.1241966476937</v>
      </c>
      <c r="BJ57" s="22">
        <v>7683.5420982589394</v>
      </c>
      <c r="BK57" s="22">
        <v>2055.26803019</v>
      </c>
      <c r="BL57" s="22">
        <v>5331.2250556099998</v>
      </c>
      <c r="BM57" s="22">
        <v>7398.9550369300005</v>
      </c>
      <c r="BN57" s="22">
        <v>6260.0596079799998</v>
      </c>
      <c r="BO57" s="22">
        <v>6348.6283216100001</v>
      </c>
      <c r="BP57" s="22">
        <v>2760.5322993300001</v>
      </c>
    </row>
    <row r="58" spans="1:68" s="80" customFormat="1" ht="20.100000000000001" customHeight="1" x14ac:dyDescent="0.25">
      <c r="A58" s="48" t="s">
        <v>313</v>
      </c>
      <c r="B58" s="80" t="s">
        <v>314</v>
      </c>
      <c r="C58" s="66">
        <v>57.599772579999993</v>
      </c>
      <c r="D58" s="66">
        <v>73.399915190000002</v>
      </c>
      <c r="E58" s="66">
        <v>167.91483491</v>
      </c>
      <c r="F58" s="66">
        <v>740.61106794</v>
      </c>
      <c r="G58" s="66">
        <v>1427.7845032099999</v>
      </c>
      <c r="H58" s="66">
        <v>2546.7431060099998</v>
      </c>
      <c r="I58" s="66">
        <v>1515.99522585</v>
      </c>
      <c r="J58" s="66">
        <v>3986.5200464299996</v>
      </c>
      <c r="K58" s="66">
        <v>5934.1573391399997</v>
      </c>
      <c r="L58" s="66">
        <v>3246.8956682799999</v>
      </c>
      <c r="M58" s="66">
        <v>2708.0811043300005</v>
      </c>
      <c r="N58" s="66">
        <v>335.70730782999999</v>
      </c>
      <c r="O58" s="66">
        <v>5273.2601759199997</v>
      </c>
      <c r="P58" s="66">
        <v>4341.91056002</v>
      </c>
      <c r="Q58" s="66">
        <v>1032.90927422</v>
      </c>
      <c r="R58" s="66">
        <v>3484.7684915599998</v>
      </c>
      <c r="S58" s="66">
        <v>5936.6293686700001</v>
      </c>
      <c r="T58" s="66">
        <v>4032.4080871299998</v>
      </c>
      <c r="U58" s="66">
        <v>5156.5171642699997</v>
      </c>
      <c r="V58" s="66">
        <v>4136.2247366499996</v>
      </c>
      <c r="W58" s="66">
        <v>1968.5836953099999</v>
      </c>
      <c r="X58" s="66">
        <v>1535.1911567699999</v>
      </c>
      <c r="Y58" s="66">
        <v>1916.8820052400001</v>
      </c>
      <c r="Z58" s="66">
        <v>4460.1253950500004</v>
      </c>
      <c r="AA58" s="66">
        <v>1615.8386218800001</v>
      </c>
      <c r="AB58" s="66">
        <v>1374.2130388099999</v>
      </c>
      <c r="AC58" s="66">
        <v>1766.0636800399998</v>
      </c>
      <c r="AD58" s="66">
        <v>3193.4648063499999</v>
      </c>
      <c r="AE58" s="66">
        <v>230.10022759999998</v>
      </c>
      <c r="AF58" s="66">
        <v>1170.88523786</v>
      </c>
      <c r="AG58" s="66">
        <v>671.45607842000004</v>
      </c>
      <c r="AH58" s="66">
        <v>1537.1907217999999</v>
      </c>
      <c r="AI58" s="66">
        <v>228.81248803999998</v>
      </c>
      <c r="AJ58" s="66">
        <v>875.09665045999998</v>
      </c>
      <c r="AK58" s="66">
        <v>1390.3373496099998</v>
      </c>
      <c r="AL58" s="66">
        <v>2061.3707579299999</v>
      </c>
      <c r="AM58" s="66">
        <v>731.97910447000004</v>
      </c>
      <c r="AN58" s="66">
        <v>1743.0438741500002</v>
      </c>
      <c r="AO58" s="66">
        <v>792.7693905399999</v>
      </c>
      <c r="AP58" s="66">
        <v>1472.12477511</v>
      </c>
      <c r="AQ58" s="66">
        <v>666.37713099999996</v>
      </c>
      <c r="AR58" s="66">
        <v>374.14785019999999</v>
      </c>
      <c r="AS58" s="66">
        <v>396.90578296000001</v>
      </c>
      <c r="AT58" s="66">
        <v>1142.62830762</v>
      </c>
      <c r="AU58" s="66">
        <v>0</v>
      </c>
      <c r="AV58" s="66">
        <v>469.88849300000004</v>
      </c>
      <c r="AW58" s="66">
        <v>137.63908000000001</v>
      </c>
      <c r="AX58" s="66">
        <v>780.23031328999991</v>
      </c>
      <c r="AY58" s="66">
        <v>11.73075</v>
      </c>
      <c r="AZ58" s="66">
        <v>310.04638395000001</v>
      </c>
      <c r="BA58" s="66">
        <v>207.16725</v>
      </c>
      <c r="BB58" s="66">
        <v>227.71775561000001</v>
      </c>
      <c r="BC58" s="66">
        <v>301.85339144</v>
      </c>
      <c r="BD58" s="66">
        <v>865.54236275000005</v>
      </c>
      <c r="BE58" s="66">
        <v>4017.5187002600005</v>
      </c>
      <c r="BF58" s="66">
        <v>4132.1776691799996</v>
      </c>
      <c r="BG58" s="66">
        <v>1568.2300867399999</v>
      </c>
      <c r="BH58" s="66">
        <v>2455.74036695</v>
      </c>
      <c r="BI58" s="66">
        <v>4637.1585375200002</v>
      </c>
      <c r="BJ58" s="66">
        <v>4251.6169134100001</v>
      </c>
      <c r="BK58" s="66">
        <v>729.98986060000004</v>
      </c>
      <c r="BL58" s="66">
        <v>3271.691769</v>
      </c>
      <c r="BM58" s="66">
        <v>2101.3382886700001</v>
      </c>
      <c r="BN58" s="66">
        <v>2522.3372237399999</v>
      </c>
      <c r="BO58" s="66">
        <v>1402.4814677700001</v>
      </c>
      <c r="BP58" s="66">
        <v>513.51257527999996</v>
      </c>
    </row>
    <row r="59" spans="1:68" s="80" customFormat="1" ht="20.100000000000001" customHeight="1" x14ac:dyDescent="0.25">
      <c r="A59" s="48" t="s">
        <v>315</v>
      </c>
      <c r="B59" s="80" t="s">
        <v>518</v>
      </c>
      <c r="C59" s="66">
        <v>0.95631520000000003</v>
      </c>
      <c r="D59" s="66">
        <v>3.3170936400000004</v>
      </c>
      <c r="E59" s="66">
        <v>3.5561338999999998</v>
      </c>
      <c r="F59" s="66">
        <v>3.8867747700000002</v>
      </c>
      <c r="G59" s="66">
        <v>2.93364168</v>
      </c>
      <c r="H59" s="66">
        <v>4.5854172200000001</v>
      </c>
      <c r="I59" s="66">
        <v>4.7826834800000002</v>
      </c>
      <c r="J59" s="66">
        <v>9.5222405699999992</v>
      </c>
      <c r="K59" s="66">
        <v>5.9549856800000001</v>
      </c>
      <c r="L59" s="66">
        <v>14.779045440000001</v>
      </c>
      <c r="M59" s="66">
        <v>8.2150378899999996</v>
      </c>
      <c r="N59" s="66">
        <v>14.827142470000002</v>
      </c>
      <c r="O59" s="66">
        <v>12.622157569999999</v>
      </c>
      <c r="P59" s="66">
        <v>20.404313819999999</v>
      </c>
      <c r="Q59" s="66">
        <v>13.966426140000001</v>
      </c>
      <c r="R59" s="66">
        <v>17.781097200000001</v>
      </c>
      <c r="S59" s="66">
        <v>93.414063400000003</v>
      </c>
      <c r="T59" s="66">
        <v>163.06764235999998</v>
      </c>
      <c r="U59" s="66">
        <v>75.780016899999993</v>
      </c>
      <c r="V59" s="66">
        <v>123.06087869999999</v>
      </c>
      <c r="W59" s="66">
        <v>89.10009980000001</v>
      </c>
      <c r="X59" s="66">
        <v>143.56083976000002</v>
      </c>
      <c r="Y59" s="66">
        <v>169.01447919</v>
      </c>
      <c r="Z59" s="66">
        <v>212.21550062</v>
      </c>
      <c r="AA59" s="66">
        <v>82.370006159999988</v>
      </c>
      <c r="AB59" s="66">
        <v>440.78268714000001</v>
      </c>
      <c r="AC59" s="66">
        <v>99.804394190000011</v>
      </c>
      <c r="AD59" s="66">
        <v>298.01421721999998</v>
      </c>
      <c r="AE59" s="66">
        <v>145.39371432000002</v>
      </c>
      <c r="AF59" s="66">
        <v>167.93958130999999</v>
      </c>
      <c r="AG59" s="66">
        <v>72.484484480000006</v>
      </c>
      <c r="AH59" s="66">
        <v>338.23797298</v>
      </c>
      <c r="AI59" s="66">
        <v>69.314151559999999</v>
      </c>
      <c r="AJ59" s="66">
        <v>155.01102467000001</v>
      </c>
      <c r="AK59" s="66">
        <v>55.002892100000004</v>
      </c>
      <c r="AL59" s="66">
        <v>94.304032530000001</v>
      </c>
      <c r="AM59" s="66">
        <v>58.370143370000008</v>
      </c>
      <c r="AN59" s="66">
        <v>201.30403713999999</v>
      </c>
      <c r="AO59" s="66">
        <v>56.656543800000001</v>
      </c>
      <c r="AP59" s="66">
        <v>134.43217002</v>
      </c>
      <c r="AQ59" s="66">
        <v>25.397142250000002</v>
      </c>
      <c r="AR59" s="66">
        <v>29.418816489999998</v>
      </c>
      <c r="AS59" s="66">
        <v>26.230716409999999</v>
      </c>
      <c r="AT59" s="66">
        <v>45.551942199999999</v>
      </c>
      <c r="AU59" s="66">
        <v>17.861575439999999</v>
      </c>
      <c r="AV59" s="66">
        <v>16.749959670000003</v>
      </c>
      <c r="AW59" s="66">
        <v>7.8915431600000003</v>
      </c>
      <c r="AX59" s="66">
        <v>20.511225849999999</v>
      </c>
      <c r="AY59" s="66">
        <v>8.1017939999999999</v>
      </c>
      <c r="AZ59" s="66">
        <v>7.1032831700000001</v>
      </c>
      <c r="BA59" s="66">
        <v>4.1152345300000004</v>
      </c>
      <c r="BB59" s="66">
        <v>3.7423131299999999</v>
      </c>
      <c r="BC59" s="66">
        <v>2.2790815200000001</v>
      </c>
      <c r="BD59" s="66">
        <v>1.65664039</v>
      </c>
      <c r="BE59" s="66">
        <v>0.85102937000000001</v>
      </c>
      <c r="BF59" s="66">
        <v>0.70423079</v>
      </c>
      <c r="BG59" s="66">
        <v>0.45164954000000002</v>
      </c>
      <c r="BH59" s="66">
        <v>0.20426843</v>
      </c>
      <c r="BI59" s="66">
        <v>0.86699469000000007</v>
      </c>
      <c r="BJ59" s="66">
        <v>0.52878362000000001</v>
      </c>
      <c r="BK59" s="66">
        <v>0.11647513000000001</v>
      </c>
      <c r="BL59" s="66">
        <v>0.57499248999999997</v>
      </c>
      <c r="BM59" s="66">
        <v>2.3563589999999999E-2</v>
      </c>
      <c r="BN59" s="66">
        <v>2.9839350000000001E-2</v>
      </c>
      <c r="BO59" s="66">
        <v>8.1766409999999998E-2</v>
      </c>
      <c r="BP59" s="66">
        <v>2.4398889999999999E-2</v>
      </c>
    </row>
    <row r="60" spans="1:68" s="80" customFormat="1" ht="20.100000000000001" customHeight="1" x14ac:dyDescent="0.25">
      <c r="A60" s="48" t="s">
        <v>316</v>
      </c>
      <c r="B60" s="80" t="s">
        <v>519</v>
      </c>
      <c r="C60" s="66" t="s">
        <v>850</v>
      </c>
      <c r="D60" s="66" t="s">
        <v>850</v>
      </c>
      <c r="E60" s="66" t="s">
        <v>850</v>
      </c>
      <c r="F60" s="66" t="s">
        <v>850</v>
      </c>
      <c r="G60" s="66" t="s">
        <v>850</v>
      </c>
      <c r="H60" s="66" t="s">
        <v>850</v>
      </c>
      <c r="I60" s="66" t="s">
        <v>850</v>
      </c>
      <c r="J60" s="66" t="s">
        <v>850</v>
      </c>
      <c r="K60" s="66" t="s">
        <v>850</v>
      </c>
      <c r="L60" s="66" t="s">
        <v>850</v>
      </c>
      <c r="M60" s="66" t="s">
        <v>850</v>
      </c>
      <c r="N60" s="66" t="s">
        <v>850</v>
      </c>
      <c r="O60" s="66" t="s">
        <v>850</v>
      </c>
      <c r="P60" s="66" t="s">
        <v>850</v>
      </c>
      <c r="Q60" s="66" t="s">
        <v>850</v>
      </c>
      <c r="R60" s="66" t="s">
        <v>850</v>
      </c>
      <c r="S60" s="66" t="s">
        <v>850</v>
      </c>
      <c r="T60" s="66" t="s">
        <v>850</v>
      </c>
      <c r="U60" s="66" t="s">
        <v>850</v>
      </c>
      <c r="V60" s="66" t="s">
        <v>850</v>
      </c>
      <c r="W60" s="66" t="s">
        <v>850</v>
      </c>
      <c r="X60" s="66" t="s">
        <v>850</v>
      </c>
      <c r="Y60" s="66" t="s">
        <v>850</v>
      </c>
      <c r="Z60" s="66" t="s">
        <v>850</v>
      </c>
      <c r="AA60" s="66" t="s">
        <v>850</v>
      </c>
      <c r="AB60" s="66" t="s">
        <v>850</v>
      </c>
      <c r="AC60" s="66" t="s">
        <v>850</v>
      </c>
      <c r="AD60" s="66" t="s">
        <v>850</v>
      </c>
      <c r="AE60" s="66" t="s">
        <v>850</v>
      </c>
      <c r="AF60" s="66" t="s">
        <v>850</v>
      </c>
      <c r="AG60" s="66" t="s">
        <v>850</v>
      </c>
      <c r="AH60" s="66" t="s">
        <v>850</v>
      </c>
      <c r="AI60" s="66" t="s">
        <v>850</v>
      </c>
      <c r="AJ60" s="66" t="s">
        <v>850</v>
      </c>
      <c r="AK60" s="66" t="s">
        <v>850</v>
      </c>
      <c r="AL60" s="66" t="s">
        <v>850</v>
      </c>
      <c r="AM60" s="66" t="s">
        <v>850</v>
      </c>
      <c r="AN60" s="66" t="s">
        <v>850</v>
      </c>
      <c r="AO60" s="66" t="s">
        <v>850</v>
      </c>
      <c r="AP60" s="66" t="s">
        <v>850</v>
      </c>
      <c r="AQ60" s="66" t="s">
        <v>850</v>
      </c>
      <c r="AR60" s="66" t="s">
        <v>850</v>
      </c>
      <c r="AS60" s="66" t="s">
        <v>850</v>
      </c>
      <c r="AT60" s="66" t="s">
        <v>850</v>
      </c>
      <c r="AU60" s="66" t="s">
        <v>850</v>
      </c>
      <c r="AV60" s="66" t="s">
        <v>850</v>
      </c>
      <c r="AW60" s="66" t="s">
        <v>850</v>
      </c>
      <c r="AX60" s="66" t="s">
        <v>850</v>
      </c>
      <c r="AY60" s="66">
        <v>573.21931584663662</v>
      </c>
      <c r="AZ60" s="66">
        <v>1154.0594886835718</v>
      </c>
      <c r="BA60" s="66">
        <v>996.97907692706644</v>
      </c>
      <c r="BB60" s="66">
        <v>1684.6894550419538</v>
      </c>
      <c r="BC60" s="66">
        <v>1060.1642125160324</v>
      </c>
      <c r="BD60" s="66">
        <v>1235.1783963634782</v>
      </c>
      <c r="BE60" s="66">
        <v>1102.948128323048</v>
      </c>
      <c r="BF60" s="66">
        <v>5834.5105464196868</v>
      </c>
      <c r="BG60" s="66">
        <v>2082.0257652676742</v>
      </c>
      <c r="BH60" s="66">
        <v>1536.2297187378258</v>
      </c>
      <c r="BI60" s="66">
        <v>1649.0986644376944</v>
      </c>
      <c r="BJ60" s="66">
        <v>3431.3964012289393</v>
      </c>
      <c r="BK60" s="66">
        <v>1325.16169446</v>
      </c>
      <c r="BL60" s="66">
        <v>2058.9582941200001</v>
      </c>
      <c r="BM60" s="66">
        <v>5297.5931846699996</v>
      </c>
      <c r="BN60" s="66">
        <v>3737.6925448900001</v>
      </c>
      <c r="BO60" s="66">
        <v>4946.0650874299999</v>
      </c>
      <c r="BP60" s="66">
        <v>2246.99532516</v>
      </c>
    </row>
    <row r="61" spans="1:68" ht="20.100000000000001" customHeight="1" x14ac:dyDescent="0.25">
      <c r="A61" s="33">
        <v>283</v>
      </c>
      <c r="B61" s="34" t="s">
        <v>485</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64">
        <v>0</v>
      </c>
      <c r="T61" s="64">
        <v>0</v>
      </c>
      <c r="U61" s="64">
        <v>0</v>
      </c>
      <c r="V61" s="64">
        <v>0</v>
      </c>
      <c r="W61" s="64">
        <v>0</v>
      </c>
      <c r="X61" s="64">
        <v>0</v>
      </c>
      <c r="Y61" s="64">
        <v>0</v>
      </c>
      <c r="Z61" s="64">
        <v>0</v>
      </c>
      <c r="AA61" s="64">
        <v>0</v>
      </c>
      <c r="AB61" s="64">
        <v>0</v>
      </c>
      <c r="AC61" s="64">
        <v>0</v>
      </c>
      <c r="AD61" s="64">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0</v>
      </c>
      <c r="AV61" s="64">
        <v>0</v>
      </c>
      <c r="AW61" s="64">
        <v>0</v>
      </c>
      <c r="AX61" s="64">
        <v>0</v>
      </c>
      <c r="AY61" s="64">
        <v>0</v>
      </c>
      <c r="AZ61" s="64">
        <v>0</v>
      </c>
      <c r="BA61" s="64">
        <v>0</v>
      </c>
      <c r="BB61" s="64">
        <v>0</v>
      </c>
      <c r="BC61" s="64">
        <v>0</v>
      </c>
      <c r="BD61" s="64">
        <v>0</v>
      </c>
      <c r="BE61" s="64">
        <v>0</v>
      </c>
      <c r="BF61" s="64">
        <v>0</v>
      </c>
      <c r="BG61" s="64">
        <v>0</v>
      </c>
      <c r="BH61" s="64">
        <v>0</v>
      </c>
      <c r="BI61" s="64">
        <v>0</v>
      </c>
      <c r="BJ61" s="64">
        <v>0</v>
      </c>
      <c r="BK61" s="64">
        <v>0</v>
      </c>
      <c r="BL61" s="64">
        <v>0</v>
      </c>
      <c r="BM61" s="64">
        <v>0</v>
      </c>
      <c r="BN61" s="64">
        <v>0</v>
      </c>
      <c r="BO61" s="64">
        <v>0</v>
      </c>
      <c r="BP61" s="64">
        <v>0</v>
      </c>
    </row>
    <row r="62" spans="1:68" ht="20.100000000000001" customHeight="1" x14ac:dyDescent="0.25">
      <c r="A62" s="17">
        <v>31</v>
      </c>
      <c r="B62" s="18" t="s">
        <v>728</v>
      </c>
      <c r="C62" s="62">
        <v>7660.2741930528427</v>
      </c>
      <c r="D62" s="62">
        <v>12054.462057062747</v>
      </c>
      <c r="E62" s="62">
        <v>15660.173129901441</v>
      </c>
      <c r="F62" s="62">
        <v>22089.394026751113</v>
      </c>
      <c r="G62" s="62">
        <v>2370.6140157037053</v>
      </c>
      <c r="H62" s="62">
        <v>6567.1593050551173</v>
      </c>
      <c r="I62" s="62">
        <v>9817.5614698368117</v>
      </c>
      <c r="J62" s="62">
        <v>17352.550210038236</v>
      </c>
      <c r="K62" s="62">
        <v>3300.0795507634693</v>
      </c>
      <c r="L62" s="62">
        <v>8078.2426139328381</v>
      </c>
      <c r="M62" s="62">
        <v>10741.102901972827</v>
      </c>
      <c r="N62" s="62">
        <v>17347.707069333253</v>
      </c>
      <c r="O62" s="62">
        <v>762.21103512127763</v>
      </c>
      <c r="P62" s="62">
        <v>7054.184229886816</v>
      </c>
      <c r="Q62" s="62">
        <v>10384.207661914825</v>
      </c>
      <c r="R62" s="62">
        <v>24624.472184952705</v>
      </c>
      <c r="S62" s="62">
        <v>7540.0908629366104</v>
      </c>
      <c r="T62" s="62">
        <v>14606.837802967642</v>
      </c>
      <c r="U62" s="62">
        <v>16293.857785387027</v>
      </c>
      <c r="V62" s="62">
        <v>15126.465734724423</v>
      </c>
      <c r="W62" s="62">
        <v>-1362.3924944313321</v>
      </c>
      <c r="X62" s="62">
        <v>-1559.2362049882731</v>
      </c>
      <c r="Y62" s="62">
        <v>1240.8365503264934</v>
      </c>
      <c r="Z62" s="62">
        <v>9783.7550713276032</v>
      </c>
      <c r="AA62" s="62">
        <v>-4763.4712741079584</v>
      </c>
      <c r="AB62" s="62">
        <v>-2447.7411459165814</v>
      </c>
      <c r="AC62" s="62">
        <v>-2404.2138724389606</v>
      </c>
      <c r="AD62" s="62">
        <v>3667.8578087094652</v>
      </c>
      <c r="AE62" s="62">
        <v>-10144.84280249593</v>
      </c>
      <c r="AF62" s="62">
        <v>-10197.141535079107</v>
      </c>
      <c r="AG62" s="62">
        <v>-7369.0792341327369</v>
      </c>
      <c r="AH62" s="62">
        <v>-1325.3317413642753</v>
      </c>
      <c r="AI62" s="62">
        <v>-9960.0476085011414</v>
      </c>
      <c r="AJ62" s="62">
        <v>-7393.3627780836405</v>
      </c>
      <c r="AK62" s="62">
        <v>-3632.5786059496295</v>
      </c>
      <c r="AL62" s="62">
        <v>5241.9024428401508</v>
      </c>
      <c r="AM62" s="62">
        <v>-11987.411215745136</v>
      </c>
      <c r="AN62" s="62">
        <v>-10020.036800833612</v>
      </c>
      <c r="AO62" s="62">
        <v>-10678.865516305383</v>
      </c>
      <c r="AP62" s="62">
        <v>2325.7658741672349</v>
      </c>
      <c r="AQ62" s="62">
        <v>-9984.7658707766277</v>
      </c>
      <c r="AR62" s="62">
        <v>-6660.6741395848221</v>
      </c>
      <c r="AS62" s="62">
        <v>-8454.5828591409045</v>
      </c>
      <c r="AT62" s="62">
        <v>8825.6379442117595</v>
      </c>
      <c r="AU62" s="62">
        <v>-14158.230165826501</v>
      </c>
      <c r="AV62" s="62">
        <v>-13299.975571979221</v>
      </c>
      <c r="AW62" s="62">
        <v>-11085.265252560133</v>
      </c>
      <c r="AX62" s="62">
        <v>8992.271822364175</v>
      </c>
      <c r="AY62" s="62">
        <v>-7651.9663380144011</v>
      </c>
      <c r="AZ62" s="62">
        <v>2874.2846233161376</v>
      </c>
      <c r="BA62" s="62">
        <v>15939.900887376729</v>
      </c>
      <c r="BB62" s="62">
        <v>28768.566965339014</v>
      </c>
      <c r="BC62" s="62">
        <v>-3886.5855990744203</v>
      </c>
      <c r="BD62" s="62">
        <v>4344.3623791860828</v>
      </c>
      <c r="BE62" s="62">
        <v>16508.38761049668</v>
      </c>
      <c r="BF62" s="62">
        <v>28228.565317634671</v>
      </c>
      <c r="BG62" s="62">
        <v>-1041.2902047796506</v>
      </c>
      <c r="BH62" s="62">
        <v>16017.276155724378</v>
      </c>
      <c r="BI62" s="62">
        <v>28876.463921329898</v>
      </c>
      <c r="BJ62" s="62">
        <v>31800.826113816845</v>
      </c>
      <c r="BK62" s="62">
        <v>-8590.9194445171433</v>
      </c>
      <c r="BL62" s="62">
        <v>2456.7875279356922</v>
      </c>
      <c r="BM62" s="62">
        <v>10230.188010409373</v>
      </c>
      <c r="BN62" s="62">
        <v>29649.615843718319</v>
      </c>
      <c r="BO62" s="62">
        <v>4975.9626274881502</v>
      </c>
      <c r="BP62" s="62">
        <v>18185.562184695536</v>
      </c>
    </row>
    <row r="63" spans="1:68" ht="20.100000000000001" customHeight="1" x14ac:dyDescent="0.25">
      <c r="A63" s="33">
        <v>311</v>
      </c>
      <c r="B63" s="34" t="s">
        <v>729</v>
      </c>
      <c r="C63" s="64" t="s">
        <v>850</v>
      </c>
      <c r="D63" s="64" t="s">
        <v>850</v>
      </c>
      <c r="E63" s="64" t="s">
        <v>850</v>
      </c>
      <c r="F63" s="64" t="s">
        <v>850</v>
      </c>
      <c r="G63" s="64" t="s">
        <v>850</v>
      </c>
      <c r="H63" s="64" t="s">
        <v>850</v>
      </c>
      <c r="I63" s="64" t="s">
        <v>850</v>
      </c>
      <c r="J63" s="64" t="s">
        <v>850</v>
      </c>
      <c r="K63" s="64" t="s">
        <v>850</v>
      </c>
      <c r="L63" s="64" t="s">
        <v>850</v>
      </c>
      <c r="M63" s="64" t="s">
        <v>850</v>
      </c>
      <c r="N63" s="64" t="s">
        <v>850</v>
      </c>
      <c r="O63" s="64" t="s">
        <v>850</v>
      </c>
      <c r="P63" s="64" t="s">
        <v>850</v>
      </c>
      <c r="Q63" s="64" t="s">
        <v>850</v>
      </c>
      <c r="R63" s="64" t="s">
        <v>850</v>
      </c>
      <c r="S63" s="64" t="s">
        <v>850</v>
      </c>
      <c r="T63" s="64" t="s">
        <v>850</v>
      </c>
      <c r="U63" s="64" t="s">
        <v>850</v>
      </c>
      <c r="V63" s="64" t="s">
        <v>850</v>
      </c>
      <c r="W63" s="64" t="s">
        <v>850</v>
      </c>
      <c r="X63" s="64" t="s">
        <v>850</v>
      </c>
      <c r="Y63" s="64" t="s">
        <v>850</v>
      </c>
      <c r="Z63" s="64" t="s">
        <v>850</v>
      </c>
      <c r="AA63" s="64" t="s">
        <v>850</v>
      </c>
      <c r="AB63" s="64" t="s">
        <v>850</v>
      </c>
      <c r="AC63" s="64" t="s">
        <v>850</v>
      </c>
      <c r="AD63" s="64" t="s">
        <v>850</v>
      </c>
      <c r="AE63" s="64" t="s">
        <v>850</v>
      </c>
      <c r="AF63" s="64" t="s">
        <v>850</v>
      </c>
      <c r="AG63" s="64" t="s">
        <v>850</v>
      </c>
      <c r="AH63" s="64" t="s">
        <v>850</v>
      </c>
      <c r="AI63" s="64" t="s">
        <v>850</v>
      </c>
      <c r="AJ63" s="64" t="s">
        <v>850</v>
      </c>
      <c r="AK63" s="64" t="s">
        <v>850</v>
      </c>
      <c r="AL63" s="64" t="s">
        <v>850</v>
      </c>
      <c r="AM63" s="64" t="s">
        <v>850</v>
      </c>
      <c r="AN63" s="64" t="s">
        <v>850</v>
      </c>
      <c r="AO63" s="64" t="s">
        <v>850</v>
      </c>
      <c r="AP63" s="64" t="s">
        <v>850</v>
      </c>
      <c r="AQ63" s="64" t="s">
        <v>850</v>
      </c>
      <c r="AR63" s="64" t="s">
        <v>850</v>
      </c>
      <c r="AS63" s="64" t="s">
        <v>850</v>
      </c>
      <c r="AT63" s="64" t="s">
        <v>850</v>
      </c>
      <c r="AU63" s="64" t="s">
        <v>850</v>
      </c>
      <c r="AV63" s="64" t="s">
        <v>850</v>
      </c>
      <c r="AW63" s="64" t="s">
        <v>850</v>
      </c>
      <c r="AX63" s="64" t="s">
        <v>850</v>
      </c>
      <c r="AY63" s="64">
        <v>-7640.6712462292971</v>
      </c>
      <c r="AZ63" s="64">
        <v>3896.2659978980446</v>
      </c>
      <c r="BA63" s="64">
        <v>16302.018854905391</v>
      </c>
      <c r="BB63" s="64">
        <v>29574.721076519811</v>
      </c>
      <c r="BC63" s="64">
        <v>-4121.6266522251753</v>
      </c>
      <c r="BD63" s="64">
        <v>6911.5267896260466</v>
      </c>
      <c r="BE63" s="64">
        <v>15996.390019828457</v>
      </c>
      <c r="BF63" s="64">
        <v>28735.759180121728</v>
      </c>
      <c r="BG63" s="64">
        <v>-1371.2484395094471</v>
      </c>
      <c r="BH63" s="64">
        <v>16073.986548186622</v>
      </c>
      <c r="BI63" s="64">
        <v>28322.028032913702</v>
      </c>
      <c r="BJ63" s="64">
        <v>36413.923093086669</v>
      </c>
      <c r="BK63" s="64">
        <v>-8464.741001647144</v>
      </c>
      <c r="BL63" s="64">
        <v>2804.5538631856925</v>
      </c>
      <c r="BM63" s="64">
        <v>9861.0798751693728</v>
      </c>
      <c r="BN63" s="64">
        <v>29936.268812128314</v>
      </c>
      <c r="BO63" s="64">
        <v>4777.3109074381509</v>
      </c>
      <c r="BP63" s="64">
        <v>18649.687072715536</v>
      </c>
    </row>
    <row r="64" spans="1:68" ht="20.100000000000001" customHeight="1" x14ac:dyDescent="0.25">
      <c r="A64" s="20">
        <v>3111</v>
      </c>
      <c r="B64" s="21" t="s">
        <v>520</v>
      </c>
      <c r="C64" s="22" t="s">
        <v>850</v>
      </c>
      <c r="D64" s="22" t="s">
        <v>850</v>
      </c>
      <c r="E64" s="22" t="s">
        <v>850</v>
      </c>
      <c r="F64" s="22" t="s">
        <v>850</v>
      </c>
      <c r="G64" s="22" t="s">
        <v>850</v>
      </c>
      <c r="H64" s="22" t="s">
        <v>850</v>
      </c>
      <c r="I64" s="22" t="s">
        <v>850</v>
      </c>
      <c r="J64" s="22" t="s">
        <v>850</v>
      </c>
      <c r="K64" s="22" t="s">
        <v>850</v>
      </c>
      <c r="L64" s="22" t="s">
        <v>850</v>
      </c>
      <c r="M64" s="22" t="s">
        <v>850</v>
      </c>
      <c r="N64" s="22" t="s">
        <v>850</v>
      </c>
      <c r="O64" s="22" t="s">
        <v>850</v>
      </c>
      <c r="P64" s="22" t="s">
        <v>850</v>
      </c>
      <c r="Q64" s="22" t="s">
        <v>850</v>
      </c>
      <c r="R64" s="22" t="s">
        <v>850</v>
      </c>
      <c r="S64" s="22" t="s">
        <v>850</v>
      </c>
      <c r="T64" s="22" t="s">
        <v>850</v>
      </c>
      <c r="U64" s="22" t="s">
        <v>850</v>
      </c>
      <c r="V64" s="22" t="s">
        <v>850</v>
      </c>
      <c r="W64" s="22" t="s">
        <v>850</v>
      </c>
      <c r="X64" s="22" t="s">
        <v>850</v>
      </c>
      <c r="Y64" s="22" t="s">
        <v>850</v>
      </c>
      <c r="Z64" s="22" t="s">
        <v>850</v>
      </c>
      <c r="AA64" s="22" t="s">
        <v>850</v>
      </c>
      <c r="AB64" s="22" t="s">
        <v>850</v>
      </c>
      <c r="AC64" s="22" t="s">
        <v>850</v>
      </c>
      <c r="AD64" s="22" t="s">
        <v>850</v>
      </c>
      <c r="AE64" s="22" t="s">
        <v>850</v>
      </c>
      <c r="AF64" s="22" t="s">
        <v>850</v>
      </c>
      <c r="AG64" s="22" t="s">
        <v>850</v>
      </c>
      <c r="AH64" s="22" t="s">
        <v>850</v>
      </c>
      <c r="AI64" s="22" t="s">
        <v>850</v>
      </c>
      <c r="AJ64" s="22" t="s">
        <v>850</v>
      </c>
      <c r="AK64" s="22" t="s">
        <v>850</v>
      </c>
      <c r="AL64" s="22" t="s">
        <v>850</v>
      </c>
      <c r="AM64" s="22" t="s">
        <v>850</v>
      </c>
      <c r="AN64" s="22" t="s">
        <v>850</v>
      </c>
      <c r="AO64" s="22" t="s">
        <v>850</v>
      </c>
      <c r="AP64" s="22" t="s">
        <v>850</v>
      </c>
      <c r="AQ64" s="22" t="s">
        <v>850</v>
      </c>
      <c r="AR64" s="22" t="s">
        <v>850</v>
      </c>
      <c r="AS64" s="22" t="s">
        <v>850</v>
      </c>
      <c r="AT64" s="22" t="s">
        <v>850</v>
      </c>
      <c r="AU64" s="22" t="s">
        <v>850</v>
      </c>
      <c r="AV64" s="22" t="s">
        <v>850</v>
      </c>
      <c r="AW64" s="22" t="s">
        <v>850</v>
      </c>
      <c r="AX64" s="22" t="s">
        <v>850</v>
      </c>
      <c r="AY64" s="22">
        <v>-4479.1704132864579</v>
      </c>
      <c r="AZ64" s="22">
        <v>3742.8415002114471</v>
      </c>
      <c r="BA64" s="22">
        <v>13328.672586849139</v>
      </c>
      <c r="BB64" s="22">
        <v>22056.623410556422</v>
      </c>
      <c r="BC64" s="22">
        <v>-1877.7263643544002</v>
      </c>
      <c r="BD64" s="22">
        <v>6358.7865568026391</v>
      </c>
      <c r="BE64" s="22">
        <v>14222.717100109227</v>
      </c>
      <c r="BF64" s="22">
        <v>23558.496781661015</v>
      </c>
      <c r="BG64" s="22">
        <v>408.06637537922506</v>
      </c>
      <c r="BH64" s="22">
        <v>14526.464256272287</v>
      </c>
      <c r="BI64" s="22">
        <v>24652.368562003692</v>
      </c>
      <c r="BJ64" s="22">
        <v>29642.715206227254</v>
      </c>
      <c r="BK64" s="22">
        <v>-5509.6321384947305</v>
      </c>
      <c r="BL64" s="22">
        <v>3308.2089533483054</v>
      </c>
      <c r="BM64" s="22">
        <v>8131.3076739093885</v>
      </c>
      <c r="BN64" s="22">
        <v>22925.212280775195</v>
      </c>
      <c r="BO64" s="22">
        <v>4199.3231762093719</v>
      </c>
      <c r="BP64" s="22">
        <v>14705.180464670053</v>
      </c>
    </row>
    <row r="65" spans="1:68" ht="20.100000000000001" customHeight="1" x14ac:dyDescent="0.25">
      <c r="A65" s="20">
        <v>3112</v>
      </c>
      <c r="B65" s="21" t="s">
        <v>521</v>
      </c>
      <c r="C65" s="22" t="s">
        <v>850</v>
      </c>
      <c r="D65" s="22" t="s">
        <v>850</v>
      </c>
      <c r="E65" s="22" t="s">
        <v>850</v>
      </c>
      <c r="F65" s="22" t="s">
        <v>850</v>
      </c>
      <c r="G65" s="22" t="s">
        <v>850</v>
      </c>
      <c r="H65" s="22" t="s">
        <v>850</v>
      </c>
      <c r="I65" s="22" t="s">
        <v>850</v>
      </c>
      <c r="J65" s="22" t="s">
        <v>850</v>
      </c>
      <c r="K65" s="22" t="s">
        <v>850</v>
      </c>
      <c r="L65" s="22" t="s">
        <v>850</v>
      </c>
      <c r="M65" s="22" t="s">
        <v>850</v>
      </c>
      <c r="N65" s="22" t="s">
        <v>850</v>
      </c>
      <c r="O65" s="22" t="s">
        <v>850</v>
      </c>
      <c r="P65" s="22" t="s">
        <v>850</v>
      </c>
      <c r="Q65" s="22" t="s">
        <v>850</v>
      </c>
      <c r="R65" s="22" t="s">
        <v>850</v>
      </c>
      <c r="S65" s="22" t="s">
        <v>850</v>
      </c>
      <c r="T65" s="22" t="s">
        <v>850</v>
      </c>
      <c r="U65" s="22" t="s">
        <v>850</v>
      </c>
      <c r="V65" s="22" t="s">
        <v>850</v>
      </c>
      <c r="W65" s="22" t="s">
        <v>850</v>
      </c>
      <c r="X65" s="22" t="s">
        <v>850</v>
      </c>
      <c r="Y65" s="22" t="s">
        <v>850</v>
      </c>
      <c r="Z65" s="22" t="s">
        <v>850</v>
      </c>
      <c r="AA65" s="22" t="s">
        <v>850</v>
      </c>
      <c r="AB65" s="22" t="s">
        <v>850</v>
      </c>
      <c r="AC65" s="22" t="s">
        <v>850</v>
      </c>
      <c r="AD65" s="22" t="s">
        <v>850</v>
      </c>
      <c r="AE65" s="22" t="s">
        <v>850</v>
      </c>
      <c r="AF65" s="22" t="s">
        <v>850</v>
      </c>
      <c r="AG65" s="22" t="s">
        <v>850</v>
      </c>
      <c r="AH65" s="22" t="s">
        <v>850</v>
      </c>
      <c r="AI65" s="22" t="s">
        <v>850</v>
      </c>
      <c r="AJ65" s="22" t="s">
        <v>850</v>
      </c>
      <c r="AK65" s="22" t="s">
        <v>850</v>
      </c>
      <c r="AL65" s="22" t="s">
        <v>850</v>
      </c>
      <c r="AM65" s="22" t="s">
        <v>850</v>
      </c>
      <c r="AN65" s="22" t="s">
        <v>850</v>
      </c>
      <c r="AO65" s="22" t="s">
        <v>850</v>
      </c>
      <c r="AP65" s="22" t="s">
        <v>850</v>
      </c>
      <c r="AQ65" s="22" t="s">
        <v>850</v>
      </c>
      <c r="AR65" s="22" t="s">
        <v>850</v>
      </c>
      <c r="AS65" s="22" t="s">
        <v>850</v>
      </c>
      <c r="AT65" s="22" t="s">
        <v>850</v>
      </c>
      <c r="AU65" s="22" t="s">
        <v>850</v>
      </c>
      <c r="AV65" s="22" t="s">
        <v>850</v>
      </c>
      <c r="AW65" s="22" t="s">
        <v>850</v>
      </c>
      <c r="AX65" s="22" t="s">
        <v>850</v>
      </c>
      <c r="AY65" s="22">
        <v>-1882.7253304774406</v>
      </c>
      <c r="AZ65" s="22">
        <v>1055.2411892515363</v>
      </c>
      <c r="BA65" s="22">
        <v>3432.2273595023457</v>
      </c>
      <c r="BB65" s="22">
        <v>7294.2750780050947</v>
      </c>
      <c r="BC65" s="22">
        <v>-1422.1267647460477</v>
      </c>
      <c r="BD65" s="22">
        <v>911.26711673674663</v>
      </c>
      <c r="BE65" s="22">
        <v>2050.3287724752136</v>
      </c>
      <c r="BF65" s="22">
        <v>4654.3380722139063</v>
      </c>
      <c r="BG65" s="22">
        <v>-859.64902404236432</v>
      </c>
      <c r="BH65" s="22">
        <v>1727.0495951653049</v>
      </c>
      <c r="BI65" s="22">
        <v>3420.0648645187598</v>
      </c>
      <c r="BJ65" s="22">
        <v>6039.2126085585005</v>
      </c>
      <c r="BK65" s="22">
        <v>-2119.1726992692252</v>
      </c>
      <c r="BL65" s="22">
        <v>-295.57743276017936</v>
      </c>
      <c r="BM65" s="22">
        <v>1605.368428542386</v>
      </c>
      <c r="BN65" s="22">
        <v>6304.3861138663497</v>
      </c>
      <c r="BO65" s="22">
        <v>629.23755551570662</v>
      </c>
      <c r="BP65" s="22">
        <v>3419.4912982434785</v>
      </c>
    </row>
    <row r="66" spans="1:68" ht="20.100000000000001" customHeight="1" x14ac:dyDescent="0.25">
      <c r="A66" s="20">
        <v>3113</v>
      </c>
      <c r="B66" s="21" t="s">
        <v>522</v>
      </c>
      <c r="C66" s="22" t="s">
        <v>850</v>
      </c>
      <c r="D66" s="22" t="s">
        <v>850</v>
      </c>
      <c r="E66" s="22" t="s">
        <v>850</v>
      </c>
      <c r="F66" s="22" t="s">
        <v>850</v>
      </c>
      <c r="G66" s="22" t="s">
        <v>850</v>
      </c>
      <c r="H66" s="22" t="s">
        <v>850</v>
      </c>
      <c r="I66" s="22" t="s">
        <v>850</v>
      </c>
      <c r="J66" s="22" t="s">
        <v>850</v>
      </c>
      <c r="K66" s="22" t="s">
        <v>850</v>
      </c>
      <c r="L66" s="22" t="s">
        <v>850</v>
      </c>
      <c r="M66" s="22" t="s">
        <v>850</v>
      </c>
      <c r="N66" s="22" t="s">
        <v>850</v>
      </c>
      <c r="O66" s="22" t="s">
        <v>850</v>
      </c>
      <c r="P66" s="22" t="s">
        <v>850</v>
      </c>
      <c r="Q66" s="22" t="s">
        <v>850</v>
      </c>
      <c r="R66" s="22" t="s">
        <v>850</v>
      </c>
      <c r="S66" s="22" t="s">
        <v>850</v>
      </c>
      <c r="T66" s="22" t="s">
        <v>850</v>
      </c>
      <c r="U66" s="22" t="s">
        <v>850</v>
      </c>
      <c r="V66" s="22" t="s">
        <v>850</v>
      </c>
      <c r="W66" s="22" t="s">
        <v>850</v>
      </c>
      <c r="X66" s="22" t="s">
        <v>850</v>
      </c>
      <c r="Y66" s="22" t="s">
        <v>850</v>
      </c>
      <c r="Z66" s="22" t="s">
        <v>850</v>
      </c>
      <c r="AA66" s="22" t="s">
        <v>850</v>
      </c>
      <c r="AB66" s="22" t="s">
        <v>850</v>
      </c>
      <c r="AC66" s="22" t="s">
        <v>850</v>
      </c>
      <c r="AD66" s="22" t="s">
        <v>850</v>
      </c>
      <c r="AE66" s="22" t="s">
        <v>850</v>
      </c>
      <c r="AF66" s="22" t="s">
        <v>850</v>
      </c>
      <c r="AG66" s="22" t="s">
        <v>850</v>
      </c>
      <c r="AH66" s="22" t="s">
        <v>850</v>
      </c>
      <c r="AI66" s="22" t="s">
        <v>850</v>
      </c>
      <c r="AJ66" s="22" t="s">
        <v>850</v>
      </c>
      <c r="AK66" s="22" t="s">
        <v>850</v>
      </c>
      <c r="AL66" s="22" t="s">
        <v>850</v>
      </c>
      <c r="AM66" s="22" t="s">
        <v>850</v>
      </c>
      <c r="AN66" s="22" t="s">
        <v>850</v>
      </c>
      <c r="AO66" s="22" t="s">
        <v>850</v>
      </c>
      <c r="AP66" s="22" t="s">
        <v>850</v>
      </c>
      <c r="AQ66" s="22" t="s">
        <v>850</v>
      </c>
      <c r="AR66" s="22" t="s">
        <v>850</v>
      </c>
      <c r="AS66" s="22" t="s">
        <v>850</v>
      </c>
      <c r="AT66" s="22" t="s">
        <v>850</v>
      </c>
      <c r="AU66" s="22" t="s">
        <v>850</v>
      </c>
      <c r="AV66" s="22" t="s">
        <v>850</v>
      </c>
      <c r="AW66" s="22" t="s">
        <v>850</v>
      </c>
      <c r="AX66" s="22" t="s">
        <v>850</v>
      </c>
      <c r="AY66" s="22">
        <v>-1138.8539376153992</v>
      </c>
      <c r="AZ66" s="22">
        <v>-764.16708513087792</v>
      </c>
      <c r="BA66" s="22">
        <v>-304.5704329063833</v>
      </c>
      <c r="BB66" s="22">
        <v>311.04000038829872</v>
      </c>
      <c r="BC66" s="22">
        <v>-768.39140988108454</v>
      </c>
      <c r="BD66" s="22">
        <v>-292.4883709433376</v>
      </c>
      <c r="BE66" s="22">
        <v>-144.73533152013931</v>
      </c>
      <c r="BF66" s="22">
        <v>486.25100580680379</v>
      </c>
      <c r="BG66" s="22">
        <v>-909.06018667096077</v>
      </c>
      <c r="BH66" s="22">
        <v>-133.65855095097083</v>
      </c>
      <c r="BI66" s="22">
        <v>277.54173597006411</v>
      </c>
      <c r="BJ66" s="22">
        <v>707.80496721507802</v>
      </c>
      <c r="BK66" s="22">
        <v>-760.86361088318915</v>
      </c>
      <c r="BL66" s="22">
        <v>-138.01668965243368</v>
      </c>
      <c r="BM66" s="22">
        <v>141.89903251759796</v>
      </c>
      <c r="BN66" s="22">
        <v>733.21756531081405</v>
      </c>
      <c r="BO66" s="22">
        <v>-45.916633853923969</v>
      </c>
      <c r="BP66" s="22">
        <v>536.04300094692303</v>
      </c>
    </row>
    <row r="67" spans="1:68" ht="20.100000000000001" customHeight="1" x14ac:dyDescent="0.25">
      <c r="A67" s="20">
        <v>3114</v>
      </c>
      <c r="B67" s="21" t="s">
        <v>523</v>
      </c>
      <c r="C67" s="22" t="s">
        <v>850</v>
      </c>
      <c r="D67" s="22" t="s">
        <v>850</v>
      </c>
      <c r="E67" s="22" t="s">
        <v>850</v>
      </c>
      <c r="F67" s="22" t="s">
        <v>850</v>
      </c>
      <c r="G67" s="22" t="s">
        <v>850</v>
      </c>
      <c r="H67" s="22" t="s">
        <v>850</v>
      </c>
      <c r="I67" s="22" t="s">
        <v>850</v>
      </c>
      <c r="J67" s="22" t="s">
        <v>850</v>
      </c>
      <c r="K67" s="22" t="s">
        <v>850</v>
      </c>
      <c r="L67" s="22" t="s">
        <v>850</v>
      </c>
      <c r="M67" s="22" t="s">
        <v>850</v>
      </c>
      <c r="N67" s="22" t="s">
        <v>850</v>
      </c>
      <c r="O67" s="22" t="s">
        <v>850</v>
      </c>
      <c r="P67" s="22" t="s">
        <v>850</v>
      </c>
      <c r="Q67" s="22" t="s">
        <v>850</v>
      </c>
      <c r="R67" s="22" t="s">
        <v>850</v>
      </c>
      <c r="S67" s="22" t="s">
        <v>850</v>
      </c>
      <c r="T67" s="22" t="s">
        <v>850</v>
      </c>
      <c r="U67" s="22" t="s">
        <v>850</v>
      </c>
      <c r="V67" s="22" t="s">
        <v>850</v>
      </c>
      <c r="W67" s="22" t="s">
        <v>850</v>
      </c>
      <c r="X67" s="22" t="s">
        <v>850</v>
      </c>
      <c r="Y67" s="22" t="s">
        <v>850</v>
      </c>
      <c r="Z67" s="22" t="s">
        <v>850</v>
      </c>
      <c r="AA67" s="22" t="s">
        <v>850</v>
      </c>
      <c r="AB67" s="22" t="s">
        <v>850</v>
      </c>
      <c r="AC67" s="22" t="s">
        <v>850</v>
      </c>
      <c r="AD67" s="22" t="s">
        <v>850</v>
      </c>
      <c r="AE67" s="22" t="s">
        <v>850</v>
      </c>
      <c r="AF67" s="22" t="s">
        <v>850</v>
      </c>
      <c r="AG67" s="22" t="s">
        <v>850</v>
      </c>
      <c r="AH67" s="22" t="s">
        <v>850</v>
      </c>
      <c r="AI67" s="22" t="s">
        <v>850</v>
      </c>
      <c r="AJ67" s="22" t="s">
        <v>850</v>
      </c>
      <c r="AK67" s="22" t="s">
        <v>850</v>
      </c>
      <c r="AL67" s="22" t="s">
        <v>850</v>
      </c>
      <c r="AM67" s="22" t="s">
        <v>850</v>
      </c>
      <c r="AN67" s="22" t="s">
        <v>850</v>
      </c>
      <c r="AO67" s="22" t="s">
        <v>850</v>
      </c>
      <c r="AP67" s="22" t="s">
        <v>850</v>
      </c>
      <c r="AQ67" s="22" t="s">
        <v>850</v>
      </c>
      <c r="AR67" s="22" t="s">
        <v>850</v>
      </c>
      <c r="AS67" s="22" t="s">
        <v>850</v>
      </c>
      <c r="AT67" s="22" t="s">
        <v>850</v>
      </c>
      <c r="AU67" s="22" t="s">
        <v>850</v>
      </c>
      <c r="AV67" s="22" t="s">
        <v>850</v>
      </c>
      <c r="AW67" s="22" t="s">
        <v>850</v>
      </c>
      <c r="AX67" s="22" t="s">
        <v>850</v>
      </c>
      <c r="AY67" s="22">
        <v>-139.92156485000001</v>
      </c>
      <c r="AZ67" s="22">
        <v>-137.64960643406013</v>
      </c>
      <c r="BA67" s="22">
        <v>-154.31065853970998</v>
      </c>
      <c r="BB67" s="22">
        <v>-87.217412429999996</v>
      </c>
      <c r="BC67" s="22">
        <v>-53.3821132436425</v>
      </c>
      <c r="BD67" s="22">
        <v>-66.038512969999999</v>
      </c>
      <c r="BE67" s="22">
        <v>-131.92052123584426</v>
      </c>
      <c r="BF67" s="22">
        <v>36.673320440000005</v>
      </c>
      <c r="BG67" s="22">
        <v>-10.605604175346631</v>
      </c>
      <c r="BH67" s="22">
        <v>-45.868752299999997</v>
      </c>
      <c r="BI67" s="22">
        <v>-27.947129578816419</v>
      </c>
      <c r="BJ67" s="22">
        <v>24.190311085832708</v>
      </c>
      <c r="BK67" s="22">
        <v>-75.072552999999999</v>
      </c>
      <c r="BL67" s="22">
        <v>-70.060967750000003</v>
      </c>
      <c r="BM67" s="22">
        <v>-17.495259799999999</v>
      </c>
      <c r="BN67" s="22">
        <v>-26.547147824044835</v>
      </c>
      <c r="BO67" s="22">
        <v>-5.3331904330036881</v>
      </c>
      <c r="BP67" s="22">
        <v>-11.027691144918132</v>
      </c>
    </row>
    <row r="68" spans="1:68" ht="20.100000000000001" customHeight="1" x14ac:dyDescent="0.25">
      <c r="A68" s="33">
        <v>312</v>
      </c>
      <c r="B68" s="34" t="s">
        <v>399</v>
      </c>
      <c r="C68" s="64" t="s">
        <v>850</v>
      </c>
      <c r="D68" s="64" t="s">
        <v>850</v>
      </c>
      <c r="E68" s="64" t="s">
        <v>850</v>
      </c>
      <c r="F68" s="64" t="s">
        <v>850</v>
      </c>
      <c r="G68" s="64" t="s">
        <v>850</v>
      </c>
      <c r="H68" s="64" t="s">
        <v>850</v>
      </c>
      <c r="I68" s="64" t="s">
        <v>850</v>
      </c>
      <c r="J68" s="64" t="s">
        <v>850</v>
      </c>
      <c r="K68" s="64" t="s">
        <v>850</v>
      </c>
      <c r="L68" s="64" t="s">
        <v>850</v>
      </c>
      <c r="M68" s="64" t="s">
        <v>850</v>
      </c>
      <c r="N68" s="64" t="s">
        <v>850</v>
      </c>
      <c r="O68" s="64" t="s">
        <v>850</v>
      </c>
      <c r="P68" s="64" t="s">
        <v>850</v>
      </c>
      <c r="Q68" s="64" t="s">
        <v>850</v>
      </c>
      <c r="R68" s="64" t="s">
        <v>850</v>
      </c>
      <c r="S68" s="64" t="s">
        <v>850</v>
      </c>
      <c r="T68" s="64" t="s">
        <v>850</v>
      </c>
      <c r="U68" s="64" t="s">
        <v>850</v>
      </c>
      <c r="V68" s="64" t="s">
        <v>850</v>
      </c>
      <c r="W68" s="64" t="s">
        <v>850</v>
      </c>
      <c r="X68" s="64" t="s">
        <v>850</v>
      </c>
      <c r="Y68" s="64" t="s">
        <v>850</v>
      </c>
      <c r="Z68" s="64" t="s">
        <v>850</v>
      </c>
      <c r="AA68" s="64" t="s">
        <v>850</v>
      </c>
      <c r="AB68" s="64" t="s">
        <v>850</v>
      </c>
      <c r="AC68" s="64" t="s">
        <v>850</v>
      </c>
      <c r="AD68" s="64" t="s">
        <v>850</v>
      </c>
      <c r="AE68" s="64" t="s">
        <v>850</v>
      </c>
      <c r="AF68" s="64" t="s">
        <v>850</v>
      </c>
      <c r="AG68" s="64" t="s">
        <v>850</v>
      </c>
      <c r="AH68" s="64" t="s">
        <v>850</v>
      </c>
      <c r="AI68" s="64" t="s">
        <v>850</v>
      </c>
      <c r="AJ68" s="64" t="s">
        <v>850</v>
      </c>
      <c r="AK68" s="64" t="s">
        <v>850</v>
      </c>
      <c r="AL68" s="64" t="s">
        <v>850</v>
      </c>
      <c r="AM68" s="64" t="s">
        <v>850</v>
      </c>
      <c r="AN68" s="64" t="s">
        <v>850</v>
      </c>
      <c r="AO68" s="64" t="s">
        <v>850</v>
      </c>
      <c r="AP68" s="64" t="s">
        <v>850</v>
      </c>
      <c r="AQ68" s="64" t="s">
        <v>850</v>
      </c>
      <c r="AR68" s="64" t="s">
        <v>850</v>
      </c>
      <c r="AS68" s="64" t="s">
        <v>850</v>
      </c>
      <c r="AT68" s="64" t="s">
        <v>850</v>
      </c>
      <c r="AU68" s="64" t="s">
        <v>850</v>
      </c>
      <c r="AV68" s="64" t="s">
        <v>850</v>
      </c>
      <c r="AW68" s="64" t="s">
        <v>850</v>
      </c>
      <c r="AX68" s="64" t="s">
        <v>850</v>
      </c>
      <c r="AY68" s="64">
        <v>283.6461292548957</v>
      </c>
      <c r="AZ68" s="64">
        <v>402.07282865809321</v>
      </c>
      <c r="BA68" s="64">
        <v>622.02446985133793</v>
      </c>
      <c r="BB68" s="64">
        <v>917.30565822920414</v>
      </c>
      <c r="BC68" s="64">
        <v>427.04872616075465</v>
      </c>
      <c r="BD68" s="64">
        <v>538.20892368003592</v>
      </c>
      <c r="BE68" s="64">
        <v>678.90476296822681</v>
      </c>
      <c r="BF68" s="64">
        <v>1551.4575348329449</v>
      </c>
      <c r="BG68" s="64">
        <v>507.03753276348561</v>
      </c>
      <c r="BH68" s="64">
        <v>576.24794294775552</v>
      </c>
      <c r="BI68" s="64">
        <v>729.61308021801631</v>
      </c>
      <c r="BJ68" s="64">
        <v>970.17300888678653</v>
      </c>
      <c r="BK68" s="64">
        <v>263.33841505999999</v>
      </c>
      <c r="BL68" s="64">
        <v>481.35328785999997</v>
      </c>
      <c r="BM68" s="64">
        <v>616.75142789000006</v>
      </c>
      <c r="BN68" s="64">
        <v>1130.7801432199999</v>
      </c>
      <c r="BO68" s="64">
        <v>562.96266917000003</v>
      </c>
      <c r="BP68" s="64">
        <v>464.65911888999995</v>
      </c>
    </row>
    <row r="69" spans="1:68" ht="20.100000000000001" customHeight="1" x14ac:dyDescent="0.25">
      <c r="A69" s="33">
        <v>313</v>
      </c>
      <c r="B69" s="34" t="s">
        <v>400</v>
      </c>
      <c r="C69" s="64" t="s">
        <v>850</v>
      </c>
      <c r="D69" s="64" t="s">
        <v>850</v>
      </c>
      <c r="E69" s="64" t="s">
        <v>850</v>
      </c>
      <c r="F69" s="64" t="s">
        <v>850</v>
      </c>
      <c r="G69" s="64" t="s">
        <v>850</v>
      </c>
      <c r="H69" s="64" t="s">
        <v>850</v>
      </c>
      <c r="I69" s="64" t="s">
        <v>850</v>
      </c>
      <c r="J69" s="64" t="s">
        <v>850</v>
      </c>
      <c r="K69" s="64" t="s">
        <v>850</v>
      </c>
      <c r="L69" s="64" t="s">
        <v>850</v>
      </c>
      <c r="M69" s="64" t="s">
        <v>850</v>
      </c>
      <c r="N69" s="64" t="s">
        <v>850</v>
      </c>
      <c r="O69" s="64" t="s">
        <v>850</v>
      </c>
      <c r="P69" s="64" t="s">
        <v>850</v>
      </c>
      <c r="Q69" s="64" t="s">
        <v>850</v>
      </c>
      <c r="R69" s="64" t="s">
        <v>850</v>
      </c>
      <c r="S69" s="64" t="s">
        <v>850</v>
      </c>
      <c r="T69" s="64" t="s">
        <v>850</v>
      </c>
      <c r="U69" s="64" t="s">
        <v>850</v>
      </c>
      <c r="V69" s="64" t="s">
        <v>850</v>
      </c>
      <c r="W69" s="64" t="s">
        <v>850</v>
      </c>
      <c r="X69" s="64" t="s">
        <v>850</v>
      </c>
      <c r="Y69" s="64" t="s">
        <v>850</v>
      </c>
      <c r="Z69" s="64" t="s">
        <v>850</v>
      </c>
      <c r="AA69" s="64" t="s">
        <v>850</v>
      </c>
      <c r="AB69" s="64" t="s">
        <v>850</v>
      </c>
      <c r="AC69" s="64" t="s">
        <v>850</v>
      </c>
      <c r="AD69" s="64" t="s">
        <v>850</v>
      </c>
      <c r="AE69" s="64" t="s">
        <v>850</v>
      </c>
      <c r="AF69" s="64" t="s">
        <v>850</v>
      </c>
      <c r="AG69" s="64" t="s">
        <v>850</v>
      </c>
      <c r="AH69" s="64" t="s">
        <v>850</v>
      </c>
      <c r="AI69" s="64" t="s">
        <v>850</v>
      </c>
      <c r="AJ69" s="64" t="s">
        <v>850</v>
      </c>
      <c r="AK69" s="64" t="s">
        <v>850</v>
      </c>
      <c r="AL69" s="64" t="s">
        <v>850</v>
      </c>
      <c r="AM69" s="64" t="s">
        <v>850</v>
      </c>
      <c r="AN69" s="64" t="s">
        <v>850</v>
      </c>
      <c r="AO69" s="64" t="s">
        <v>850</v>
      </c>
      <c r="AP69" s="64" t="s">
        <v>850</v>
      </c>
      <c r="AQ69" s="64" t="s">
        <v>850</v>
      </c>
      <c r="AR69" s="64" t="s">
        <v>850</v>
      </c>
      <c r="AS69" s="64" t="s">
        <v>850</v>
      </c>
      <c r="AT69" s="64" t="s">
        <v>850</v>
      </c>
      <c r="AU69" s="64" t="s">
        <v>850</v>
      </c>
      <c r="AV69" s="64" t="s">
        <v>850</v>
      </c>
      <c r="AW69" s="64" t="s">
        <v>850</v>
      </c>
      <c r="AX69" s="64" t="s">
        <v>850</v>
      </c>
      <c r="AY69" s="64">
        <v>4.4099901199999998</v>
      </c>
      <c r="AZ69" s="64">
        <v>5.2544791100000001</v>
      </c>
      <c r="BA69" s="64">
        <v>3.8562147500000004</v>
      </c>
      <c r="BB69" s="64">
        <v>4.7020931300000006</v>
      </c>
      <c r="BC69" s="64">
        <v>4.2473913300000001</v>
      </c>
      <c r="BD69" s="64">
        <v>6.2783197600000005</v>
      </c>
      <c r="BE69" s="64">
        <v>3.4191019699999998</v>
      </c>
      <c r="BF69" s="64">
        <v>5.9558578200000003</v>
      </c>
      <c r="BG69" s="64">
        <v>6.0313659899999994</v>
      </c>
      <c r="BH69" s="64">
        <v>5.0804974500000011</v>
      </c>
      <c r="BI69" s="64">
        <v>3.6522211200000001</v>
      </c>
      <c r="BJ69" s="64">
        <v>3.5047744199999999</v>
      </c>
      <c r="BK69" s="64">
        <v>2.6063276200000001</v>
      </c>
      <c r="BL69" s="64">
        <v>4.1290769200000002</v>
      </c>
      <c r="BM69" s="64">
        <v>6.8933926999999997</v>
      </c>
      <c r="BN69" s="64">
        <v>4.2261204600000006</v>
      </c>
      <c r="BO69" s="64">
        <v>4.4573793399999992</v>
      </c>
      <c r="BP69" s="64">
        <v>2.6060109300000001</v>
      </c>
    </row>
    <row r="70" spans="1:68" ht="20.100000000000001" customHeight="1" x14ac:dyDescent="0.25">
      <c r="A70" s="33">
        <v>314</v>
      </c>
      <c r="B70" s="34" t="s">
        <v>401</v>
      </c>
      <c r="C70" s="64" t="s">
        <v>850</v>
      </c>
      <c r="D70" s="64" t="s">
        <v>850</v>
      </c>
      <c r="E70" s="64" t="s">
        <v>850</v>
      </c>
      <c r="F70" s="64" t="s">
        <v>850</v>
      </c>
      <c r="G70" s="64" t="s">
        <v>850</v>
      </c>
      <c r="H70" s="64" t="s">
        <v>850</v>
      </c>
      <c r="I70" s="64" t="s">
        <v>850</v>
      </c>
      <c r="J70" s="64" t="s">
        <v>850</v>
      </c>
      <c r="K70" s="64" t="s">
        <v>850</v>
      </c>
      <c r="L70" s="64" t="s">
        <v>850</v>
      </c>
      <c r="M70" s="64" t="s">
        <v>850</v>
      </c>
      <c r="N70" s="64" t="s">
        <v>850</v>
      </c>
      <c r="O70" s="64" t="s">
        <v>850</v>
      </c>
      <c r="P70" s="64" t="s">
        <v>850</v>
      </c>
      <c r="Q70" s="64" t="s">
        <v>850</v>
      </c>
      <c r="R70" s="64" t="s">
        <v>850</v>
      </c>
      <c r="S70" s="64" t="s">
        <v>850</v>
      </c>
      <c r="T70" s="64" t="s">
        <v>850</v>
      </c>
      <c r="U70" s="64" t="s">
        <v>850</v>
      </c>
      <c r="V70" s="64" t="s">
        <v>850</v>
      </c>
      <c r="W70" s="64" t="s">
        <v>850</v>
      </c>
      <c r="X70" s="64" t="s">
        <v>850</v>
      </c>
      <c r="Y70" s="64" t="s">
        <v>850</v>
      </c>
      <c r="Z70" s="64" t="s">
        <v>850</v>
      </c>
      <c r="AA70" s="64" t="s">
        <v>850</v>
      </c>
      <c r="AB70" s="64" t="s">
        <v>850</v>
      </c>
      <c r="AC70" s="64" t="s">
        <v>850</v>
      </c>
      <c r="AD70" s="64" t="s">
        <v>850</v>
      </c>
      <c r="AE70" s="64" t="s">
        <v>850</v>
      </c>
      <c r="AF70" s="64" t="s">
        <v>850</v>
      </c>
      <c r="AG70" s="64" t="s">
        <v>850</v>
      </c>
      <c r="AH70" s="64" t="s">
        <v>850</v>
      </c>
      <c r="AI70" s="64" t="s">
        <v>850</v>
      </c>
      <c r="AJ70" s="64" t="s">
        <v>850</v>
      </c>
      <c r="AK70" s="64" t="s">
        <v>850</v>
      </c>
      <c r="AL70" s="64" t="s">
        <v>850</v>
      </c>
      <c r="AM70" s="64" t="s">
        <v>850</v>
      </c>
      <c r="AN70" s="64" t="s">
        <v>850</v>
      </c>
      <c r="AO70" s="64" t="s">
        <v>850</v>
      </c>
      <c r="AP70" s="64" t="s">
        <v>850</v>
      </c>
      <c r="AQ70" s="64" t="s">
        <v>850</v>
      </c>
      <c r="AR70" s="64" t="s">
        <v>850</v>
      </c>
      <c r="AS70" s="64" t="s">
        <v>850</v>
      </c>
      <c r="AT70" s="64" t="s">
        <v>850</v>
      </c>
      <c r="AU70" s="64" t="s">
        <v>850</v>
      </c>
      <c r="AV70" s="64" t="s">
        <v>850</v>
      </c>
      <c r="AW70" s="64" t="s">
        <v>850</v>
      </c>
      <c r="AX70" s="64" t="s">
        <v>850</v>
      </c>
      <c r="AY70" s="64">
        <v>-299.35121115999993</v>
      </c>
      <c r="AZ70" s="64">
        <v>-1429.3086823500003</v>
      </c>
      <c r="BA70" s="64">
        <v>-987.99865212999998</v>
      </c>
      <c r="BB70" s="64">
        <v>-1728.1618625399999</v>
      </c>
      <c r="BC70" s="64">
        <v>-196.25506433999999</v>
      </c>
      <c r="BD70" s="64">
        <v>-3111.6516538799997</v>
      </c>
      <c r="BE70" s="64">
        <v>-170.32627427</v>
      </c>
      <c r="BF70" s="64">
        <v>-2064.6072551400002</v>
      </c>
      <c r="BG70" s="64">
        <v>-183.11066402369065</v>
      </c>
      <c r="BH70" s="64">
        <v>-638.03883285999996</v>
      </c>
      <c r="BI70" s="64">
        <v>-178.8294129218225</v>
      </c>
      <c r="BJ70" s="64">
        <v>-5586.7747625766078</v>
      </c>
      <c r="BK70" s="64">
        <v>-392.12318554999996</v>
      </c>
      <c r="BL70" s="64">
        <v>-833.24870003000001</v>
      </c>
      <c r="BM70" s="64">
        <v>-254.53668535</v>
      </c>
      <c r="BN70" s="64">
        <v>-1421.6592320899999</v>
      </c>
      <c r="BO70" s="64">
        <v>-368.76832846000002</v>
      </c>
      <c r="BP70" s="64">
        <v>-931.39001783999993</v>
      </c>
    </row>
    <row r="71" spans="1:68" ht="20.100000000000001" customHeight="1" x14ac:dyDescent="0.25">
      <c r="A71" s="20">
        <v>3141</v>
      </c>
      <c r="B71" s="21" t="s">
        <v>524</v>
      </c>
      <c r="C71" s="22" t="s">
        <v>850</v>
      </c>
      <c r="D71" s="22" t="s">
        <v>850</v>
      </c>
      <c r="E71" s="22" t="s">
        <v>850</v>
      </c>
      <c r="F71" s="22" t="s">
        <v>850</v>
      </c>
      <c r="G71" s="22" t="s">
        <v>850</v>
      </c>
      <c r="H71" s="22" t="s">
        <v>850</v>
      </c>
      <c r="I71" s="22" t="s">
        <v>850</v>
      </c>
      <c r="J71" s="22" t="s">
        <v>850</v>
      </c>
      <c r="K71" s="22" t="s">
        <v>850</v>
      </c>
      <c r="L71" s="22" t="s">
        <v>850</v>
      </c>
      <c r="M71" s="22" t="s">
        <v>850</v>
      </c>
      <c r="N71" s="22" t="s">
        <v>850</v>
      </c>
      <c r="O71" s="22" t="s">
        <v>850</v>
      </c>
      <c r="P71" s="22" t="s">
        <v>850</v>
      </c>
      <c r="Q71" s="22" t="s">
        <v>850</v>
      </c>
      <c r="R71" s="22" t="s">
        <v>850</v>
      </c>
      <c r="S71" s="22" t="s">
        <v>850</v>
      </c>
      <c r="T71" s="22" t="s">
        <v>850</v>
      </c>
      <c r="U71" s="22" t="s">
        <v>850</v>
      </c>
      <c r="V71" s="22" t="s">
        <v>850</v>
      </c>
      <c r="W71" s="22" t="s">
        <v>850</v>
      </c>
      <c r="X71" s="22" t="s">
        <v>850</v>
      </c>
      <c r="Y71" s="22" t="s">
        <v>850</v>
      </c>
      <c r="Z71" s="22" t="s">
        <v>850</v>
      </c>
      <c r="AA71" s="22" t="s">
        <v>850</v>
      </c>
      <c r="AB71" s="22" t="s">
        <v>850</v>
      </c>
      <c r="AC71" s="22" t="s">
        <v>850</v>
      </c>
      <c r="AD71" s="22" t="s">
        <v>850</v>
      </c>
      <c r="AE71" s="22" t="s">
        <v>850</v>
      </c>
      <c r="AF71" s="22" t="s">
        <v>850</v>
      </c>
      <c r="AG71" s="22" t="s">
        <v>850</v>
      </c>
      <c r="AH71" s="22" t="s">
        <v>850</v>
      </c>
      <c r="AI71" s="22" t="s">
        <v>850</v>
      </c>
      <c r="AJ71" s="22" t="s">
        <v>850</v>
      </c>
      <c r="AK71" s="22" t="s">
        <v>850</v>
      </c>
      <c r="AL71" s="22" t="s">
        <v>850</v>
      </c>
      <c r="AM71" s="22" t="s">
        <v>850</v>
      </c>
      <c r="AN71" s="22" t="s">
        <v>850</v>
      </c>
      <c r="AO71" s="22" t="s">
        <v>850</v>
      </c>
      <c r="AP71" s="22" t="s">
        <v>850</v>
      </c>
      <c r="AQ71" s="22" t="s">
        <v>850</v>
      </c>
      <c r="AR71" s="22" t="s">
        <v>850</v>
      </c>
      <c r="AS71" s="22" t="s">
        <v>850</v>
      </c>
      <c r="AT71" s="22" t="s">
        <v>850</v>
      </c>
      <c r="AU71" s="22" t="s">
        <v>850</v>
      </c>
      <c r="AV71" s="22" t="s">
        <v>850</v>
      </c>
      <c r="AW71" s="22" t="s">
        <v>850</v>
      </c>
      <c r="AX71" s="22" t="s">
        <v>850</v>
      </c>
      <c r="AY71" s="22">
        <v>29.77590438</v>
      </c>
      <c r="AZ71" s="22">
        <v>14.58942921</v>
      </c>
      <c r="BA71" s="22">
        <v>41.246026579999992</v>
      </c>
      <c r="BB71" s="22">
        <v>35.31436386</v>
      </c>
      <c r="BC71" s="22">
        <v>11.464308750000001</v>
      </c>
      <c r="BD71" s="22">
        <v>30.827063800000001</v>
      </c>
      <c r="BE71" s="22">
        <v>37.536537709999998</v>
      </c>
      <c r="BF71" s="22">
        <v>86.877700970000006</v>
      </c>
      <c r="BG71" s="22">
        <v>26.855291799999996</v>
      </c>
      <c r="BH71" s="22">
        <v>55.961611449999992</v>
      </c>
      <c r="BI71" s="22">
        <v>47.365707219999997</v>
      </c>
      <c r="BJ71" s="22">
        <v>49.021006029999995</v>
      </c>
      <c r="BK71" s="22">
        <v>20.743214590000001</v>
      </c>
      <c r="BL71" s="22">
        <v>23.502052630000001</v>
      </c>
      <c r="BM71" s="22">
        <v>86.129337790000008</v>
      </c>
      <c r="BN71" s="22">
        <v>27.973629370000001</v>
      </c>
      <c r="BO71" s="22">
        <v>12.3602344</v>
      </c>
      <c r="BP71" s="22">
        <v>54.262424099999997</v>
      </c>
    </row>
    <row r="72" spans="1:68" ht="20.100000000000001" customHeight="1" x14ac:dyDescent="0.25">
      <c r="A72" s="20">
        <v>3142</v>
      </c>
      <c r="B72" s="21" t="s">
        <v>525</v>
      </c>
      <c r="C72" s="22" t="s">
        <v>850</v>
      </c>
      <c r="D72" s="22" t="s">
        <v>850</v>
      </c>
      <c r="E72" s="22" t="s">
        <v>850</v>
      </c>
      <c r="F72" s="22" t="s">
        <v>850</v>
      </c>
      <c r="G72" s="22" t="s">
        <v>850</v>
      </c>
      <c r="H72" s="22" t="s">
        <v>850</v>
      </c>
      <c r="I72" s="22" t="s">
        <v>850</v>
      </c>
      <c r="J72" s="22" t="s">
        <v>850</v>
      </c>
      <c r="K72" s="22" t="s">
        <v>850</v>
      </c>
      <c r="L72" s="22" t="s">
        <v>850</v>
      </c>
      <c r="M72" s="22" t="s">
        <v>850</v>
      </c>
      <c r="N72" s="22" t="s">
        <v>850</v>
      </c>
      <c r="O72" s="22" t="s">
        <v>850</v>
      </c>
      <c r="P72" s="22" t="s">
        <v>850</v>
      </c>
      <c r="Q72" s="22" t="s">
        <v>850</v>
      </c>
      <c r="R72" s="22" t="s">
        <v>850</v>
      </c>
      <c r="S72" s="22" t="s">
        <v>850</v>
      </c>
      <c r="T72" s="22" t="s">
        <v>850</v>
      </c>
      <c r="U72" s="22" t="s">
        <v>850</v>
      </c>
      <c r="V72" s="22" t="s">
        <v>850</v>
      </c>
      <c r="W72" s="22" t="s">
        <v>850</v>
      </c>
      <c r="X72" s="22" t="s">
        <v>850</v>
      </c>
      <c r="Y72" s="22" t="s">
        <v>850</v>
      </c>
      <c r="Z72" s="22" t="s">
        <v>850</v>
      </c>
      <c r="AA72" s="22" t="s">
        <v>850</v>
      </c>
      <c r="AB72" s="22" t="s">
        <v>850</v>
      </c>
      <c r="AC72" s="22" t="s">
        <v>850</v>
      </c>
      <c r="AD72" s="22" t="s">
        <v>850</v>
      </c>
      <c r="AE72" s="22" t="s">
        <v>850</v>
      </c>
      <c r="AF72" s="22" t="s">
        <v>850</v>
      </c>
      <c r="AG72" s="22" t="s">
        <v>850</v>
      </c>
      <c r="AH72" s="22" t="s">
        <v>850</v>
      </c>
      <c r="AI72" s="22" t="s">
        <v>850</v>
      </c>
      <c r="AJ72" s="22" t="s">
        <v>850</v>
      </c>
      <c r="AK72" s="22" t="s">
        <v>850</v>
      </c>
      <c r="AL72" s="22" t="s">
        <v>850</v>
      </c>
      <c r="AM72" s="22" t="s">
        <v>850</v>
      </c>
      <c r="AN72" s="22" t="s">
        <v>850</v>
      </c>
      <c r="AO72" s="22" t="s">
        <v>850</v>
      </c>
      <c r="AP72" s="22" t="s">
        <v>850</v>
      </c>
      <c r="AQ72" s="22" t="s">
        <v>850</v>
      </c>
      <c r="AR72" s="22" t="s">
        <v>850</v>
      </c>
      <c r="AS72" s="22" t="s">
        <v>850</v>
      </c>
      <c r="AT72" s="22" t="s">
        <v>850</v>
      </c>
      <c r="AU72" s="22" t="s">
        <v>850</v>
      </c>
      <c r="AV72" s="22" t="s">
        <v>850</v>
      </c>
      <c r="AW72" s="22" t="s">
        <v>850</v>
      </c>
      <c r="AX72" s="22" t="s">
        <v>850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row>
    <row r="73" spans="1:68" ht="20.100000000000001" customHeight="1" x14ac:dyDescent="0.25">
      <c r="A73" s="20">
        <v>3143</v>
      </c>
      <c r="B73" s="21" t="s">
        <v>526</v>
      </c>
      <c r="C73" s="22" t="s">
        <v>850</v>
      </c>
      <c r="D73" s="22" t="s">
        <v>850</v>
      </c>
      <c r="E73" s="22" t="s">
        <v>850</v>
      </c>
      <c r="F73" s="22" t="s">
        <v>850</v>
      </c>
      <c r="G73" s="22" t="s">
        <v>850</v>
      </c>
      <c r="H73" s="22" t="s">
        <v>850</v>
      </c>
      <c r="I73" s="22" t="s">
        <v>850</v>
      </c>
      <c r="J73" s="22" t="s">
        <v>850</v>
      </c>
      <c r="K73" s="22" t="s">
        <v>850</v>
      </c>
      <c r="L73" s="22" t="s">
        <v>850</v>
      </c>
      <c r="M73" s="22" t="s">
        <v>850</v>
      </c>
      <c r="N73" s="22" t="s">
        <v>850</v>
      </c>
      <c r="O73" s="22" t="s">
        <v>850</v>
      </c>
      <c r="P73" s="22" t="s">
        <v>850</v>
      </c>
      <c r="Q73" s="22" t="s">
        <v>850</v>
      </c>
      <c r="R73" s="22" t="s">
        <v>850</v>
      </c>
      <c r="S73" s="22" t="s">
        <v>850</v>
      </c>
      <c r="T73" s="22" t="s">
        <v>850</v>
      </c>
      <c r="U73" s="22" t="s">
        <v>850</v>
      </c>
      <c r="V73" s="22" t="s">
        <v>850</v>
      </c>
      <c r="W73" s="22" t="s">
        <v>850</v>
      </c>
      <c r="X73" s="22" t="s">
        <v>850</v>
      </c>
      <c r="Y73" s="22" t="s">
        <v>850</v>
      </c>
      <c r="Z73" s="22" t="s">
        <v>850</v>
      </c>
      <c r="AA73" s="22" t="s">
        <v>850</v>
      </c>
      <c r="AB73" s="22" t="s">
        <v>850</v>
      </c>
      <c r="AC73" s="22" t="s">
        <v>850</v>
      </c>
      <c r="AD73" s="22" t="s">
        <v>850</v>
      </c>
      <c r="AE73" s="22" t="s">
        <v>850</v>
      </c>
      <c r="AF73" s="22" t="s">
        <v>850</v>
      </c>
      <c r="AG73" s="22" t="s">
        <v>850</v>
      </c>
      <c r="AH73" s="22" t="s">
        <v>850</v>
      </c>
      <c r="AI73" s="22" t="s">
        <v>850</v>
      </c>
      <c r="AJ73" s="22" t="s">
        <v>850</v>
      </c>
      <c r="AK73" s="22" t="s">
        <v>850</v>
      </c>
      <c r="AL73" s="22" t="s">
        <v>850</v>
      </c>
      <c r="AM73" s="22" t="s">
        <v>850</v>
      </c>
      <c r="AN73" s="22" t="s">
        <v>850</v>
      </c>
      <c r="AO73" s="22" t="s">
        <v>850</v>
      </c>
      <c r="AP73" s="22" t="s">
        <v>850</v>
      </c>
      <c r="AQ73" s="22" t="s">
        <v>850</v>
      </c>
      <c r="AR73" s="22" t="s">
        <v>850</v>
      </c>
      <c r="AS73" s="22" t="s">
        <v>850</v>
      </c>
      <c r="AT73" s="22" t="s">
        <v>850</v>
      </c>
      <c r="AU73" s="22" t="s">
        <v>850</v>
      </c>
      <c r="AV73" s="22" t="s">
        <v>850</v>
      </c>
      <c r="AW73" s="22" t="s">
        <v>850</v>
      </c>
      <c r="AX73" s="22" t="s">
        <v>850</v>
      </c>
      <c r="AY73" s="22">
        <v>0</v>
      </c>
      <c r="AZ73" s="22">
        <v>0</v>
      </c>
      <c r="BA73" s="22">
        <v>0</v>
      </c>
      <c r="BB73" s="22">
        <v>0</v>
      </c>
      <c r="BC73" s="22">
        <v>0</v>
      </c>
      <c r="BD73" s="22">
        <v>0</v>
      </c>
      <c r="BE73" s="22">
        <v>0</v>
      </c>
      <c r="BF73" s="22">
        <v>0</v>
      </c>
      <c r="BG73" s="22">
        <v>0</v>
      </c>
      <c r="BH73" s="22">
        <v>0</v>
      </c>
      <c r="BI73" s="22">
        <v>0</v>
      </c>
      <c r="BJ73" s="22">
        <v>0</v>
      </c>
      <c r="BK73" s="22">
        <v>0</v>
      </c>
      <c r="BL73" s="22">
        <v>0</v>
      </c>
      <c r="BM73" s="22">
        <v>0</v>
      </c>
      <c r="BN73" s="22">
        <v>0</v>
      </c>
      <c r="BO73" s="22">
        <v>0</v>
      </c>
      <c r="BP73" s="22">
        <v>0</v>
      </c>
    </row>
    <row r="74" spans="1:68" ht="20.100000000000001" customHeight="1" x14ac:dyDescent="0.25">
      <c r="A74" s="20">
        <v>3144</v>
      </c>
      <c r="B74" s="21" t="s">
        <v>527</v>
      </c>
      <c r="C74" s="22" t="s">
        <v>850</v>
      </c>
      <c r="D74" s="22" t="s">
        <v>850</v>
      </c>
      <c r="E74" s="22" t="s">
        <v>850</v>
      </c>
      <c r="F74" s="22" t="s">
        <v>850</v>
      </c>
      <c r="G74" s="22" t="s">
        <v>850</v>
      </c>
      <c r="H74" s="22" t="s">
        <v>850</v>
      </c>
      <c r="I74" s="22" t="s">
        <v>850</v>
      </c>
      <c r="J74" s="22" t="s">
        <v>850</v>
      </c>
      <c r="K74" s="22" t="s">
        <v>850</v>
      </c>
      <c r="L74" s="22" t="s">
        <v>850</v>
      </c>
      <c r="M74" s="22" t="s">
        <v>850</v>
      </c>
      <c r="N74" s="22" t="s">
        <v>850</v>
      </c>
      <c r="O74" s="22" t="s">
        <v>850</v>
      </c>
      <c r="P74" s="22" t="s">
        <v>850</v>
      </c>
      <c r="Q74" s="22" t="s">
        <v>850</v>
      </c>
      <c r="R74" s="22" t="s">
        <v>850</v>
      </c>
      <c r="S74" s="22" t="s">
        <v>850</v>
      </c>
      <c r="T74" s="22" t="s">
        <v>850</v>
      </c>
      <c r="U74" s="22" t="s">
        <v>850</v>
      </c>
      <c r="V74" s="22" t="s">
        <v>850</v>
      </c>
      <c r="W74" s="22" t="s">
        <v>850</v>
      </c>
      <c r="X74" s="22" t="s">
        <v>850</v>
      </c>
      <c r="Y74" s="22" t="s">
        <v>850</v>
      </c>
      <c r="Z74" s="22" t="s">
        <v>850</v>
      </c>
      <c r="AA74" s="22" t="s">
        <v>850</v>
      </c>
      <c r="AB74" s="22" t="s">
        <v>850</v>
      </c>
      <c r="AC74" s="22" t="s">
        <v>850</v>
      </c>
      <c r="AD74" s="22" t="s">
        <v>850</v>
      </c>
      <c r="AE74" s="22" t="s">
        <v>850</v>
      </c>
      <c r="AF74" s="22" t="s">
        <v>850</v>
      </c>
      <c r="AG74" s="22" t="s">
        <v>850</v>
      </c>
      <c r="AH74" s="22" t="s">
        <v>850</v>
      </c>
      <c r="AI74" s="22" t="s">
        <v>850</v>
      </c>
      <c r="AJ74" s="22" t="s">
        <v>850</v>
      </c>
      <c r="AK74" s="22" t="s">
        <v>850</v>
      </c>
      <c r="AL74" s="22" t="s">
        <v>850</v>
      </c>
      <c r="AM74" s="22" t="s">
        <v>850</v>
      </c>
      <c r="AN74" s="22" t="s">
        <v>850</v>
      </c>
      <c r="AO74" s="22" t="s">
        <v>850</v>
      </c>
      <c r="AP74" s="22" t="s">
        <v>850</v>
      </c>
      <c r="AQ74" s="22" t="s">
        <v>850</v>
      </c>
      <c r="AR74" s="22" t="s">
        <v>850</v>
      </c>
      <c r="AS74" s="22" t="s">
        <v>850</v>
      </c>
      <c r="AT74" s="22" t="s">
        <v>850</v>
      </c>
      <c r="AU74" s="22" t="s">
        <v>850</v>
      </c>
      <c r="AV74" s="22" t="s">
        <v>850</v>
      </c>
      <c r="AW74" s="22" t="s">
        <v>850</v>
      </c>
      <c r="AX74" s="22" t="s">
        <v>850</v>
      </c>
      <c r="AY74" s="22">
        <v>-329.12711553999998</v>
      </c>
      <c r="AZ74" s="22">
        <v>-1443.8981115600002</v>
      </c>
      <c r="BA74" s="22">
        <v>-1029.24467871</v>
      </c>
      <c r="BB74" s="22">
        <v>-1763.4762263999996</v>
      </c>
      <c r="BC74" s="22">
        <v>-207.71937308999998</v>
      </c>
      <c r="BD74" s="22">
        <v>-3142.47871768</v>
      </c>
      <c r="BE74" s="22">
        <v>-207.86281198</v>
      </c>
      <c r="BF74" s="22">
        <v>-2151.48495611</v>
      </c>
      <c r="BG74" s="22">
        <v>-209.96595582369062</v>
      </c>
      <c r="BH74" s="22">
        <v>-694.00044430999992</v>
      </c>
      <c r="BI74" s="22">
        <v>-226.19512014182251</v>
      </c>
      <c r="BJ74" s="22">
        <v>-5635.7957686066065</v>
      </c>
      <c r="BK74" s="22">
        <v>-412.86640014</v>
      </c>
      <c r="BL74" s="22">
        <v>-856.75075265999999</v>
      </c>
      <c r="BM74" s="22">
        <v>-340.66602313999999</v>
      </c>
      <c r="BN74" s="22">
        <v>-1449.6328614600002</v>
      </c>
      <c r="BO74" s="22">
        <v>-381.12856285999999</v>
      </c>
      <c r="BP74" s="22">
        <v>-985.65244194000002</v>
      </c>
    </row>
    <row r="75" spans="1:68" ht="20.100000000000001" customHeight="1" x14ac:dyDescent="0.25">
      <c r="A75" s="82" t="s">
        <v>368</v>
      </c>
      <c r="B75" s="83"/>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c r="BP75" s="171"/>
    </row>
    <row r="76" spans="1:68" ht="20.100000000000001" customHeight="1" x14ac:dyDescent="0.25">
      <c r="A76" s="49" t="s">
        <v>242</v>
      </c>
      <c r="B76" s="50" t="s">
        <v>364</v>
      </c>
      <c r="C76" s="172">
        <v>20201.689077420164</v>
      </c>
      <c r="D76" s="172">
        <v>25097.891065228519</v>
      </c>
      <c r="E76" s="172">
        <v>28914.27755425893</v>
      </c>
      <c r="F76" s="172">
        <v>36455.548806370542</v>
      </c>
      <c r="G76" s="172">
        <v>17450.204785959118</v>
      </c>
      <c r="H76" s="172">
        <v>22635.371114407862</v>
      </c>
      <c r="I76" s="172">
        <v>24715.530623870029</v>
      </c>
      <c r="J76" s="172">
        <v>34978.965706564079</v>
      </c>
      <c r="K76" s="172">
        <v>19310.597234371911</v>
      </c>
      <c r="L76" s="172">
        <v>24420.169829909948</v>
      </c>
      <c r="M76" s="172">
        <v>28126.437595519135</v>
      </c>
      <c r="N76" s="172">
        <v>35141.24370133139</v>
      </c>
      <c r="O76" s="172">
        <v>18329.510180868499</v>
      </c>
      <c r="P76" s="172">
        <v>26798.638600666818</v>
      </c>
      <c r="Q76" s="172">
        <v>30481.819535959337</v>
      </c>
      <c r="R76" s="172">
        <v>43194.19550064097</v>
      </c>
      <c r="S76" s="172">
        <v>27711.083067541505</v>
      </c>
      <c r="T76" s="172">
        <v>35174.402459057754</v>
      </c>
      <c r="U76" s="172">
        <v>38038.919847162339</v>
      </c>
      <c r="V76" s="172">
        <v>40873.994225974457</v>
      </c>
      <c r="W76" s="172">
        <v>20283.213218349556</v>
      </c>
      <c r="X76" s="172">
        <v>23831.132458303979</v>
      </c>
      <c r="Y76" s="172">
        <v>25352.735319912346</v>
      </c>
      <c r="Z76" s="172">
        <v>32748.330320498608</v>
      </c>
      <c r="AA76" s="172">
        <v>19291.210496892192</v>
      </c>
      <c r="AB76" s="172">
        <v>23612.348173798728</v>
      </c>
      <c r="AC76" s="172">
        <v>23463.437912105168</v>
      </c>
      <c r="AD76" s="172">
        <v>29667.013944805167</v>
      </c>
      <c r="AE76" s="172">
        <v>15292.45914227403</v>
      </c>
      <c r="AF76" s="172">
        <v>17132.030618106444</v>
      </c>
      <c r="AG76" s="172">
        <v>20656.407579321331</v>
      </c>
      <c r="AH76" s="172">
        <v>29774.55557636583</v>
      </c>
      <c r="AI76" s="172">
        <v>16709.159308203391</v>
      </c>
      <c r="AJ76" s="172">
        <v>21297.188723296586</v>
      </c>
      <c r="AK76" s="172">
        <v>24158.418543509844</v>
      </c>
      <c r="AL76" s="172">
        <v>33686.352521543042</v>
      </c>
      <c r="AM76" s="172">
        <v>17460.017943467494</v>
      </c>
      <c r="AN76" s="172">
        <v>19641.142295078062</v>
      </c>
      <c r="AO76" s="172">
        <v>22924.444425698195</v>
      </c>
      <c r="AP76" s="172">
        <v>33282.616017129352</v>
      </c>
      <c r="AQ76" s="172">
        <v>20314.207804779529</v>
      </c>
      <c r="AR76" s="172">
        <v>24064.667689079812</v>
      </c>
      <c r="AS76" s="172">
        <v>27981.517317010235</v>
      </c>
      <c r="AT76" s="172">
        <v>42041.219537309822</v>
      </c>
      <c r="AU76" s="172">
        <v>19966.799131099935</v>
      </c>
      <c r="AV76" s="172">
        <v>22827.638699918803</v>
      </c>
      <c r="AW76" s="172">
        <v>26981.163384598287</v>
      </c>
      <c r="AX76" s="172">
        <v>52623.191117569382</v>
      </c>
      <c r="AY76" s="172">
        <v>30593.296523649464</v>
      </c>
      <c r="AZ76" s="172">
        <v>43666.005879407247</v>
      </c>
      <c r="BA76" s="172">
        <v>57458.020481612839</v>
      </c>
      <c r="BB76" s="172">
        <v>71241.402590434882</v>
      </c>
      <c r="BC76" s="172">
        <v>38108.470287029748</v>
      </c>
      <c r="BD76" s="172">
        <v>49735.963801675243</v>
      </c>
      <c r="BE76" s="172">
        <v>59367.145407355871</v>
      </c>
      <c r="BF76" s="172">
        <v>73609.095405125583</v>
      </c>
      <c r="BG76" s="172">
        <v>44082.78274904874</v>
      </c>
      <c r="BH76" s="172">
        <v>62335.079680298142</v>
      </c>
      <c r="BI76" s="172">
        <v>73777.024440891895</v>
      </c>
      <c r="BJ76" s="172">
        <v>82888.002323517867</v>
      </c>
      <c r="BK76" s="172">
        <v>39065.933239089994</v>
      </c>
      <c r="BL76" s="172">
        <v>51165.908243369995</v>
      </c>
      <c r="BM76" s="172">
        <v>59878.717207520007</v>
      </c>
      <c r="BN76" s="172">
        <v>80894.335820640001</v>
      </c>
      <c r="BO76" s="172">
        <v>50464.83794872</v>
      </c>
      <c r="BP76" s="172">
        <v>65339.463229689994</v>
      </c>
    </row>
    <row r="77" spans="1:68" ht="20.100000000000001" customHeight="1" x14ac:dyDescent="0.25">
      <c r="A77" s="49" t="s">
        <v>243</v>
      </c>
      <c r="B77" s="50" t="s">
        <v>365</v>
      </c>
      <c r="C77" s="172">
        <v>246.41488436446127</v>
      </c>
      <c r="D77" s="172">
        <v>430.42900816827205</v>
      </c>
      <c r="E77" s="172">
        <v>433.10442433336766</v>
      </c>
      <c r="F77" s="172">
        <v>1436.1547796138991</v>
      </c>
      <c r="G77" s="172">
        <v>1309.6941507525053</v>
      </c>
      <c r="H77" s="172">
        <v>1899.318185380853</v>
      </c>
      <c r="I77" s="172">
        <v>506.07720429282438</v>
      </c>
      <c r="J77" s="172">
        <v>3111.5244702438167</v>
      </c>
      <c r="K77" s="172">
        <v>723.51768362287885</v>
      </c>
      <c r="L77" s="172">
        <v>688.92721599240929</v>
      </c>
      <c r="M77" s="172">
        <v>1445.3346935260583</v>
      </c>
      <c r="N77" s="172">
        <v>1736.5366320086532</v>
      </c>
      <c r="O77" s="172">
        <v>580.29914575205794</v>
      </c>
      <c r="P77" s="172">
        <v>2325.4543707910661</v>
      </c>
      <c r="Q77" s="172">
        <v>2331.6118740456736</v>
      </c>
      <c r="R77" s="172">
        <v>648.72331569120126</v>
      </c>
      <c r="S77" s="172">
        <v>1180.9922046156203</v>
      </c>
      <c r="T77" s="172">
        <v>1128.5646561030685</v>
      </c>
      <c r="U77" s="172">
        <v>1991.062061779299</v>
      </c>
      <c r="V77" s="172">
        <v>5851.5284912320112</v>
      </c>
      <c r="W77" s="172">
        <v>414.60571277985008</v>
      </c>
      <c r="X77" s="172">
        <v>3716.3686633046955</v>
      </c>
      <c r="Y77" s="172">
        <v>1925.8987695853466</v>
      </c>
      <c r="Z77" s="172">
        <v>466.57524918010745</v>
      </c>
      <c r="AA77" s="172">
        <v>570.33499419146835</v>
      </c>
      <c r="AB77" s="172">
        <v>2088.9973732686121</v>
      </c>
      <c r="AC77" s="172">
        <v>1546.8387661218226</v>
      </c>
      <c r="AD77" s="172">
        <v>1577.4078778080975</v>
      </c>
      <c r="AE77" s="172">
        <v>591.79562090142679</v>
      </c>
      <c r="AF77" s="172">
        <v>2220.0233934980547</v>
      </c>
      <c r="AG77" s="172">
        <v>2374.3256265693349</v>
      </c>
      <c r="AH77" s="172">
        <v>5302.7035881411848</v>
      </c>
      <c r="AI77" s="172">
        <v>600.63625252012093</v>
      </c>
      <c r="AJ77" s="172">
        <v>2325.6007016632007</v>
      </c>
      <c r="AK77" s="172">
        <v>957.60470476700493</v>
      </c>
      <c r="AL77" s="172">
        <v>1000.3639872896732</v>
      </c>
      <c r="AM77" s="172">
        <v>606.52361915475296</v>
      </c>
      <c r="AN77" s="172">
        <v>1320.7203821950047</v>
      </c>
      <c r="AO77" s="172">
        <v>4953.5516977215784</v>
      </c>
      <c r="AP77" s="172">
        <v>1747.9726410286639</v>
      </c>
      <c r="AQ77" s="172">
        <v>814.12449131542803</v>
      </c>
      <c r="AR77" s="172">
        <v>872.05205380333882</v>
      </c>
      <c r="AS77" s="172">
        <v>5766.9199432381884</v>
      </c>
      <c r="AT77" s="172">
        <v>1268.9007851430445</v>
      </c>
      <c r="AU77" s="172">
        <v>616.28765562793558</v>
      </c>
      <c r="AV77" s="172">
        <v>1006.619187536421</v>
      </c>
      <c r="AW77" s="172">
        <v>1773.9726840528097</v>
      </c>
      <c r="AX77" s="172">
        <v>6684.111973979494</v>
      </c>
      <c r="AY77" s="172">
        <v>747.46629280571437</v>
      </c>
      <c r="AZ77" s="172">
        <v>1939.2697114052917</v>
      </c>
      <c r="BA77" s="172">
        <v>1705.0836586096225</v>
      </c>
      <c r="BB77" s="172">
        <v>2492.1196742401803</v>
      </c>
      <c r="BC77" s="172">
        <v>786.075498365518</v>
      </c>
      <c r="BD77" s="172">
        <v>3831.6790631437893</v>
      </c>
      <c r="BE77" s="172">
        <v>934.86447445146257</v>
      </c>
      <c r="BF77" s="172">
        <v>3292.3261570027835</v>
      </c>
      <c r="BG77" s="172">
        <v>858.89965561436975</v>
      </c>
      <c r="BH77" s="172">
        <v>1436.4107035725874</v>
      </c>
      <c r="BI77" s="172">
        <v>954.98859746625021</v>
      </c>
      <c r="BJ77" s="172">
        <v>6512.3044167054022</v>
      </c>
      <c r="BK77" s="172">
        <v>886.21868962999997</v>
      </c>
      <c r="BL77" s="172">
        <v>1361.0515964300002</v>
      </c>
      <c r="BM77" s="172">
        <v>1484.06243341</v>
      </c>
      <c r="BN77" s="172">
        <v>2731.2039466699998</v>
      </c>
      <c r="BO77" s="172">
        <v>974.76970668000001</v>
      </c>
      <c r="BP77" s="172">
        <v>1693.7518659299999</v>
      </c>
    </row>
    <row r="78" spans="1:68" ht="20.100000000000001" customHeight="1" x14ac:dyDescent="0.25">
      <c r="A78" s="51" t="s">
        <v>244</v>
      </c>
      <c r="B78" s="52" t="s">
        <v>730</v>
      </c>
      <c r="C78" s="173">
        <v>12295.000000002858</v>
      </c>
      <c r="D78" s="173">
        <v>12612.999999997501</v>
      </c>
      <c r="E78" s="173">
        <v>12821.000000004122</v>
      </c>
      <c r="F78" s="173">
        <v>12929.999999995522</v>
      </c>
      <c r="G78" s="173">
        <v>13769.896619512911</v>
      </c>
      <c r="H78" s="173">
        <v>14168.893623961889</v>
      </c>
      <c r="I78" s="173">
        <v>14391.891949740391</v>
      </c>
      <c r="J78" s="173">
        <v>14514.891026302032</v>
      </c>
      <c r="K78" s="173">
        <v>15286.999999995562</v>
      </c>
      <c r="L78" s="173">
        <v>15652.999999994699</v>
      </c>
      <c r="M78" s="173">
        <v>15940.000000010252</v>
      </c>
      <c r="N78" s="173">
        <v>16056.999999999483</v>
      </c>
      <c r="O78" s="173">
        <v>16986.999999995161</v>
      </c>
      <c r="P78" s="173">
        <v>17418.999999998934</v>
      </c>
      <c r="Q78" s="173">
        <v>17765.999999998839</v>
      </c>
      <c r="R78" s="173">
        <v>17920.999999997068</v>
      </c>
      <c r="S78" s="173">
        <v>18989.999999999272</v>
      </c>
      <c r="T78" s="173">
        <v>19438.999999997042</v>
      </c>
      <c r="U78" s="173">
        <v>19753.999999996013</v>
      </c>
      <c r="V78" s="173">
        <v>19896.000000008025</v>
      </c>
      <c r="W78" s="173">
        <v>21231.00000000104</v>
      </c>
      <c r="X78" s="173">
        <v>21673.999999987554</v>
      </c>
      <c r="Y78" s="173">
        <v>22186.000000000506</v>
      </c>
      <c r="Z78" s="173">
        <v>22498.000000000899</v>
      </c>
      <c r="AA78" s="173">
        <v>23484.346776818682</v>
      </c>
      <c r="AB78" s="173">
        <v>23971.091946446701</v>
      </c>
      <c r="AC78" s="173">
        <v>24320.813018432309</v>
      </c>
      <c r="AD78" s="173">
        <v>24421.748258297608</v>
      </c>
      <c r="AE78" s="173">
        <v>24845.506323848535</v>
      </c>
      <c r="AF78" s="173">
        <v>25109.148759697495</v>
      </c>
      <c r="AG78" s="173">
        <v>25651.161186874735</v>
      </c>
      <c r="AH78" s="173">
        <v>25797.183729598921</v>
      </c>
      <c r="AI78" s="173">
        <v>26068.570664174411</v>
      </c>
      <c r="AJ78" s="173">
        <v>26364.950799727023</v>
      </c>
      <c r="AK78" s="173">
        <v>26833.392444692468</v>
      </c>
      <c r="AL78" s="173">
        <v>27444.086091413221</v>
      </c>
      <c r="AM78" s="173">
        <v>28840.905540067877</v>
      </c>
      <c r="AN78" s="173">
        <v>28340.45871370667</v>
      </c>
      <c r="AO78" s="173">
        <v>28649.758244292003</v>
      </c>
      <c r="AP78" s="173">
        <v>29208.877501923453</v>
      </c>
      <c r="AQ78" s="173">
        <v>29484.849184250728</v>
      </c>
      <c r="AR78" s="173">
        <v>29853.289774871293</v>
      </c>
      <c r="AS78" s="173">
        <v>30669.18023291295</v>
      </c>
      <c r="AT78" s="173">
        <v>31946.680807955021</v>
      </c>
      <c r="AU78" s="173">
        <v>33508.741641298504</v>
      </c>
      <c r="AV78" s="173">
        <v>35120.9950843716</v>
      </c>
      <c r="AW78" s="173">
        <v>36292.455953115612</v>
      </c>
      <c r="AX78" s="173">
        <v>36946.807321225715</v>
      </c>
      <c r="AY78" s="173">
        <v>37497.796568858153</v>
      </c>
      <c r="AZ78" s="173">
        <v>38852.45154468582</v>
      </c>
      <c r="BA78" s="173">
        <v>39813.035935606487</v>
      </c>
      <c r="BB78" s="173">
        <v>39980.715950835678</v>
      </c>
      <c r="BC78" s="173">
        <v>41208.980387738658</v>
      </c>
      <c r="BD78" s="173">
        <v>41559.922359345364</v>
      </c>
      <c r="BE78" s="173">
        <v>41923.893322427721</v>
      </c>
      <c r="BF78" s="173">
        <v>42088.203930488133</v>
      </c>
      <c r="BG78" s="173">
        <v>44265.173298204019</v>
      </c>
      <c r="BH78" s="173">
        <v>44881.39282100118</v>
      </c>
      <c r="BI78" s="173">
        <v>43945.57192207576</v>
      </c>
      <c r="BJ78" s="173">
        <v>44574.871792995618</v>
      </c>
      <c r="BK78" s="173">
        <v>46770.633993957133</v>
      </c>
      <c r="BL78" s="173">
        <v>47348.069119014297</v>
      </c>
      <c r="BM78" s="173">
        <v>48164.466763690623</v>
      </c>
      <c r="BN78" s="173">
        <v>48513.516030241677</v>
      </c>
      <c r="BO78" s="173">
        <v>44514.105614551852</v>
      </c>
      <c r="BP78" s="173">
        <v>45460.149179044456</v>
      </c>
    </row>
    <row r="79" spans="1:68" ht="20.100000000000001" customHeight="1" x14ac:dyDescent="0.25">
      <c r="A79" s="76" t="s">
        <v>372</v>
      </c>
    </row>
    <row r="80" spans="1:68" ht="20.100000000000001" customHeight="1" x14ac:dyDescent="0.25">
      <c r="A80" s="76" t="s">
        <v>373</v>
      </c>
    </row>
    <row r="81" spans="1:1" ht="20.100000000000001" customHeight="1" x14ac:dyDescent="0.25">
      <c r="A81" s="76" t="s">
        <v>374</v>
      </c>
    </row>
    <row r="82" spans="1:1" ht="20.100000000000001" customHeight="1" x14ac:dyDescent="0.25">
      <c r="A82" s="76" t="s">
        <v>375</v>
      </c>
    </row>
    <row r="83" spans="1:1" ht="20.100000000000001" customHeight="1" x14ac:dyDescent="0.25">
      <c r="A83" s="76" t="s">
        <v>534</v>
      </c>
    </row>
    <row r="84" spans="1:1" ht="20.100000000000001" customHeight="1" x14ac:dyDescent="0.25">
      <c r="A84" s="76" t="s">
        <v>537</v>
      </c>
    </row>
    <row r="85" spans="1:1" ht="20.100000000000001" customHeight="1" x14ac:dyDescent="0.25">
      <c r="A85" s="76" t="s">
        <v>721</v>
      </c>
    </row>
    <row r="86" spans="1:1" ht="20.100000000000001" customHeight="1" x14ac:dyDescent="0.25">
      <c r="A86" s="76" t="s">
        <v>724</v>
      </c>
    </row>
    <row r="87" spans="1:1" ht="20.100000000000001" customHeight="1" x14ac:dyDescent="0.25">
      <c r="A87" s="76" t="s">
        <v>722</v>
      </c>
    </row>
    <row r="88" spans="1:1" ht="20.100000000000001" customHeight="1" x14ac:dyDescent="0.25">
      <c r="A88" s="76" t="s">
        <v>723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0088A-805A-449D-B3F4-715DE1B6F512}">
  <dimension ref="A1:BP88"/>
  <sheetViews>
    <sheetView showGridLines="0" workbookViewId="0">
      <pane xSplit="2" ySplit="4" topLeftCell="BB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68" width="10.7109375" style="78" customWidth="1"/>
    <col min="69" max="16384" width="9.140625" style="78"/>
  </cols>
  <sheetData>
    <row r="1" spans="1:68" ht="20.100000000000001" customHeight="1" x14ac:dyDescent="0.25">
      <c r="A1" s="70" t="s">
        <v>731</v>
      </c>
      <c r="B1" s="29"/>
    </row>
    <row r="2" spans="1:68" ht="20.100000000000001" customHeight="1" x14ac:dyDescent="0.25">
      <c r="A2" s="70" t="s">
        <v>397</v>
      </c>
      <c r="B2" s="29"/>
    </row>
    <row r="3" spans="1:68" ht="20.100000000000001" customHeight="1" x14ac:dyDescent="0.25">
      <c r="A3" s="29"/>
      <c r="B3" s="29"/>
    </row>
    <row r="4" spans="1:68" s="87" customFormat="1" ht="20.100000000000001" customHeight="1" x14ac:dyDescent="0.25">
      <c r="A4" s="352" t="s">
        <v>538</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45" t="s">
        <v>246</v>
      </c>
      <c r="B5" s="46" t="s">
        <v>536</v>
      </c>
      <c r="C5" s="266">
        <v>0.38773145015076427</v>
      </c>
      <c r="D5" s="266">
        <v>0.38902929624894761</v>
      </c>
      <c r="E5" s="266">
        <v>0.38357890493551533</v>
      </c>
      <c r="F5" s="266">
        <v>0.417787188655241</v>
      </c>
      <c r="G5" s="266">
        <v>0.37983487504029484</v>
      </c>
      <c r="H5" s="266">
        <v>0.38910159009891948</v>
      </c>
      <c r="I5" s="266">
        <v>0.38606261911478529</v>
      </c>
      <c r="J5" s="266">
        <v>0.41736170253198096</v>
      </c>
      <c r="K5" s="266">
        <v>0.38101118144843099</v>
      </c>
      <c r="L5" s="266">
        <v>0.39138063408566515</v>
      </c>
      <c r="M5" s="266">
        <v>0.38632881311438599</v>
      </c>
      <c r="N5" s="266">
        <v>0.41196893376334115</v>
      </c>
      <c r="O5" s="266">
        <v>0.37793190610379357</v>
      </c>
      <c r="P5" s="266">
        <v>0.38622497246655219</v>
      </c>
      <c r="Q5" s="266">
        <v>0.39286923470856761</v>
      </c>
      <c r="R5" s="266">
        <v>0.43081660685244416</v>
      </c>
      <c r="S5" s="266">
        <v>0.38876209178319171</v>
      </c>
      <c r="T5" s="266">
        <v>0.39080355995734356</v>
      </c>
      <c r="U5" s="266">
        <v>0.42834747773050874</v>
      </c>
      <c r="V5" s="266">
        <v>0.44616501545109294</v>
      </c>
      <c r="W5" s="266">
        <v>0.43927029267750578</v>
      </c>
      <c r="X5" s="266">
        <v>0.43443074064514842</v>
      </c>
      <c r="Y5" s="266">
        <v>0.48995956258239631</v>
      </c>
      <c r="Z5" s="266">
        <v>0.48211252520890269</v>
      </c>
      <c r="AA5" s="266">
        <v>0.45113091237327607</v>
      </c>
      <c r="AB5" s="266">
        <v>0.43594557634533276</v>
      </c>
      <c r="AC5" s="266">
        <v>0.44954019870231399</v>
      </c>
      <c r="AD5" s="266">
        <v>0.4821345278342124</v>
      </c>
      <c r="AE5" s="266">
        <v>0.42913396891759548</v>
      </c>
      <c r="AF5" s="266">
        <v>0.44045665679431245</v>
      </c>
      <c r="AG5" s="266">
        <v>0.43250811801935501</v>
      </c>
      <c r="AH5" s="266">
        <v>0.46814215534309933</v>
      </c>
      <c r="AI5" s="266">
        <v>0.41792443721858147</v>
      </c>
      <c r="AJ5" s="266">
        <v>0.44494271199060076</v>
      </c>
      <c r="AK5" s="266">
        <v>0.4460417468569709</v>
      </c>
      <c r="AL5" s="266">
        <v>0.45677624702534603</v>
      </c>
      <c r="AM5" s="266">
        <v>0.43155384568473876</v>
      </c>
      <c r="AN5" s="266">
        <v>0.42102158108650661</v>
      </c>
      <c r="AO5" s="266">
        <v>0.40414547900856762</v>
      </c>
      <c r="AP5" s="266">
        <v>0.46401970969728956</v>
      </c>
      <c r="AQ5" s="266">
        <v>0.39262784353921182</v>
      </c>
      <c r="AR5" s="266">
        <v>0.53288673869388758</v>
      </c>
      <c r="AS5" s="266">
        <v>0.45227161555174594</v>
      </c>
      <c r="AT5" s="266">
        <v>0.47291360633220875</v>
      </c>
      <c r="AU5" s="266">
        <v>0.35763707148530705</v>
      </c>
      <c r="AV5" s="266">
        <v>0.42190121343406461</v>
      </c>
      <c r="AW5" s="266">
        <v>0.38397536679534622</v>
      </c>
      <c r="AX5" s="266">
        <v>0.44810083391181432</v>
      </c>
      <c r="AY5" s="266">
        <v>0.4201637914422755</v>
      </c>
      <c r="AZ5" s="266">
        <v>0.44647999742797689</v>
      </c>
      <c r="BA5" s="266">
        <v>0.41115334568300788</v>
      </c>
      <c r="BB5" s="266">
        <v>0.45848351226264961</v>
      </c>
      <c r="BC5" s="266">
        <v>0.42893658934139067</v>
      </c>
      <c r="BD5" s="266">
        <v>0.45830436218973247</v>
      </c>
      <c r="BE5" s="266">
        <v>0.42530181308331344</v>
      </c>
      <c r="BF5" s="266">
        <v>0.49669790518840157</v>
      </c>
      <c r="BG5" s="266">
        <v>0.4358358068253001</v>
      </c>
      <c r="BH5" s="266">
        <v>0.47083162807258661</v>
      </c>
      <c r="BI5" s="266">
        <v>0.43909833165105572</v>
      </c>
      <c r="BJ5" s="266">
        <v>0.47879398197208972</v>
      </c>
      <c r="BK5" s="266">
        <v>0.4365559348925892</v>
      </c>
      <c r="BL5" s="266">
        <v>0.47066379319670903</v>
      </c>
      <c r="BM5" s="266">
        <v>0.47059929042330462</v>
      </c>
      <c r="BN5" s="266">
        <v>0.50036642598414804</v>
      </c>
      <c r="BO5" s="266">
        <v>0.47852493975014915</v>
      </c>
      <c r="BP5" s="266">
        <v>0.49390467182748898</v>
      </c>
    </row>
    <row r="6" spans="1:68" ht="20.100000000000001" customHeight="1" x14ac:dyDescent="0.25">
      <c r="A6" s="17">
        <v>2</v>
      </c>
      <c r="B6" s="18" t="s">
        <v>357</v>
      </c>
      <c r="C6" s="202">
        <v>0.37908941865006723</v>
      </c>
      <c r="D6" s="202">
        <v>0.37626170066393916</v>
      </c>
      <c r="E6" s="202">
        <v>0.36788632254689257</v>
      </c>
      <c r="F6" s="202">
        <v>0.39689630119680519</v>
      </c>
      <c r="G6" s="202">
        <v>0.37750281153960119</v>
      </c>
      <c r="H6" s="202">
        <v>0.38305844534060662</v>
      </c>
      <c r="I6" s="202">
        <v>0.37723652956412129</v>
      </c>
      <c r="J6" s="202">
        <v>0.40241298016364341</v>
      </c>
      <c r="K6" s="202">
        <v>0.37808939737680425</v>
      </c>
      <c r="L6" s="202">
        <v>0.38455275172404479</v>
      </c>
      <c r="M6" s="202">
        <v>0.37759939450387614</v>
      </c>
      <c r="N6" s="202">
        <v>0.39832770428674735</v>
      </c>
      <c r="O6" s="202">
        <v>0.37731801865347248</v>
      </c>
      <c r="P6" s="202">
        <v>0.38089131830483486</v>
      </c>
      <c r="Q6" s="202">
        <v>0.38520071238423087</v>
      </c>
      <c r="R6" s="202">
        <v>0.41339311257269806</v>
      </c>
      <c r="S6" s="202">
        <v>0.3833218364618689</v>
      </c>
      <c r="T6" s="202">
        <v>0.38053384608180757</v>
      </c>
      <c r="U6" s="202">
        <v>0.41720352442040265</v>
      </c>
      <c r="V6" s="202">
        <v>0.43613769153844317</v>
      </c>
      <c r="W6" s="202">
        <v>0.44020557870983756</v>
      </c>
      <c r="X6" s="202">
        <v>0.43548430011567751</v>
      </c>
      <c r="Y6" s="202">
        <v>0.48913685119893768</v>
      </c>
      <c r="Z6" s="202">
        <v>0.4758042113238431</v>
      </c>
      <c r="AA6" s="202">
        <v>0.45430592725102092</v>
      </c>
      <c r="AB6" s="202">
        <v>0.43751559712900756</v>
      </c>
      <c r="AC6" s="202">
        <v>0.45106458296442081</v>
      </c>
      <c r="AD6" s="202">
        <v>0.47988817875669887</v>
      </c>
      <c r="AE6" s="202">
        <v>0.43553178244343754</v>
      </c>
      <c r="AF6" s="202">
        <v>0.44670977300890491</v>
      </c>
      <c r="AG6" s="202">
        <v>0.43697792370186339</v>
      </c>
      <c r="AH6" s="202">
        <v>0.46891249964823384</v>
      </c>
      <c r="AI6" s="202">
        <v>0.42384569510781089</v>
      </c>
      <c r="AJ6" s="202">
        <v>0.44920623029000861</v>
      </c>
      <c r="AK6" s="202">
        <v>0.44809654046570074</v>
      </c>
      <c r="AL6" s="202">
        <v>0.45389624421742036</v>
      </c>
      <c r="AM6" s="202">
        <v>0.43837435558792759</v>
      </c>
      <c r="AN6" s="202">
        <v>0.42650671884001418</v>
      </c>
      <c r="AO6" s="202">
        <v>0.40982388343294651</v>
      </c>
      <c r="AP6" s="202">
        <v>0.46281102111200573</v>
      </c>
      <c r="AQ6" s="202">
        <v>0.3979727368075805</v>
      </c>
      <c r="AR6" s="202">
        <v>0.53668692379335581</v>
      </c>
      <c r="AS6" s="202">
        <v>0.45665376459789708</v>
      </c>
      <c r="AT6" s="202">
        <v>0.46862818319081151</v>
      </c>
      <c r="AU6" s="202">
        <v>0.36420192820305708</v>
      </c>
      <c r="AV6" s="202">
        <v>0.42793667425354065</v>
      </c>
      <c r="AW6" s="202">
        <v>0.38880375723023675</v>
      </c>
      <c r="AX6" s="202">
        <v>0.44428405111017416</v>
      </c>
      <c r="AY6" s="202">
        <v>0.42346272395700013</v>
      </c>
      <c r="AZ6" s="202">
        <v>0.44533826701439433</v>
      </c>
      <c r="BA6" s="202">
        <v>0.40502540043066615</v>
      </c>
      <c r="BB6" s="202">
        <v>0.44759245402633963</v>
      </c>
      <c r="BC6" s="202">
        <v>0.43044242370561231</v>
      </c>
      <c r="BD6" s="202">
        <v>0.45671160876758304</v>
      </c>
      <c r="BE6" s="202">
        <v>0.41934091203256257</v>
      </c>
      <c r="BF6" s="202">
        <v>0.48684603785661512</v>
      </c>
      <c r="BG6" s="202">
        <v>0.43621242639139313</v>
      </c>
      <c r="BH6" s="202">
        <v>0.46537384562580836</v>
      </c>
      <c r="BI6" s="202">
        <v>0.42952370409883645</v>
      </c>
      <c r="BJ6" s="202">
        <v>0.46841418389184003</v>
      </c>
      <c r="BK6" s="202">
        <v>0.43939616834355882</v>
      </c>
      <c r="BL6" s="202">
        <v>0.46989612985793283</v>
      </c>
      <c r="BM6" s="202">
        <v>0.4674376367727251</v>
      </c>
      <c r="BN6" s="202">
        <v>0.4913208142019051</v>
      </c>
      <c r="BO6" s="202">
        <v>0.47699433539143499</v>
      </c>
      <c r="BP6" s="202">
        <v>0.48859614698701836</v>
      </c>
    </row>
    <row r="7" spans="1:68" ht="20.100000000000001" customHeight="1" x14ac:dyDescent="0.25">
      <c r="A7" s="30">
        <v>21</v>
      </c>
      <c r="B7" s="31" t="s">
        <v>358</v>
      </c>
      <c r="C7" s="264">
        <v>0.11008672977714419</v>
      </c>
      <c r="D7" s="264">
        <v>0.10409519233951074</v>
      </c>
      <c r="E7" s="264">
        <v>9.6916766132016621E-2</v>
      </c>
      <c r="F7" s="264">
        <v>0.1160862931971291</v>
      </c>
      <c r="G7" s="264">
        <v>0.10498365907766588</v>
      </c>
      <c r="H7" s="264">
        <v>0.10514987772540127</v>
      </c>
      <c r="I7" s="264">
        <v>9.9364856109146776E-2</v>
      </c>
      <c r="J7" s="264">
        <v>0.11501460920336475</v>
      </c>
      <c r="K7" s="264">
        <v>0.10506449492248247</v>
      </c>
      <c r="L7" s="264">
        <v>0.10668809957652049</v>
      </c>
      <c r="M7" s="264">
        <v>0.10031301440768092</v>
      </c>
      <c r="N7" s="264">
        <v>0.11634828489415161</v>
      </c>
      <c r="O7" s="264">
        <v>0.10638521994752739</v>
      </c>
      <c r="P7" s="264">
        <v>0.1072067339850446</v>
      </c>
      <c r="Q7" s="264">
        <v>0.10360351404341724</v>
      </c>
      <c r="R7" s="264">
        <v>0.11889062401145986</v>
      </c>
      <c r="S7" s="264">
        <v>0.10769139672259662</v>
      </c>
      <c r="T7" s="264">
        <v>0.10813892706368754</v>
      </c>
      <c r="U7" s="264">
        <v>0.10570031721751803</v>
      </c>
      <c r="V7" s="264">
        <v>0.12009508987105078</v>
      </c>
      <c r="W7" s="264">
        <v>0.10870583193391255</v>
      </c>
      <c r="X7" s="264">
        <v>0.11444904643050205</v>
      </c>
      <c r="Y7" s="264">
        <v>0.1106631150858965</v>
      </c>
      <c r="Z7" s="264">
        <v>0.13271489269331257</v>
      </c>
      <c r="AA7" s="264">
        <v>0.11135640586707431</v>
      </c>
      <c r="AB7" s="264">
        <v>0.11465846853753153</v>
      </c>
      <c r="AC7" s="264">
        <v>0.10909922686945746</v>
      </c>
      <c r="AD7" s="264">
        <v>0.13375384680839172</v>
      </c>
      <c r="AE7" s="264">
        <v>0.1117424418986368</v>
      </c>
      <c r="AF7" s="264">
        <v>0.11716326251324466</v>
      </c>
      <c r="AG7" s="264">
        <v>0.11004696100330909</v>
      </c>
      <c r="AH7" s="264">
        <v>0.13286066215740966</v>
      </c>
      <c r="AI7" s="264">
        <v>0.11270994254014112</v>
      </c>
      <c r="AJ7" s="264">
        <v>0.11267737583571995</v>
      </c>
      <c r="AK7" s="264">
        <v>0.10910859191938835</v>
      </c>
      <c r="AL7" s="264">
        <v>0.12932703915817967</v>
      </c>
      <c r="AM7" s="264">
        <v>0.11489540702096548</v>
      </c>
      <c r="AN7" s="264">
        <v>0.11353777433232998</v>
      </c>
      <c r="AO7" s="264">
        <v>0.10805210728592206</v>
      </c>
      <c r="AP7" s="264">
        <v>0.12777972437551591</v>
      </c>
      <c r="AQ7" s="264">
        <v>0.10752096179352062</v>
      </c>
      <c r="AR7" s="264">
        <v>0.11892137557820845</v>
      </c>
      <c r="AS7" s="264">
        <v>0.10747835430342779</v>
      </c>
      <c r="AT7" s="264">
        <v>0.12878662785593542</v>
      </c>
      <c r="AU7" s="264">
        <v>9.5974474015425096E-2</v>
      </c>
      <c r="AV7" s="264">
        <v>0.10156658181799758</v>
      </c>
      <c r="AW7" s="264">
        <v>9.4850556544053513E-2</v>
      </c>
      <c r="AX7" s="264">
        <v>0.12069865359632229</v>
      </c>
      <c r="AY7" s="264">
        <v>9.7219262609085907E-2</v>
      </c>
      <c r="AZ7" s="264">
        <v>0.1013154879367037</v>
      </c>
      <c r="BA7" s="264">
        <v>0.10206803582103388</v>
      </c>
      <c r="BB7" s="264">
        <v>0.12178614778532992</v>
      </c>
      <c r="BC7" s="264">
        <v>0.10065956492565684</v>
      </c>
      <c r="BD7" s="264">
        <v>0.103338417928287</v>
      </c>
      <c r="BE7" s="264">
        <v>0.10191316121951048</v>
      </c>
      <c r="BF7" s="264">
        <v>0.12469805220627705</v>
      </c>
      <c r="BG7" s="264">
        <v>0.10265826306342235</v>
      </c>
      <c r="BH7" s="264">
        <v>0.10659826061432412</v>
      </c>
      <c r="BI7" s="264">
        <v>0.10193661018116942</v>
      </c>
      <c r="BJ7" s="264">
        <v>0.12328211908657227</v>
      </c>
      <c r="BK7" s="264">
        <v>0.10236984828588402</v>
      </c>
      <c r="BL7" s="264">
        <v>0.10639945835410811</v>
      </c>
      <c r="BM7" s="264">
        <v>0.10567051046071209</v>
      </c>
      <c r="BN7" s="264">
        <v>0.12754642757712997</v>
      </c>
      <c r="BO7" s="264">
        <v>0.10699000969016101</v>
      </c>
      <c r="BP7" s="264">
        <v>0.10738707872574822</v>
      </c>
    </row>
    <row r="8" spans="1:68" ht="20.100000000000001" customHeight="1" x14ac:dyDescent="0.25">
      <c r="A8" s="33">
        <v>211</v>
      </c>
      <c r="B8" s="34" t="s">
        <v>488</v>
      </c>
      <c r="C8" s="203">
        <v>9.4770223457586178E-2</v>
      </c>
      <c r="D8" s="203">
        <v>8.8848060699316E-2</v>
      </c>
      <c r="E8" s="203">
        <v>8.2695104927531113E-2</v>
      </c>
      <c r="F8" s="203">
        <v>9.8158814868861563E-2</v>
      </c>
      <c r="G8" s="203">
        <v>8.9312435751362815E-2</v>
      </c>
      <c r="H8" s="203">
        <v>8.9854665906237419E-2</v>
      </c>
      <c r="I8" s="203">
        <v>8.4010911528964088E-2</v>
      </c>
      <c r="J8" s="203">
        <v>9.6864599450979194E-2</v>
      </c>
      <c r="K8" s="203">
        <v>8.9355480949457528E-2</v>
      </c>
      <c r="L8" s="203">
        <v>9.1157008594572597E-2</v>
      </c>
      <c r="M8" s="203">
        <v>8.5222035469007876E-2</v>
      </c>
      <c r="N8" s="203">
        <v>9.8142580497034407E-2</v>
      </c>
      <c r="O8" s="203">
        <v>8.9999917541025043E-2</v>
      </c>
      <c r="P8" s="203">
        <v>9.1012196249266764E-2</v>
      </c>
      <c r="Q8" s="203">
        <v>8.7429786531584716E-2</v>
      </c>
      <c r="R8" s="203">
        <v>0.10032826707856705</v>
      </c>
      <c r="S8" s="203">
        <v>9.0088924845628401E-2</v>
      </c>
      <c r="T8" s="203">
        <v>9.1823038893365891E-2</v>
      </c>
      <c r="U8" s="203">
        <v>8.8977749385265287E-2</v>
      </c>
      <c r="V8" s="203">
        <v>0.10144204883807721</v>
      </c>
      <c r="W8" s="203">
        <v>9.1712678034555753E-2</v>
      </c>
      <c r="X8" s="203">
        <v>9.6935662753675086E-2</v>
      </c>
      <c r="Y8" s="203">
        <v>9.331004134779726E-2</v>
      </c>
      <c r="Z8" s="203">
        <v>0.11165610254706743</v>
      </c>
      <c r="AA8" s="203">
        <v>9.4000597146527892E-2</v>
      </c>
      <c r="AB8" s="203">
        <v>9.7113588170689241E-2</v>
      </c>
      <c r="AC8" s="203">
        <v>9.2226280856301704E-2</v>
      </c>
      <c r="AD8" s="203">
        <v>0.11301096600265306</v>
      </c>
      <c r="AE8" s="203">
        <v>9.4617527658692802E-2</v>
      </c>
      <c r="AF8" s="203">
        <v>9.8938458487549522E-2</v>
      </c>
      <c r="AG8" s="203">
        <v>9.2815231760527209E-2</v>
      </c>
      <c r="AH8" s="203">
        <v>0.11138965943673651</v>
      </c>
      <c r="AI8" s="203">
        <v>9.4952327673483175E-2</v>
      </c>
      <c r="AJ8" s="203">
        <v>9.4988583323420223E-2</v>
      </c>
      <c r="AK8" s="203">
        <v>9.1729398685669733E-2</v>
      </c>
      <c r="AL8" s="203">
        <v>0.10834249564982486</v>
      </c>
      <c r="AM8" s="203">
        <v>9.6169788728984421E-2</v>
      </c>
      <c r="AN8" s="203">
        <v>9.5081479283915374E-2</v>
      </c>
      <c r="AO8" s="203">
        <v>9.0169730898003939E-2</v>
      </c>
      <c r="AP8" s="203">
        <v>0.10632073091376842</v>
      </c>
      <c r="AQ8" s="203">
        <v>9.0414380321466536E-2</v>
      </c>
      <c r="AR8" s="203">
        <v>9.9621568219693021E-2</v>
      </c>
      <c r="AS8" s="203">
        <v>8.923563680014987E-2</v>
      </c>
      <c r="AT8" s="203">
        <v>0.10680004314364416</v>
      </c>
      <c r="AU8" s="203">
        <v>7.9486096654284744E-2</v>
      </c>
      <c r="AV8" s="203">
        <v>8.4722443845315035E-2</v>
      </c>
      <c r="AW8" s="203">
        <v>7.8690636294295624E-2</v>
      </c>
      <c r="AX8" s="203">
        <v>0.10031492144480152</v>
      </c>
      <c r="AY8" s="203">
        <v>8.0395201583078446E-2</v>
      </c>
      <c r="AZ8" s="203">
        <v>8.2949391507123521E-2</v>
      </c>
      <c r="BA8" s="203">
        <v>8.4364028128537064E-2</v>
      </c>
      <c r="BB8" s="203">
        <v>0.10048451337299921</v>
      </c>
      <c r="BC8" s="203">
        <v>8.4377836157462652E-2</v>
      </c>
      <c r="BD8" s="203">
        <v>8.6678692133368013E-2</v>
      </c>
      <c r="BE8" s="203">
        <v>8.5606486732819245E-2</v>
      </c>
      <c r="BF8" s="203">
        <v>0.10463707373153427</v>
      </c>
      <c r="BG8" s="203">
        <v>8.6643309948738673E-2</v>
      </c>
      <c r="BH8" s="203">
        <v>9.0503613896993754E-2</v>
      </c>
      <c r="BI8" s="203">
        <v>8.6441382765673883E-2</v>
      </c>
      <c r="BJ8" s="203">
        <v>0.10444358308920403</v>
      </c>
      <c r="BK8" s="203">
        <v>8.6091831905291044E-2</v>
      </c>
      <c r="BL8" s="203">
        <v>8.9844515116510842E-2</v>
      </c>
      <c r="BM8" s="203">
        <v>8.9355558185574668E-2</v>
      </c>
      <c r="BN8" s="203">
        <v>0.10743598451126089</v>
      </c>
      <c r="BO8" s="203">
        <v>8.9910950223990982E-2</v>
      </c>
      <c r="BP8" s="203">
        <v>9.0662219603903194E-2</v>
      </c>
    </row>
    <row r="9" spans="1:68" s="42" customFormat="1" ht="20.100000000000001" customHeight="1" x14ac:dyDescent="0.25">
      <c r="A9" s="40" t="s">
        <v>297</v>
      </c>
      <c r="B9" s="44" t="s">
        <v>489</v>
      </c>
      <c r="C9" s="183" t="s">
        <v>850</v>
      </c>
      <c r="D9" s="183" t="s">
        <v>850</v>
      </c>
      <c r="E9" s="183" t="s">
        <v>850</v>
      </c>
      <c r="F9" s="183" t="s">
        <v>850</v>
      </c>
      <c r="G9" s="183" t="s">
        <v>850</v>
      </c>
      <c r="H9" s="183" t="s">
        <v>850</v>
      </c>
      <c r="I9" s="183" t="s">
        <v>850</v>
      </c>
      <c r="J9" s="183" t="s">
        <v>850</v>
      </c>
      <c r="K9" s="183" t="s">
        <v>850</v>
      </c>
      <c r="L9" s="183" t="s">
        <v>850</v>
      </c>
      <c r="M9" s="183" t="s">
        <v>850</v>
      </c>
      <c r="N9" s="183" t="s">
        <v>850</v>
      </c>
      <c r="O9" s="183" t="s">
        <v>850</v>
      </c>
      <c r="P9" s="183" t="s">
        <v>850</v>
      </c>
      <c r="Q9" s="183" t="s">
        <v>850</v>
      </c>
      <c r="R9" s="183" t="s">
        <v>850</v>
      </c>
      <c r="S9" s="183" t="s">
        <v>850</v>
      </c>
      <c r="T9" s="183" t="s">
        <v>850</v>
      </c>
      <c r="U9" s="183" t="s">
        <v>850</v>
      </c>
      <c r="V9" s="183" t="s">
        <v>850</v>
      </c>
      <c r="W9" s="183" t="s">
        <v>850</v>
      </c>
      <c r="X9" s="183" t="s">
        <v>850</v>
      </c>
      <c r="Y9" s="183" t="s">
        <v>850</v>
      </c>
      <c r="Z9" s="183" t="s">
        <v>850</v>
      </c>
      <c r="AA9" s="183" t="s">
        <v>850</v>
      </c>
      <c r="AB9" s="183" t="s">
        <v>850</v>
      </c>
      <c r="AC9" s="183" t="s">
        <v>850</v>
      </c>
      <c r="AD9" s="183" t="s">
        <v>850</v>
      </c>
      <c r="AE9" s="183" t="s">
        <v>850</v>
      </c>
      <c r="AF9" s="183" t="s">
        <v>850</v>
      </c>
      <c r="AG9" s="183" t="s">
        <v>850</v>
      </c>
      <c r="AH9" s="183" t="s">
        <v>850</v>
      </c>
      <c r="AI9" s="183" t="s">
        <v>850</v>
      </c>
      <c r="AJ9" s="183" t="s">
        <v>850</v>
      </c>
      <c r="AK9" s="183" t="s">
        <v>850</v>
      </c>
      <c r="AL9" s="183" t="s">
        <v>850</v>
      </c>
      <c r="AM9" s="183" t="s">
        <v>850</v>
      </c>
      <c r="AN9" s="183" t="s">
        <v>850</v>
      </c>
      <c r="AO9" s="183" t="s">
        <v>850</v>
      </c>
      <c r="AP9" s="183" t="s">
        <v>850</v>
      </c>
      <c r="AQ9" s="183" t="s">
        <v>850</v>
      </c>
      <c r="AR9" s="183" t="s">
        <v>850</v>
      </c>
      <c r="AS9" s="183" t="s">
        <v>850</v>
      </c>
      <c r="AT9" s="183" t="s">
        <v>850</v>
      </c>
      <c r="AU9" s="183" t="s">
        <v>850</v>
      </c>
      <c r="AV9" s="183" t="s">
        <v>850</v>
      </c>
      <c r="AW9" s="183" t="s">
        <v>850</v>
      </c>
      <c r="AX9" s="183" t="s">
        <v>850</v>
      </c>
      <c r="AY9" s="183">
        <v>6.0830980066740183E-2</v>
      </c>
      <c r="AZ9" s="183">
        <v>6.1955406236560082E-2</v>
      </c>
      <c r="BA9" s="183">
        <v>6.2666511734665017E-2</v>
      </c>
      <c r="BB9" s="183">
        <v>7.5575629649924217E-2</v>
      </c>
      <c r="BC9" s="183">
        <v>6.3868198202371593E-2</v>
      </c>
      <c r="BD9" s="183">
        <v>6.481545203437436E-2</v>
      </c>
      <c r="BE9" s="183">
        <v>6.3158818985584134E-2</v>
      </c>
      <c r="BF9" s="183">
        <v>7.8799141643661821E-2</v>
      </c>
      <c r="BG9" s="183">
        <v>6.5126471142786968E-2</v>
      </c>
      <c r="BH9" s="183">
        <v>6.6456154781297003E-2</v>
      </c>
      <c r="BI9" s="183">
        <v>6.3818040008578228E-2</v>
      </c>
      <c r="BJ9" s="183">
        <v>7.8022731107205784E-2</v>
      </c>
      <c r="BK9" s="183">
        <v>6.4262284838768002E-2</v>
      </c>
      <c r="BL9" s="183">
        <v>6.6279314587338808E-2</v>
      </c>
      <c r="BM9" s="183">
        <v>6.552859538612113E-2</v>
      </c>
      <c r="BN9" s="183">
        <v>8.0249206533114417E-2</v>
      </c>
      <c r="BO9" s="183">
        <v>6.7364861259291434E-2</v>
      </c>
      <c r="BP9" s="183">
        <v>6.686501001763713E-2</v>
      </c>
    </row>
    <row r="10" spans="1:68" s="42" customFormat="1" ht="20.100000000000001" customHeight="1" x14ac:dyDescent="0.25">
      <c r="A10" s="40" t="s">
        <v>298</v>
      </c>
      <c r="B10" s="44" t="s">
        <v>490</v>
      </c>
      <c r="C10" s="183" t="s">
        <v>850</v>
      </c>
      <c r="D10" s="183" t="s">
        <v>850</v>
      </c>
      <c r="E10" s="183" t="s">
        <v>850</v>
      </c>
      <c r="F10" s="183" t="s">
        <v>850</v>
      </c>
      <c r="G10" s="183" t="s">
        <v>850</v>
      </c>
      <c r="H10" s="183" t="s">
        <v>850</v>
      </c>
      <c r="I10" s="183" t="s">
        <v>850</v>
      </c>
      <c r="J10" s="183" t="s">
        <v>850</v>
      </c>
      <c r="K10" s="183" t="s">
        <v>850</v>
      </c>
      <c r="L10" s="183" t="s">
        <v>850</v>
      </c>
      <c r="M10" s="183" t="s">
        <v>850</v>
      </c>
      <c r="N10" s="183" t="s">
        <v>850</v>
      </c>
      <c r="O10" s="183" t="s">
        <v>850</v>
      </c>
      <c r="P10" s="183" t="s">
        <v>850</v>
      </c>
      <c r="Q10" s="183" t="s">
        <v>850</v>
      </c>
      <c r="R10" s="183" t="s">
        <v>850</v>
      </c>
      <c r="S10" s="183" t="s">
        <v>850</v>
      </c>
      <c r="T10" s="183" t="s">
        <v>850</v>
      </c>
      <c r="U10" s="183" t="s">
        <v>850</v>
      </c>
      <c r="V10" s="183" t="s">
        <v>850</v>
      </c>
      <c r="W10" s="183" t="s">
        <v>850</v>
      </c>
      <c r="X10" s="183" t="s">
        <v>850</v>
      </c>
      <c r="Y10" s="183" t="s">
        <v>850</v>
      </c>
      <c r="Z10" s="183" t="s">
        <v>850</v>
      </c>
      <c r="AA10" s="183" t="s">
        <v>850</v>
      </c>
      <c r="AB10" s="183" t="s">
        <v>850</v>
      </c>
      <c r="AC10" s="183" t="s">
        <v>850</v>
      </c>
      <c r="AD10" s="183" t="s">
        <v>850</v>
      </c>
      <c r="AE10" s="183" t="s">
        <v>850</v>
      </c>
      <c r="AF10" s="183" t="s">
        <v>850</v>
      </c>
      <c r="AG10" s="183" t="s">
        <v>850</v>
      </c>
      <c r="AH10" s="183" t="s">
        <v>850</v>
      </c>
      <c r="AI10" s="183" t="s">
        <v>850</v>
      </c>
      <c r="AJ10" s="183" t="s">
        <v>850</v>
      </c>
      <c r="AK10" s="183" t="s">
        <v>850</v>
      </c>
      <c r="AL10" s="183" t="s">
        <v>850</v>
      </c>
      <c r="AM10" s="183" t="s">
        <v>850</v>
      </c>
      <c r="AN10" s="183" t="s">
        <v>850</v>
      </c>
      <c r="AO10" s="183" t="s">
        <v>850</v>
      </c>
      <c r="AP10" s="183" t="s">
        <v>850</v>
      </c>
      <c r="AQ10" s="183" t="s">
        <v>850</v>
      </c>
      <c r="AR10" s="183" t="s">
        <v>850</v>
      </c>
      <c r="AS10" s="183" t="s">
        <v>850</v>
      </c>
      <c r="AT10" s="183" t="s">
        <v>850</v>
      </c>
      <c r="AU10" s="183" t="s">
        <v>850</v>
      </c>
      <c r="AV10" s="183" t="s">
        <v>850</v>
      </c>
      <c r="AW10" s="183" t="s">
        <v>850</v>
      </c>
      <c r="AX10" s="183" t="s">
        <v>850</v>
      </c>
      <c r="AY10" s="183">
        <v>8.0204649839056615E-3</v>
      </c>
      <c r="AZ10" s="183">
        <v>7.7517438306432375E-3</v>
      </c>
      <c r="BA10" s="183">
        <v>7.6050041167767188E-3</v>
      </c>
      <c r="BB10" s="183">
        <v>8.9064784891976466E-3</v>
      </c>
      <c r="BC10" s="183">
        <v>7.8997898366032319E-3</v>
      </c>
      <c r="BD10" s="183">
        <v>7.7639925942703802E-3</v>
      </c>
      <c r="BE10" s="183">
        <v>7.6008849397153581E-3</v>
      </c>
      <c r="BF10" s="183">
        <v>8.7620928201888725E-3</v>
      </c>
      <c r="BG10" s="183">
        <v>7.6537346224889516E-3</v>
      </c>
      <c r="BH10" s="183">
        <v>7.8173583244995591E-3</v>
      </c>
      <c r="BI10" s="183">
        <v>7.2856802424951985E-3</v>
      </c>
      <c r="BJ10" s="183">
        <v>8.3549002431192385E-3</v>
      </c>
      <c r="BK10" s="183">
        <v>7.3642176972602124E-3</v>
      </c>
      <c r="BL10" s="183">
        <v>7.5916462305595182E-3</v>
      </c>
      <c r="BM10" s="183">
        <v>7.0591445101412095E-3</v>
      </c>
      <c r="BN10" s="183">
        <v>8.4266785834785033E-3</v>
      </c>
      <c r="BO10" s="183">
        <v>7.5221370151083711E-3</v>
      </c>
      <c r="BP10" s="183">
        <v>7.6227782995497602E-3</v>
      </c>
    </row>
    <row r="11" spans="1:68" s="42" customFormat="1" ht="20.100000000000001" customHeight="1" x14ac:dyDescent="0.25">
      <c r="A11" s="40" t="s">
        <v>299</v>
      </c>
      <c r="B11" s="44" t="s">
        <v>491</v>
      </c>
      <c r="C11" s="183" t="s">
        <v>850</v>
      </c>
      <c r="D11" s="183" t="s">
        <v>850</v>
      </c>
      <c r="E11" s="183" t="s">
        <v>850</v>
      </c>
      <c r="F11" s="183" t="s">
        <v>850</v>
      </c>
      <c r="G11" s="183" t="s">
        <v>850</v>
      </c>
      <c r="H11" s="183" t="s">
        <v>850</v>
      </c>
      <c r="I11" s="183" t="s">
        <v>850</v>
      </c>
      <c r="J11" s="183" t="s">
        <v>850</v>
      </c>
      <c r="K11" s="183" t="s">
        <v>850</v>
      </c>
      <c r="L11" s="183" t="s">
        <v>850</v>
      </c>
      <c r="M11" s="183" t="s">
        <v>850</v>
      </c>
      <c r="N11" s="183" t="s">
        <v>850</v>
      </c>
      <c r="O11" s="183" t="s">
        <v>850</v>
      </c>
      <c r="P11" s="183" t="s">
        <v>850</v>
      </c>
      <c r="Q11" s="183" t="s">
        <v>850</v>
      </c>
      <c r="R11" s="183" t="s">
        <v>850</v>
      </c>
      <c r="S11" s="183" t="s">
        <v>850</v>
      </c>
      <c r="T11" s="183" t="s">
        <v>850</v>
      </c>
      <c r="U11" s="183" t="s">
        <v>850</v>
      </c>
      <c r="V11" s="183" t="s">
        <v>850</v>
      </c>
      <c r="W11" s="183" t="s">
        <v>850</v>
      </c>
      <c r="X11" s="183" t="s">
        <v>850</v>
      </c>
      <c r="Y11" s="183" t="s">
        <v>850</v>
      </c>
      <c r="Z11" s="183" t="s">
        <v>850</v>
      </c>
      <c r="AA11" s="183" t="s">
        <v>850</v>
      </c>
      <c r="AB11" s="183" t="s">
        <v>850</v>
      </c>
      <c r="AC11" s="183" t="s">
        <v>850</v>
      </c>
      <c r="AD11" s="183" t="s">
        <v>850</v>
      </c>
      <c r="AE11" s="183" t="s">
        <v>850</v>
      </c>
      <c r="AF11" s="183" t="s">
        <v>850</v>
      </c>
      <c r="AG11" s="183" t="s">
        <v>850</v>
      </c>
      <c r="AH11" s="183" t="s">
        <v>850</v>
      </c>
      <c r="AI11" s="183" t="s">
        <v>850</v>
      </c>
      <c r="AJ11" s="183" t="s">
        <v>850</v>
      </c>
      <c r="AK11" s="183" t="s">
        <v>850</v>
      </c>
      <c r="AL11" s="183" t="s">
        <v>850</v>
      </c>
      <c r="AM11" s="183" t="s">
        <v>850</v>
      </c>
      <c r="AN11" s="183" t="s">
        <v>850</v>
      </c>
      <c r="AO11" s="183" t="s">
        <v>850</v>
      </c>
      <c r="AP11" s="183" t="s">
        <v>850</v>
      </c>
      <c r="AQ11" s="183" t="s">
        <v>850</v>
      </c>
      <c r="AR11" s="183" t="s">
        <v>850</v>
      </c>
      <c r="AS11" s="183" t="s">
        <v>850</v>
      </c>
      <c r="AT11" s="183" t="s">
        <v>850</v>
      </c>
      <c r="AU11" s="183" t="s">
        <v>850</v>
      </c>
      <c r="AV11" s="183" t="s">
        <v>850</v>
      </c>
      <c r="AW11" s="183" t="s">
        <v>850</v>
      </c>
      <c r="AX11" s="183" t="s">
        <v>850</v>
      </c>
      <c r="AY11" s="183">
        <v>1.1543756532432614E-2</v>
      </c>
      <c r="AZ11" s="183">
        <v>1.3242241439920213E-2</v>
      </c>
      <c r="BA11" s="183">
        <v>1.409251227709532E-2</v>
      </c>
      <c r="BB11" s="183">
        <v>1.6002405233877352E-2</v>
      </c>
      <c r="BC11" s="183">
        <v>1.2609848118487836E-2</v>
      </c>
      <c r="BD11" s="183">
        <v>1.4099247504723276E-2</v>
      </c>
      <c r="BE11" s="183">
        <v>1.4846782807519766E-2</v>
      </c>
      <c r="BF11" s="183">
        <v>1.7075839267683576E-2</v>
      </c>
      <c r="BG11" s="183">
        <v>1.3863104183462756E-2</v>
      </c>
      <c r="BH11" s="183">
        <v>1.6230100791197181E-2</v>
      </c>
      <c r="BI11" s="183">
        <v>1.5337662514600474E-2</v>
      </c>
      <c r="BJ11" s="183">
        <v>1.8065951738878986E-2</v>
      </c>
      <c r="BK11" s="183">
        <v>1.4465329369262835E-2</v>
      </c>
      <c r="BL11" s="183">
        <v>1.5973554298612507E-2</v>
      </c>
      <c r="BM11" s="183">
        <v>1.6767818289312328E-2</v>
      </c>
      <c r="BN11" s="183">
        <v>1.8760099394667964E-2</v>
      </c>
      <c r="BO11" s="183">
        <v>1.5023951949591186E-2</v>
      </c>
      <c r="BP11" s="183">
        <v>1.6174431286716282E-2</v>
      </c>
    </row>
    <row r="12" spans="1:68" ht="20.100000000000001" customHeight="1" x14ac:dyDescent="0.25">
      <c r="A12" s="33">
        <v>212</v>
      </c>
      <c r="B12" s="34" t="s">
        <v>492</v>
      </c>
      <c r="C12" s="203">
        <v>1.5316506319557999E-2</v>
      </c>
      <c r="D12" s="203">
        <v>1.5247131640194747E-2</v>
      </c>
      <c r="E12" s="203">
        <v>1.4221661204485517E-2</v>
      </c>
      <c r="F12" s="203">
        <v>1.7927478328267517E-2</v>
      </c>
      <c r="G12" s="203">
        <v>1.5671223326303073E-2</v>
      </c>
      <c r="H12" s="203">
        <v>1.5295211819163856E-2</v>
      </c>
      <c r="I12" s="203">
        <v>1.5353944580182697E-2</v>
      </c>
      <c r="J12" s="203">
        <v>1.8150009752385541E-2</v>
      </c>
      <c r="K12" s="203">
        <v>1.5709013973024946E-2</v>
      </c>
      <c r="L12" s="203">
        <v>1.5531090981947894E-2</v>
      </c>
      <c r="M12" s="203">
        <v>1.5090978938673038E-2</v>
      </c>
      <c r="N12" s="203">
        <v>1.8205704397117193E-2</v>
      </c>
      <c r="O12" s="203">
        <v>1.638530240650236E-2</v>
      </c>
      <c r="P12" s="203">
        <v>1.6194537735777816E-2</v>
      </c>
      <c r="Q12" s="203">
        <v>1.6173727511832527E-2</v>
      </c>
      <c r="R12" s="203">
        <v>1.8562356932892803E-2</v>
      </c>
      <c r="S12" s="203">
        <v>1.7602471876968225E-2</v>
      </c>
      <c r="T12" s="203">
        <v>1.631588817032165E-2</v>
      </c>
      <c r="U12" s="203">
        <v>1.6722567832252757E-2</v>
      </c>
      <c r="V12" s="203">
        <v>1.8653041032973567E-2</v>
      </c>
      <c r="W12" s="203">
        <v>1.699315389935678E-2</v>
      </c>
      <c r="X12" s="203">
        <v>1.7513383676826956E-2</v>
      </c>
      <c r="Y12" s="203">
        <v>1.7353073738099242E-2</v>
      </c>
      <c r="Z12" s="203">
        <v>2.1058790146245135E-2</v>
      </c>
      <c r="AA12" s="203">
        <v>1.7355808720546415E-2</v>
      </c>
      <c r="AB12" s="203">
        <v>1.7544880366842302E-2</v>
      </c>
      <c r="AC12" s="203">
        <v>1.6872946013155764E-2</v>
      </c>
      <c r="AD12" s="203">
        <v>2.0742880805738665E-2</v>
      </c>
      <c r="AE12" s="203">
        <v>1.7124914239944E-2</v>
      </c>
      <c r="AF12" s="203">
        <v>1.8224804025695141E-2</v>
      </c>
      <c r="AG12" s="203">
        <v>1.7231729242781896E-2</v>
      </c>
      <c r="AH12" s="203">
        <v>2.1471002720673156E-2</v>
      </c>
      <c r="AI12" s="203">
        <v>1.7757614866657976E-2</v>
      </c>
      <c r="AJ12" s="203">
        <v>1.7688792512299718E-2</v>
      </c>
      <c r="AK12" s="203">
        <v>1.7379193233718598E-2</v>
      </c>
      <c r="AL12" s="203">
        <v>2.0984543508354825E-2</v>
      </c>
      <c r="AM12" s="203">
        <v>1.8725618291981064E-2</v>
      </c>
      <c r="AN12" s="203">
        <v>1.8456295048414624E-2</v>
      </c>
      <c r="AO12" s="203">
        <v>1.7882376387918102E-2</v>
      </c>
      <c r="AP12" s="203">
        <v>2.1458993461747462E-2</v>
      </c>
      <c r="AQ12" s="203">
        <v>1.7106581472054082E-2</v>
      </c>
      <c r="AR12" s="203">
        <v>1.9299807358515428E-2</v>
      </c>
      <c r="AS12" s="203">
        <v>1.8242717503277918E-2</v>
      </c>
      <c r="AT12" s="203">
        <v>2.1986584712291285E-2</v>
      </c>
      <c r="AU12" s="203">
        <v>1.6488377361140349E-2</v>
      </c>
      <c r="AV12" s="203">
        <v>1.6844137972682541E-2</v>
      </c>
      <c r="AW12" s="203">
        <v>1.6159920249757903E-2</v>
      </c>
      <c r="AX12" s="203">
        <v>2.0383732151520745E-2</v>
      </c>
      <c r="AY12" s="203">
        <v>1.6824061026007451E-2</v>
      </c>
      <c r="AZ12" s="203">
        <v>1.8366096429580168E-2</v>
      </c>
      <c r="BA12" s="203">
        <v>1.7704007692496835E-2</v>
      </c>
      <c r="BB12" s="203">
        <v>2.1301634412330694E-2</v>
      </c>
      <c r="BC12" s="203">
        <v>1.6281728768194181E-2</v>
      </c>
      <c r="BD12" s="203">
        <v>1.6659725794919002E-2</v>
      </c>
      <c r="BE12" s="203">
        <v>1.6306674486691257E-2</v>
      </c>
      <c r="BF12" s="203">
        <v>2.0060978474742804E-2</v>
      </c>
      <c r="BG12" s="203">
        <v>1.6014953114683681E-2</v>
      </c>
      <c r="BH12" s="203">
        <v>1.6094646717330376E-2</v>
      </c>
      <c r="BI12" s="203">
        <v>1.5495227415495546E-2</v>
      </c>
      <c r="BJ12" s="203">
        <v>1.883853599736825E-2</v>
      </c>
      <c r="BK12" s="203">
        <v>1.6278016380592977E-2</v>
      </c>
      <c r="BL12" s="203">
        <v>1.655494323759726E-2</v>
      </c>
      <c r="BM12" s="203">
        <v>1.6314952275137427E-2</v>
      </c>
      <c r="BN12" s="203">
        <v>2.0110443065869104E-2</v>
      </c>
      <c r="BO12" s="203">
        <v>1.7079059466170037E-2</v>
      </c>
      <c r="BP12" s="203">
        <v>1.672485912184505E-2</v>
      </c>
    </row>
    <row r="13" spans="1:68" s="79" customFormat="1" ht="20.100000000000001" customHeight="1" x14ac:dyDescent="0.25">
      <c r="A13" s="79">
        <v>2121</v>
      </c>
      <c r="B13" s="79" t="s">
        <v>493</v>
      </c>
      <c r="C13" s="201">
        <v>1.5316506319557999E-2</v>
      </c>
      <c r="D13" s="201">
        <v>1.5247131640194747E-2</v>
      </c>
      <c r="E13" s="201">
        <v>1.4221661204485517E-2</v>
      </c>
      <c r="F13" s="201">
        <v>1.7927478328267517E-2</v>
      </c>
      <c r="G13" s="201">
        <v>1.5671223326303073E-2</v>
      </c>
      <c r="H13" s="201">
        <v>1.5295211819163856E-2</v>
      </c>
      <c r="I13" s="201">
        <v>1.5353944580182697E-2</v>
      </c>
      <c r="J13" s="201">
        <v>1.8150009752385541E-2</v>
      </c>
      <c r="K13" s="201">
        <v>1.5709013973024946E-2</v>
      </c>
      <c r="L13" s="201">
        <v>1.5531090981947894E-2</v>
      </c>
      <c r="M13" s="201">
        <v>1.5090978938673038E-2</v>
      </c>
      <c r="N13" s="201">
        <v>1.8205704397117193E-2</v>
      </c>
      <c r="O13" s="201">
        <v>1.638530240650236E-2</v>
      </c>
      <c r="P13" s="201">
        <v>1.6194537735777816E-2</v>
      </c>
      <c r="Q13" s="201">
        <v>1.6173727511832527E-2</v>
      </c>
      <c r="R13" s="201">
        <v>1.8562356932892803E-2</v>
      </c>
      <c r="S13" s="201">
        <v>1.7602471876968225E-2</v>
      </c>
      <c r="T13" s="201">
        <v>1.631588817032165E-2</v>
      </c>
      <c r="U13" s="201">
        <v>1.6722567832252757E-2</v>
      </c>
      <c r="V13" s="201">
        <v>1.8653041032973567E-2</v>
      </c>
      <c r="W13" s="201">
        <v>1.699315389935678E-2</v>
      </c>
      <c r="X13" s="201">
        <v>1.7513383676826956E-2</v>
      </c>
      <c r="Y13" s="201">
        <v>1.7353073738099242E-2</v>
      </c>
      <c r="Z13" s="201">
        <v>2.1058790146245135E-2</v>
      </c>
      <c r="AA13" s="201">
        <v>1.7355808720546415E-2</v>
      </c>
      <c r="AB13" s="201">
        <v>1.7544880366842302E-2</v>
      </c>
      <c r="AC13" s="201">
        <v>1.6872946013155764E-2</v>
      </c>
      <c r="AD13" s="201">
        <v>2.0742880805738665E-2</v>
      </c>
      <c r="AE13" s="201">
        <v>1.7124914239944E-2</v>
      </c>
      <c r="AF13" s="201">
        <v>1.8224804025695141E-2</v>
      </c>
      <c r="AG13" s="201">
        <v>1.7231729242781896E-2</v>
      </c>
      <c r="AH13" s="201">
        <v>2.1471002720673156E-2</v>
      </c>
      <c r="AI13" s="201">
        <v>1.7757614866657976E-2</v>
      </c>
      <c r="AJ13" s="201">
        <v>1.7688792512299718E-2</v>
      </c>
      <c r="AK13" s="201">
        <v>1.7379193233718598E-2</v>
      </c>
      <c r="AL13" s="201">
        <v>2.0984543508354825E-2</v>
      </c>
      <c r="AM13" s="201">
        <v>1.8725618291981064E-2</v>
      </c>
      <c r="AN13" s="201">
        <v>1.8456295048414624E-2</v>
      </c>
      <c r="AO13" s="201">
        <v>1.7882376387918102E-2</v>
      </c>
      <c r="AP13" s="201">
        <v>2.1458993461747462E-2</v>
      </c>
      <c r="AQ13" s="201">
        <v>1.7106581472054082E-2</v>
      </c>
      <c r="AR13" s="201">
        <v>1.9299807358515428E-2</v>
      </c>
      <c r="AS13" s="201">
        <v>1.8242717503277918E-2</v>
      </c>
      <c r="AT13" s="201">
        <v>2.1986584712291285E-2</v>
      </c>
      <c r="AU13" s="201">
        <v>1.6488377361140349E-2</v>
      </c>
      <c r="AV13" s="201">
        <v>1.6844137972682541E-2</v>
      </c>
      <c r="AW13" s="201">
        <v>1.6159920249757903E-2</v>
      </c>
      <c r="AX13" s="201">
        <v>2.0383732151520745E-2</v>
      </c>
      <c r="AY13" s="201">
        <v>1.6824061026007451E-2</v>
      </c>
      <c r="AZ13" s="201">
        <v>1.8366096429580168E-2</v>
      </c>
      <c r="BA13" s="201">
        <v>1.7704007692496835E-2</v>
      </c>
      <c r="BB13" s="201">
        <v>2.1301634412330694E-2</v>
      </c>
      <c r="BC13" s="201">
        <v>1.6281728768194181E-2</v>
      </c>
      <c r="BD13" s="201">
        <v>1.6659725794919002E-2</v>
      </c>
      <c r="BE13" s="201">
        <v>1.6306674486691257E-2</v>
      </c>
      <c r="BF13" s="201">
        <v>2.0060978474742804E-2</v>
      </c>
      <c r="BG13" s="201">
        <v>1.6014953114683681E-2</v>
      </c>
      <c r="BH13" s="201">
        <v>1.6094646717330376E-2</v>
      </c>
      <c r="BI13" s="201">
        <v>1.5495227415495546E-2</v>
      </c>
      <c r="BJ13" s="201">
        <v>1.883853599736825E-2</v>
      </c>
      <c r="BK13" s="201">
        <v>1.6278016380592977E-2</v>
      </c>
      <c r="BL13" s="201">
        <v>1.655494323759726E-2</v>
      </c>
      <c r="BM13" s="201">
        <v>1.6314952275137427E-2</v>
      </c>
      <c r="BN13" s="201">
        <v>2.0110443065869104E-2</v>
      </c>
      <c r="BO13" s="201">
        <v>1.7079059466170037E-2</v>
      </c>
      <c r="BP13" s="201">
        <v>1.672485912184505E-2</v>
      </c>
    </row>
    <row r="14" spans="1:68" s="80" customFormat="1" ht="20.100000000000001" customHeight="1" x14ac:dyDescent="0.25">
      <c r="A14" s="48" t="s">
        <v>300</v>
      </c>
      <c r="B14" s="80" t="s">
        <v>494</v>
      </c>
      <c r="C14" s="183" t="s">
        <v>850</v>
      </c>
      <c r="D14" s="183" t="s">
        <v>850</v>
      </c>
      <c r="E14" s="183" t="s">
        <v>850</v>
      </c>
      <c r="F14" s="183" t="s">
        <v>850</v>
      </c>
      <c r="G14" s="183" t="s">
        <v>850</v>
      </c>
      <c r="H14" s="183" t="s">
        <v>850</v>
      </c>
      <c r="I14" s="183" t="s">
        <v>850</v>
      </c>
      <c r="J14" s="183" t="s">
        <v>850</v>
      </c>
      <c r="K14" s="183" t="s">
        <v>850</v>
      </c>
      <c r="L14" s="183" t="s">
        <v>850</v>
      </c>
      <c r="M14" s="183" t="s">
        <v>850</v>
      </c>
      <c r="N14" s="183" t="s">
        <v>850</v>
      </c>
      <c r="O14" s="183" t="s">
        <v>850</v>
      </c>
      <c r="P14" s="183" t="s">
        <v>850</v>
      </c>
      <c r="Q14" s="183" t="s">
        <v>850</v>
      </c>
      <c r="R14" s="183" t="s">
        <v>850</v>
      </c>
      <c r="S14" s="183" t="s">
        <v>850</v>
      </c>
      <c r="T14" s="183" t="s">
        <v>850</v>
      </c>
      <c r="U14" s="183" t="s">
        <v>850</v>
      </c>
      <c r="V14" s="183" t="s">
        <v>850</v>
      </c>
      <c r="W14" s="183" t="s">
        <v>850</v>
      </c>
      <c r="X14" s="183" t="s">
        <v>850</v>
      </c>
      <c r="Y14" s="183" t="s">
        <v>850</v>
      </c>
      <c r="Z14" s="183" t="s">
        <v>850</v>
      </c>
      <c r="AA14" s="183" t="s">
        <v>850</v>
      </c>
      <c r="AB14" s="183" t="s">
        <v>850</v>
      </c>
      <c r="AC14" s="183" t="s">
        <v>850</v>
      </c>
      <c r="AD14" s="183" t="s">
        <v>850</v>
      </c>
      <c r="AE14" s="183" t="s">
        <v>850</v>
      </c>
      <c r="AF14" s="183" t="s">
        <v>850</v>
      </c>
      <c r="AG14" s="183" t="s">
        <v>850</v>
      </c>
      <c r="AH14" s="183" t="s">
        <v>850</v>
      </c>
      <c r="AI14" s="183" t="s">
        <v>850</v>
      </c>
      <c r="AJ14" s="183" t="s">
        <v>850</v>
      </c>
      <c r="AK14" s="183" t="s">
        <v>850</v>
      </c>
      <c r="AL14" s="183" t="s">
        <v>850</v>
      </c>
      <c r="AM14" s="183" t="s">
        <v>850</v>
      </c>
      <c r="AN14" s="183" t="s">
        <v>850</v>
      </c>
      <c r="AO14" s="183" t="s">
        <v>850</v>
      </c>
      <c r="AP14" s="183" t="s">
        <v>850</v>
      </c>
      <c r="AQ14" s="183" t="s">
        <v>850</v>
      </c>
      <c r="AR14" s="183" t="s">
        <v>850</v>
      </c>
      <c r="AS14" s="183" t="s">
        <v>850</v>
      </c>
      <c r="AT14" s="183" t="s">
        <v>850</v>
      </c>
      <c r="AU14" s="183" t="s">
        <v>850</v>
      </c>
      <c r="AV14" s="183" t="s">
        <v>850</v>
      </c>
      <c r="AW14" s="183" t="s">
        <v>850</v>
      </c>
      <c r="AX14" s="183" t="s">
        <v>850</v>
      </c>
      <c r="AY14" s="183">
        <v>1.4118198273176347E-4</v>
      </c>
      <c r="AZ14" s="183">
        <v>1.3413754631703747E-4</v>
      </c>
      <c r="BA14" s="183">
        <v>1.3649345205330682E-4</v>
      </c>
      <c r="BB14" s="183">
        <v>1.8539474014120879E-4</v>
      </c>
      <c r="BC14" s="183">
        <v>1.5367120916550531E-4</v>
      </c>
      <c r="BD14" s="183">
        <v>1.5883917553774642E-4</v>
      </c>
      <c r="BE14" s="183">
        <v>1.6130173754770464E-4</v>
      </c>
      <c r="BF14" s="183">
        <v>2.129754963011734E-4</v>
      </c>
      <c r="BG14" s="183">
        <v>1.6958110036888557E-4</v>
      </c>
      <c r="BH14" s="183">
        <v>1.6402552755702261E-4</v>
      </c>
      <c r="BI14" s="183">
        <v>1.647848937670977E-4</v>
      </c>
      <c r="BJ14" s="183">
        <v>2.2545883350499511E-4</v>
      </c>
      <c r="BK14" s="183">
        <v>1.773904327140039E-4</v>
      </c>
      <c r="BL14" s="183">
        <v>1.9678153082870753E-4</v>
      </c>
      <c r="BM14" s="183">
        <v>1.9724438973479685E-4</v>
      </c>
      <c r="BN14" s="183">
        <v>2.6377386513474018E-4</v>
      </c>
      <c r="BO14" s="183">
        <v>2.0078573258086257E-4</v>
      </c>
      <c r="BP14" s="183">
        <v>2.0963706834284572E-4</v>
      </c>
    </row>
    <row r="15" spans="1:68" s="80" customFormat="1" ht="20.100000000000001" customHeight="1" x14ac:dyDescent="0.25">
      <c r="A15" s="48" t="s">
        <v>301</v>
      </c>
      <c r="B15" s="80" t="s">
        <v>495</v>
      </c>
      <c r="C15" s="183" t="s">
        <v>850</v>
      </c>
      <c r="D15" s="183" t="s">
        <v>850</v>
      </c>
      <c r="E15" s="183" t="s">
        <v>850</v>
      </c>
      <c r="F15" s="183" t="s">
        <v>850</v>
      </c>
      <c r="G15" s="183" t="s">
        <v>850</v>
      </c>
      <c r="H15" s="183" t="s">
        <v>850</v>
      </c>
      <c r="I15" s="183" t="s">
        <v>850</v>
      </c>
      <c r="J15" s="183" t="s">
        <v>850</v>
      </c>
      <c r="K15" s="183" t="s">
        <v>850</v>
      </c>
      <c r="L15" s="183" t="s">
        <v>850</v>
      </c>
      <c r="M15" s="183" t="s">
        <v>850</v>
      </c>
      <c r="N15" s="183" t="s">
        <v>850</v>
      </c>
      <c r="O15" s="183" t="s">
        <v>850</v>
      </c>
      <c r="P15" s="183" t="s">
        <v>850</v>
      </c>
      <c r="Q15" s="183" t="s">
        <v>850</v>
      </c>
      <c r="R15" s="183" t="s">
        <v>850</v>
      </c>
      <c r="S15" s="183" t="s">
        <v>850</v>
      </c>
      <c r="T15" s="183" t="s">
        <v>850</v>
      </c>
      <c r="U15" s="183" t="s">
        <v>850</v>
      </c>
      <c r="V15" s="183" t="s">
        <v>850</v>
      </c>
      <c r="W15" s="183" t="s">
        <v>850</v>
      </c>
      <c r="X15" s="183" t="s">
        <v>850</v>
      </c>
      <c r="Y15" s="183" t="s">
        <v>850</v>
      </c>
      <c r="Z15" s="183" t="s">
        <v>850</v>
      </c>
      <c r="AA15" s="183" t="s">
        <v>850</v>
      </c>
      <c r="AB15" s="183" t="s">
        <v>850</v>
      </c>
      <c r="AC15" s="183" t="s">
        <v>850</v>
      </c>
      <c r="AD15" s="183" t="s">
        <v>850</v>
      </c>
      <c r="AE15" s="183" t="s">
        <v>850</v>
      </c>
      <c r="AF15" s="183" t="s">
        <v>850</v>
      </c>
      <c r="AG15" s="183" t="s">
        <v>850</v>
      </c>
      <c r="AH15" s="183" t="s">
        <v>850</v>
      </c>
      <c r="AI15" s="183" t="s">
        <v>850</v>
      </c>
      <c r="AJ15" s="183" t="s">
        <v>850</v>
      </c>
      <c r="AK15" s="183" t="s">
        <v>850</v>
      </c>
      <c r="AL15" s="183" t="s">
        <v>850</v>
      </c>
      <c r="AM15" s="183" t="s">
        <v>850</v>
      </c>
      <c r="AN15" s="183" t="s">
        <v>850</v>
      </c>
      <c r="AO15" s="183" t="s">
        <v>850</v>
      </c>
      <c r="AP15" s="183" t="s">
        <v>850</v>
      </c>
      <c r="AQ15" s="183" t="s">
        <v>850</v>
      </c>
      <c r="AR15" s="183" t="s">
        <v>850</v>
      </c>
      <c r="AS15" s="183" t="s">
        <v>850</v>
      </c>
      <c r="AT15" s="183" t="s">
        <v>850</v>
      </c>
      <c r="AU15" s="183" t="s">
        <v>850</v>
      </c>
      <c r="AV15" s="183" t="s">
        <v>850</v>
      </c>
      <c r="AW15" s="183" t="s">
        <v>850</v>
      </c>
      <c r="AX15" s="183" t="s">
        <v>850</v>
      </c>
      <c r="AY15" s="183">
        <v>2.601175812587158E-3</v>
      </c>
      <c r="AZ15" s="183">
        <v>3.6670066405314066E-3</v>
      </c>
      <c r="BA15" s="183">
        <v>3.2427282369342915E-3</v>
      </c>
      <c r="BB15" s="183">
        <v>3.592088104815672E-3</v>
      </c>
      <c r="BC15" s="183">
        <v>2.8649492349149164E-3</v>
      </c>
      <c r="BD15" s="183">
        <v>3.0034948854425316E-3</v>
      </c>
      <c r="BE15" s="183">
        <v>2.9927877258244637E-3</v>
      </c>
      <c r="BF15" s="183">
        <v>3.7089650784495067E-3</v>
      </c>
      <c r="BG15" s="183">
        <v>2.3888316547660991E-3</v>
      </c>
      <c r="BH15" s="183">
        <v>2.4851488567793722E-3</v>
      </c>
      <c r="BI15" s="183">
        <v>2.3996981078426758E-3</v>
      </c>
      <c r="BJ15" s="183">
        <v>2.9638664698340873E-3</v>
      </c>
      <c r="BK15" s="183">
        <v>2.5811710222308683E-3</v>
      </c>
      <c r="BL15" s="183">
        <v>2.7395246983202312E-3</v>
      </c>
      <c r="BM15" s="183">
        <v>2.7611543142537294E-3</v>
      </c>
      <c r="BN15" s="183">
        <v>3.579987537875768E-3</v>
      </c>
      <c r="BO15" s="183">
        <v>3.1353316443938888E-3</v>
      </c>
      <c r="BP15" s="183">
        <v>3.1480210063671134E-3</v>
      </c>
    </row>
    <row r="16" spans="1:68" s="80" customFormat="1" ht="20.100000000000001" customHeight="1" x14ac:dyDescent="0.25">
      <c r="A16" s="48" t="s">
        <v>302</v>
      </c>
      <c r="B16" s="80" t="s">
        <v>460</v>
      </c>
      <c r="C16" s="183" t="s">
        <v>850</v>
      </c>
      <c r="D16" s="183" t="s">
        <v>850</v>
      </c>
      <c r="E16" s="183" t="s">
        <v>850</v>
      </c>
      <c r="F16" s="183" t="s">
        <v>850</v>
      </c>
      <c r="G16" s="183" t="s">
        <v>850</v>
      </c>
      <c r="H16" s="183" t="s">
        <v>850</v>
      </c>
      <c r="I16" s="183" t="s">
        <v>850</v>
      </c>
      <c r="J16" s="183" t="s">
        <v>850</v>
      </c>
      <c r="K16" s="183" t="s">
        <v>850</v>
      </c>
      <c r="L16" s="183" t="s">
        <v>850</v>
      </c>
      <c r="M16" s="183" t="s">
        <v>850</v>
      </c>
      <c r="N16" s="183" t="s">
        <v>850</v>
      </c>
      <c r="O16" s="183" t="s">
        <v>850</v>
      </c>
      <c r="P16" s="183" t="s">
        <v>850</v>
      </c>
      <c r="Q16" s="183" t="s">
        <v>850</v>
      </c>
      <c r="R16" s="183" t="s">
        <v>850</v>
      </c>
      <c r="S16" s="183" t="s">
        <v>850</v>
      </c>
      <c r="T16" s="183" t="s">
        <v>850</v>
      </c>
      <c r="U16" s="183" t="s">
        <v>850</v>
      </c>
      <c r="V16" s="183" t="s">
        <v>850</v>
      </c>
      <c r="W16" s="183" t="s">
        <v>850</v>
      </c>
      <c r="X16" s="183" t="s">
        <v>850</v>
      </c>
      <c r="Y16" s="183" t="s">
        <v>850</v>
      </c>
      <c r="Z16" s="183" t="s">
        <v>850</v>
      </c>
      <c r="AA16" s="183" t="s">
        <v>850</v>
      </c>
      <c r="AB16" s="183" t="s">
        <v>850</v>
      </c>
      <c r="AC16" s="183" t="s">
        <v>850</v>
      </c>
      <c r="AD16" s="183" t="s">
        <v>850</v>
      </c>
      <c r="AE16" s="183" t="s">
        <v>850</v>
      </c>
      <c r="AF16" s="183" t="s">
        <v>850</v>
      </c>
      <c r="AG16" s="183" t="s">
        <v>850</v>
      </c>
      <c r="AH16" s="183" t="s">
        <v>850</v>
      </c>
      <c r="AI16" s="183" t="s">
        <v>850</v>
      </c>
      <c r="AJ16" s="183" t="s">
        <v>850</v>
      </c>
      <c r="AK16" s="183" t="s">
        <v>850</v>
      </c>
      <c r="AL16" s="183" t="s">
        <v>850</v>
      </c>
      <c r="AM16" s="183" t="s">
        <v>850</v>
      </c>
      <c r="AN16" s="183" t="s">
        <v>850</v>
      </c>
      <c r="AO16" s="183" t="s">
        <v>850</v>
      </c>
      <c r="AP16" s="183" t="s">
        <v>850</v>
      </c>
      <c r="AQ16" s="183" t="s">
        <v>850</v>
      </c>
      <c r="AR16" s="183" t="s">
        <v>850</v>
      </c>
      <c r="AS16" s="183" t="s">
        <v>850</v>
      </c>
      <c r="AT16" s="183" t="s">
        <v>850</v>
      </c>
      <c r="AU16" s="183" t="s">
        <v>850</v>
      </c>
      <c r="AV16" s="183" t="s">
        <v>850</v>
      </c>
      <c r="AW16" s="183" t="s">
        <v>850</v>
      </c>
      <c r="AX16" s="183" t="s">
        <v>850</v>
      </c>
      <c r="AY16" s="183">
        <v>1.0577047036602782E-2</v>
      </c>
      <c r="AZ16" s="183">
        <v>1.0868103144005293E-2</v>
      </c>
      <c r="BA16" s="183">
        <v>1.071123266570434E-2</v>
      </c>
      <c r="BB16" s="183">
        <v>1.328248604383891E-2</v>
      </c>
      <c r="BC16" s="183">
        <v>9.5452809124943038E-3</v>
      </c>
      <c r="BD16" s="183">
        <v>9.7919851230653873E-3</v>
      </c>
      <c r="BE16" s="183">
        <v>9.6076351460951982E-3</v>
      </c>
      <c r="BF16" s="183">
        <v>1.1837560960206665E-2</v>
      </c>
      <c r="BG16" s="183">
        <v>9.7184384811957267E-3</v>
      </c>
      <c r="BH16" s="183">
        <v>9.7643976568450985E-3</v>
      </c>
      <c r="BI16" s="183">
        <v>9.3805107055646725E-3</v>
      </c>
      <c r="BJ16" s="183">
        <v>1.1644632811364974E-2</v>
      </c>
      <c r="BK16" s="183">
        <v>9.7968936943938281E-3</v>
      </c>
      <c r="BL16" s="183">
        <v>9.9662253910454413E-3</v>
      </c>
      <c r="BM16" s="183">
        <v>9.6220285904188817E-3</v>
      </c>
      <c r="BN16" s="183">
        <v>1.2116937880907437E-2</v>
      </c>
      <c r="BO16" s="183">
        <v>9.9318065567602851E-3</v>
      </c>
      <c r="BP16" s="183">
        <v>9.7539544715604977E-3</v>
      </c>
    </row>
    <row r="17" spans="1:68" s="80" customFormat="1" ht="20.100000000000001" customHeight="1" x14ac:dyDescent="0.25">
      <c r="A17" s="48" t="s">
        <v>303</v>
      </c>
      <c r="B17" s="80" t="s">
        <v>496</v>
      </c>
      <c r="C17" s="183" t="s">
        <v>850</v>
      </c>
      <c r="D17" s="183" t="s">
        <v>850</v>
      </c>
      <c r="E17" s="183" t="s">
        <v>850</v>
      </c>
      <c r="F17" s="183" t="s">
        <v>850</v>
      </c>
      <c r="G17" s="183" t="s">
        <v>850</v>
      </c>
      <c r="H17" s="183" t="s">
        <v>850</v>
      </c>
      <c r="I17" s="183" t="s">
        <v>850</v>
      </c>
      <c r="J17" s="183" t="s">
        <v>850</v>
      </c>
      <c r="K17" s="183" t="s">
        <v>850</v>
      </c>
      <c r="L17" s="183" t="s">
        <v>850</v>
      </c>
      <c r="M17" s="183" t="s">
        <v>850</v>
      </c>
      <c r="N17" s="183" t="s">
        <v>850</v>
      </c>
      <c r="O17" s="183" t="s">
        <v>850</v>
      </c>
      <c r="P17" s="183" t="s">
        <v>850</v>
      </c>
      <c r="Q17" s="183" t="s">
        <v>850</v>
      </c>
      <c r="R17" s="183" t="s">
        <v>850</v>
      </c>
      <c r="S17" s="183" t="s">
        <v>850</v>
      </c>
      <c r="T17" s="183" t="s">
        <v>850</v>
      </c>
      <c r="U17" s="183" t="s">
        <v>850</v>
      </c>
      <c r="V17" s="183" t="s">
        <v>850</v>
      </c>
      <c r="W17" s="183" t="s">
        <v>850</v>
      </c>
      <c r="X17" s="183" t="s">
        <v>850</v>
      </c>
      <c r="Y17" s="183" t="s">
        <v>850</v>
      </c>
      <c r="Z17" s="183" t="s">
        <v>850</v>
      </c>
      <c r="AA17" s="183" t="s">
        <v>850</v>
      </c>
      <c r="AB17" s="183" t="s">
        <v>850</v>
      </c>
      <c r="AC17" s="183" t="s">
        <v>850</v>
      </c>
      <c r="AD17" s="183" t="s">
        <v>850</v>
      </c>
      <c r="AE17" s="183" t="s">
        <v>850</v>
      </c>
      <c r="AF17" s="183" t="s">
        <v>850</v>
      </c>
      <c r="AG17" s="183" t="s">
        <v>850</v>
      </c>
      <c r="AH17" s="183" t="s">
        <v>850</v>
      </c>
      <c r="AI17" s="183" t="s">
        <v>850</v>
      </c>
      <c r="AJ17" s="183" t="s">
        <v>850</v>
      </c>
      <c r="AK17" s="183" t="s">
        <v>850</v>
      </c>
      <c r="AL17" s="183" t="s">
        <v>850</v>
      </c>
      <c r="AM17" s="183" t="s">
        <v>850</v>
      </c>
      <c r="AN17" s="183" t="s">
        <v>850</v>
      </c>
      <c r="AO17" s="183" t="s">
        <v>850</v>
      </c>
      <c r="AP17" s="183" t="s">
        <v>850</v>
      </c>
      <c r="AQ17" s="183" t="s">
        <v>850</v>
      </c>
      <c r="AR17" s="183" t="s">
        <v>850</v>
      </c>
      <c r="AS17" s="183" t="s">
        <v>850</v>
      </c>
      <c r="AT17" s="183" t="s">
        <v>850</v>
      </c>
      <c r="AU17" s="183" t="s">
        <v>850</v>
      </c>
      <c r="AV17" s="183" t="s">
        <v>850</v>
      </c>
      <c r="AW17" s="183" t="s">
        <v>850</v>
      </c>
      <c r="AX17" s="183" t="s">
        <v>850</v>
      </c>
      <c r="AY17" s="183">
        <v>3.5046561940857493E-3</v>
      </c>
      <c r="AZ17" s="183">
        <v>3.6968490987264327E-3</v>
      </c>
      <c r="BA17" s="183">
        <v>3.6135533378048976E-3</v>
      </c>
      <c r="BB17" s="183">
        <v>4.2416655235349042E-3</v>
      </c>
      <c r="BC17" s="183">
        <v>3.7178274116194546E-3</v>
      </c>
      <c r="BD17" s="183">
        <v>3.7054066108733359E-3</v>
      </c>
      <c r="BE17" s="183">
        <v>3.5449498772238868E-3</v>
      </c>
      <c r="BF17" s="183">
        <v>4.3014769397854615E-3</v>
      </c>
      <c r="BG17" s="183">
        <v>3.7381018783529708E-3</v>
      </c>
      <c r="BH17" s="183">
        <v>3.681074676148885E-3</v>
      </c>
      <c r="BI17" s="183">
        <v>3.5502337083210974E-3</v>
      </c>
      <c r="BJ17" s="183">
        <v>4.0045778826641966E-3</v>
      </c>
      <c r="BK17" s="183">
        <v>3.7225612312542762E-3</v>
      </c>
      <c r="BL17" s="183">
        <v>3.6524116174028827E-3</v>
      </c>
      <c r="BM17" s="183">
        <v>3.7345249807300153E-3</v>
      </c>
      <c r="BN17" s="183">
        <v>4.1497437819511583E-3</v>
      </c>
      <c r="BO17" s="183">
        <v>3.8111355324349987E-3</v>
      </c>
      <c r="BP17" s="183">
        <v>3.6132465755745937E-3</v>
      </c>
    </row>
    <row r="18" spans="1:68" s="79" customFormat="1" ht="20.100000000000001" customHeight="1" x14ac:dyDescent="0.25">
      <c r="A18" s="79">
        <v>2122</v>
      </c>
      <c r="B18" s="79" t="s">
        <v>725</v>
      </c>
      <c r="C18" s="201">
        <v>0</v>
      </c>
      <c r="D18" s="201">
        <v>0</v>
      </c>
      <c r="E18" s="201">
        <v>0</v>
      </c>
      <c r="F18" s="201">
        <v>0</v>
      </c>
      <c r="G18" s="201">
        <v>0</v>
      </c>
      <c r="H18" s="201">
        <v>0</v>
      </c>
      <c r="I18" s="201">
        <v>0</v>
      </c>
      <c r="J18" s="201">
        <v>0</v>
      </c>
      <c r="K18" s="201">
        <v>0</v>
      </c>
      <c r="L18" s="201">
        <v>0</v>
      </c>
      <c r="M18" s="201">
        <v>0</v>
      </c>
      <c r="N18" s="201">
        <v>0</v>
      </c>
      <c r="O18" s="201">
        <v>0</v>
      </c>
      <c r="P18" s="201">
        <v>0</v>
      </c>
      <c r="Q18" s="201">
        <v>0</v>
      </c>
      <c r="R18" s="201">
        <v>0</v>
      </c>
      <c r="S18" s="201">
        <v>0</v>
      </c>
      <c r="T18" s="201">
        <v>0</v>
      </c>
      <c r="U18" s="201">
        <v>0</v>
      </c>
      <c r="V18" s="201">
        <v>0</v>
      </c>
      <c r="W18" s="201">
        <v>0</v>
      </c>
      <c r="X18" s="201">
        <v>0</v>
      </c>
      <c r="Y18" s="201">
        <v>0</v>
      </c>
      <c r="Z18" s="201">
        <v>0</v>
      </c>
      <c r="AA18" s="201">
        <v>0</v>
      </c>
      <c r="AB18" s="201">
        <v>0</v>
      </c>
      <c r="AC18" s="201">
        <v>0</v>
      </c>
      <c r="AD18" s="201">
        <v>0</v>
      </c>
      <c r="AE18" s="201">
        <v>0</v>
      </c>
      <c r="AF18" s="201">
        <v>0</v>
      </c>
      <c r="AG18" s="201">
        <v>0</v>
      </c>
      <c r="AH18" s="201">
        <v>0</v>
      </c>
      <c r="AI18" s="201">
        <v>0</v>
      </c>
      <c r="AJ18" s="201">
        <v>0</v>
      </c>
      <c r="AK18" s="201">
        <v>0</v>
      </c>
      <c r="AL18" s="201">
        <v>0</v>
      </c>
      <c r="AM18" s="201">
        <v>0</v>
      </c>
      <c r="AN18" s="201">
        <v>0</v>
      </c>
      <c r="AO18" s="201">
        <v>0</v>
      </c>
      <c r="AP18" s="201">
        <v>0</v>
      </c>
      <c r="AQ18" s="201">
        <v>0</v>
      </c>
      <c r="AR18" s="201">
        <v>0</v>
      </c>
      <c r="AS18" s="201">
        <v>0</v>
      </c>
      <c r="AT18" s="201">
        <v>0</v>
      </c>
      <c r="AU18" s="201">
        <v>0</v>
      </c>
      <c r="AV18" s="201">
        <v>0</v>
      </c>
      <c r="AW18" s="201">
        <v>0</v>
      </c>
      <c r="AX18" s="201">
        <v>0</v>
      </c>
      <c r="AY18" s="201">
        <v>0</v>
      </c>
      <c r="AZ18" s="201">
        <v>0</v>
      </c>
      <c r="BA18" s="201">
        <v>0</v>
      </c>
      <c r="BB18" s="201">
        <v>0</v>
      </c>
      <c r="BC18" s="201">
        <v>0</v>
      </c>
      <c r="BD18" s="201">
        <v>0</v>
      </c>
      <c r="BE18" s="201">
        <v>0</v>
      </c>
      <c r="BF18" s="201">
        <v>0</v>
      </c>
      <c r="BG18" s="201">
        <v>0</v>
      </c>
      <c r="BH18" s="201">
        <v>0</v>
      </c>
      <c r="BI18" s="201">
        <v>0</v>
      </c>
      <c r="BJ18" s="201">
        <v>0</v>
      </c>
      <c r="BK18" s="201">
        <v>0</v>
      </c>
      <c r="BL18" s="201">
        <v>0</v>
      </c>
      <c r="BM18" s="201">
        <v>0</v>
      </c>
      <c r="BN18" s="201">
        <v>0</v>
      </c>
      <c r="BO18" s="201">
        <v>0</v>
      </c>
      <c r="BP18" s="201">
        <v>0</v>
      </c>
    </row>
    <row r="19" spans="1:68" ht="20.100000000000001" customHeight="1" x14ac:dyDescent="0.25">
      <c r="A19" s="30">
        <v>22</v>
      </c>
      <c r="B19" s="31" t="s">
        <v>497</v>
      </c>
      <c r="C19" s="264">
        <v>4.9377339854761011E-2</v>
      </c>
      <c r="D19" s="264">
        <v>5.3338459851093978E-2</v>
      </c>
      <c r="E19" s="264">
        <v>5.2451985361588196E-2</v>
      </c>
      <c r="F19" s="264">
        <v>5.6575485485209062E-2</v>
      </c>
      <c r="G19" s="264">
        <v>4.5169064738543291E-2</v>
      </c>
      <c r="H19" s="264">
        <v>5.0690753932344797E-2</v>
      </c>
      <c r="I19" s="264">
        <v>5.0780485811183461E-2</v>
      </c>
      <c r="J19" s="264">
        <v>5.8692043374636668E-2</v>
      </c>
      <c r="K19" s="264">
        <v>4.6588107688067572E-2</v>
      </c>
      <c r="L19" s="264">
        <v>5.202310774155957E-2</v>
      </c>
      <c r="M19" s="264">
        <v>5.1393961268795335E-2</v>
      </c>
      <c r="N19" s="264">
        <v>5.7491972087892938E-2</v>
      </c>
      <c r="O19" s="264">
        <v>4.2217406078693051E-2</v>
      </c>
      <c r="P19" s="264">
        <v>5.0698032447543936E-2</v>
      </c>
      <c r="Q19" s="264">
        <v>5.0381537077947562E-2</v>
      </c>
      <c r="R19" s="264">
        <v>5.7990638872289016E-2</v>
      </c>
      <c r="S19" s="264">
        <v>4.540965524367685E-2</v>
      </c>
      <c r="T19" s="264">
        <v>5.2161486133728216E-2</v>
      </c>
      <c r="U19" s="264">
        <v>5.3500608763402742E-2</v>
      </c>
      <c r="V19" s="264">
        <v>5.612714896980487E-2</v>
      </c>
      <c r="W19" s="264">
        <v>4.2163957249433337E-2</v>
      </c>
      <c r="X19" s="264">
        <v>5.0351048626050651E-2</v>
      </c>
      <c r="Y19" s="264">
        <v>5.117868440356859E-2</v>
      </c>
      <c r="Z19" s="264">
        <v>5.5830931905445427E-2</v>
      </c>
      <c r="AA19" s="264">
        <v>4.3484656516447812E-2</v>
      </c>
      <c r="AB19" s="264">
        <v>5.3226420893625247E-2</v>
      </c>
      <c r="AC19" s="264">
        <v>5.0228278703928202E-2</v>
      </c>
      <c r="AD19" s="264">
        <v>5.6833618329086157E-2</v>
      </c>
      <c r="AE19" s="264">
        <v>4.0570713556600739E-2</v>
      </c>
      <c r="AF19" s="264">
        <v>4.93218935886564E-2</v>
      </c>
      <c r="AG19" s="264">
        <v>4.8337196743666287E-2</v>
      </c>
      <c r="AH19" s="264">
        <v>5.6243117042139482E-2</v>
      </c>
      <c r="AI19" s="264">
        <v>4.4084806509141851E-2</v>
      </c>
      <c r="AJ19" s="264">
        <v>5.0543065264689754E-2</v>
      </c>
      <c r="AK19" s="264">
        <v>5.063302324978302E-2</v>
      </c>
      <c r="AL19" s="264">
        <v>5.4912946611046759E-2</v>
      </c>
      <c r="AM19" s="264">
        <v>4.5592680594434477E-2</v>
      </c>
      <c r="AN19" s="264">
        <v>5.1577164646322712E-2</v>
      </c>
      <c r="AO19" s="264">
        <v>5.0630862607357802E-2</v>
      </c>
      <c r="AP19" s="264">
        <v>5.5599709065188394E-2</v>
      </c>
      <c r="AQ19" s="264">
        <v>4.3821830629817593E-2</v>
      </c>
      <c r="AR19" s="264">
        <v>5.3146189023188739E-2</v>
      </c>
      <c r="AS19" s="264">
        <v>4.942967381474022E-2</v>
      </c>
      <c r="AT19" s="264">
        <v>5.744236169114357E-2</v>
      </c>
      <c r="AU19" s="264">
        <v>3.8324435015498128E-2</v>
      </c>
      <c r="AV19" s="264">
        <v>4.89306196680835E-2</v>
      </c>
      <c r="AW19" s="264">
        <v>4.7648869316795843E-2</v>
      </c>
      <c r="AX19" s="264">
        <v>6.0594460007172793E-2</v>
      </c>
      <c r="AY19" s="264">
        <v>4.399909610518711E-2</v>
      </c>
      <c r="AZ19" s="264">
        <v>5.4025982856981444E-2</v>
      </c>
      <c r="BA19" s="264">
        <v>5.5804135663213648E-2</v>
      </c>
      <c r="BB19" s="264">
        <v>6.0263711134556627E-2</v>
      </c>
      <c r="BC19" s="264">
        <v>4.6362995537630007E-2</v>
      </c>
      <c r="BD19" s="264">
        <v>5.4420275505707431E-2</v>
      </c>
      <c r="BE19" s="264">
        <v>5.376501376066694E-2</v>
      </c>
      <c r="BF19" s="264">
        <v>6.7053179519381126E-2</v>
      </c>
      <c r="BG19" s="264">
        <v>5.0241673343857929E-2</v>
      </c>
      <c r="BH19" s="264">
        <v>5.9563348154578234E-2</v>
      </c>
      <c r="BI19" s="264">
        <v>5.9585024797877195E-2</v>
      </c>
      <c r="BJ19" s="264">
        <v>6.5091550795139203E-2</v>
      </c>
      <c r="BK19" s="264">
        <v>4.6645503962488712E-2</v>
      </c>
      <c r="BL19" s="264">
        <v>5.5133188309124261E-2</v>
      </c>
      <c r="BM19" s="264">
        <v>5.9320196749589001E-2</v>
      </c>
      <c r="BN19" s="264">
        <v>6.6219803501199256E-2</v>
      </c>
      <c r="BO19" s="264">
        <v>5.3290544325112536E-2</v>
      </c>
      <c r="BP19" s="264">
        <v>5.820761264259159E-2</v>
      </c>
    </row>
    <row r="20" spans="1:68" ht="20.100000000000001" customHeight="1" x14ac:dyDescent="0.25">
      <c r="A20" s="30">
        <v>23</v>
      </c>
      <c r="B20" s="31" t="s">
        <v>726</v>
      </c>
      <c r="C20" s="264">
        <v>1.3870753790700702E-2</v>
      </c>
      <c r="D20" s="264">
        <v>1.3359176241243104E-2</v>
      </c>
      <c r="E20" s="264">
        <v>1.2847533493766855E-2</v>
      </c>
      <c r="F20" s="264">
        <v>1.2228455633973383E-2</v>
      </c>
      <c r="G20" s="264">
        <v>1.3545972942861157E-2</v>
      </c>
      <c r="H20" s="264">
        <v>1.3038312496672188E-2</v>
      </c>
      <c r="I20" s="264">
        <v>1.2938460079130054E-2</v>
      </c>
      <c r="J20" s="264">
        <v>1.2504160687190747E-2</v>
      </c>
      <c r="K20" s="264">
        <v>1.3534617095096832E-2</v>
      </c>
      <c r="L20" s="264">
        <v>1.3230209553507665E-2</v>
      </c>
      <c r="M20" s="264">
        <v>1.2954622436962056E-2</v>
      </c>
      <c r="N20" s="264">
        <v>1.2626292387243901E-2</v>
      </c>
      <c r="O20" s="264">
        <v>1.3681389586472361E-2</v>
      </c>
      <c r="P20" s="264">
        <v>1.3170470009746048E-2</v>
      </c>
      <c r="Q20" s="264">
        <v>1.3119823105409337E-2</v>
      </c>
      <c r="R20" s="264">
        <v>1.2680330308890176E-2</v>
      </c>
      <c r="S20" s="264">
        <v>1.370148588788766E-2</v>
      </c>
      <c r="T20" s="264">
        <v>1.3667090079274609E-2</v>
      </c>
      <c r="U20" s="264">
        <v>1.3510468581922968E-2</v>
      </c>
      <c r="V20" s="264">
        <v>1.3189044953718317E-2</v>
      </c>
      <c r="W20" s="264">
        <v>1.4575137365775896E-2</v>
      </c>
      <c r="X20" s="264">
        <v>1.4644893372267546E-2</v>
      </c>
      <c r="Y20" s="264">
        <v>1.4709975095921465E-2</v>
      </c>
      <c r="Z20" s="264">
        <v>1.4506132333791015E-2</v>
      </c>
      <c r="AA20" s="264">
        <v>1.5653112220033936E-2</v>
      </c>
      <c r="AB20" s="264">
        <v>1.5375446307336685E-2</v>
      </c>
      <c r="AC20" s="264">
        <v>1.5420535182808065E-2</v>
      </c>
      <c r="AD20" s="264">
        <v>1.4956897058830033E-2</v>
      </c>
      <c r="AE20" s="264">
        <v>1.5668741202772077E-2</v>
      </c>
      <c r="AF20" s="264">
        <v>1.5397493964729831E-2</v>
      </c>
      <c r="AG20" s="264">
        <v>1.5559027443341951E-2</v>
      </c>
      <c r="AH20" s="264">
        <v>1.4994520205293484E-2</v>
      </c>
      <c r="AI20" s="264">
        <v>1.5497790349358552E-2</v>
      </c>
      <c r="AJ20" s="264">
        <v>1.5203832622799932E-2</v>
      </c>
      <c r="AK20" s="264">
        <v>1.5178496951336077E-2</v>
      </c>
      <c r="AL20" s="264">
        <v>1.507831285799348E-2</v>
      </c>
      <c r="AM20" s="264">
        <v>1.6409688323246387E-2</v>
      </c>
      <c r="AN20" s="264">
        <v>1.5514046817606679E-2</v>
      </c>
      <c r="AO20" s="264">
        <v>1.5234288110789909E-2</v>
      </c>
      <c r="AP20" s="264">
        <v>1.5179703691441749E-2</v>
      </c>
      <c r="AQ20" s="264">
        <v>1.5783381800168961E-2</v>
      </c>
      <c r="AR20" s="264">
        <v>1.7032514216292552E-2</v>
      </c>
      <c r="AS20" s="264">
        <v>1.5896339434249934E-2</v>
      </c>
      <c r="AT20" s="264">
        <v>1.5512198221889033E-2</v>
      </c>
      <c r="AU20" s="264">
        <v>1.5537258901058832E-2</v>
      </c>
      <c r="AV20" s="264">
        <v>1.5937727751870596E-2</v>
      </c>
      <c r="AW20" s="264">
        <v>1.5807844304153218E-2</v>
      </c>
      <c r="AX20" s="264">
        <v>1.5682125890417065E-2</v>
      </c>
      <c r="AY20" s="264">
        <v>1.6166132320393697E-2</v>
      </c>
      <c r="AZ20" s="264">
        <v>1.5433066444070807E-2</v>
      </c>
      <c r="BA20" s="264">
        <v>1.5305747900610756E-2</v>
      </c>
      <c r="BB20" s="264">
        <v>1.5135696758011375E-2</v>
      </c>
      <c r="BC20" s="264">
        <v>1.5966173187377485E-2</v>
      </c>
      <c r="BD20" s="264">
        <v>1.5236921505270373E-2</v>
      </c>
      <c r="BE20" s="264">
        <v>1.513801260629033E-2</v>
      </c>
      <c r="BF20" s="264">
        <v>1.4688929341276233E-2</v>
      </c>
      <c r="BG20" s="264">
        <v>1.6010071240542927E-2</v>
      </c>
      <c r="BH20" s="264">
        <v>1.5293042059331338E-2</v>
      </c>
      <c r="BI20" s="264">
        <v>1.4571122173042053E-2</v>
      </c>
      <c r="BJ20" s="264">
        <v>1.4549249978864153E-2</v>
      </c>
      <c r="BK20" s="264">
        <v>1.5462782540403579E-2</v>
      </c>
      <c r="BL20" s="264">
        <v>1.4794676548626569E-2</v>
      </c>
      <c r="BM20" s="264">
        <v>1.48852945827283E-2</v>
      </c>
      <c r="BN20" s="264">
        <v>1.4800678515170794E-2</v>
      </c>
      <c r="BO20" s="264">
        <v>1.369252327208261E-2</v>
      </c>
      <c r="BP20" s="264">
        <v>1.3270215609366668E-2</v>
      </c>
    </row>
    <row r="21" spans="1:68" ht="20.100000000000001" customHeight="1" x14ac:dyDescent="0.25">
      <c r="A21" s="30">
        <v>24</v>
      </c>
      <c r="B21" s="31" t="s">
        <v>727</v>
      </c>
      <c r="C21" s="264">
        <v>7.1979948121750487E-2</v>
      </c>
      <c r="D21" s="264">
        <v>7.1623472178593023E-2</v>
      </c>
      <c r="E21" s="264">
        <v>6.562403533600368E-2</v>
      </c>
      <c r="F21" s="264">
        <v>7.4057589212158756E-2</v>
      </c>
      <c r="G21" s="264">
        <v>8.304889421619728E-2</v>
      </c>
      <c r="H21" s="264">
        <v>7.812498550018003E-2</v>
      </c>
      <c r="I21" s="264">
        <v>7.1751934736416445E-2</v>
      </c>
      <c r="J21" s="264">
        <v>7.3629038065160732E-2</v>
      </c>
      <c r="K21" s="264">
        <v>7.3029196588028145E-2</v>
      </c>
      <c r="L21" s="264">
        <v>7.0021502973945493E-2</v>
      </c>
      <c r="M21" s="264">
        <v>6.5520546669509003E-2</v>
      </c>
      <c r="N21" s="264">
        <v>6.9522684508577653E-2</v>
      </c>
      <c r="O21" s="264">
        <v>7.3977028602438155E-2</v>
      </c>
      <c r="P21" s="264">
        <v>6.6060924676963076E-2</v>
      </c>
      <c r="Q21" s="264">
        <v>6.5280169221059017E-2</v>
      </c>
      <c r="R21" s="264">
        <v>7.3253743895735357E-2</v>
      </c>
      <c r="S21" s="264">
        <v>6.6324588980319829E-2</v>
      </c>
      <c r="T21" s="264">
        <v>6.4218215709845664E-2</v>
      </c>
      <c r="U21" s="264">
        <v>8.0551313529943047E-2</v>
      </c>
      <c r="V21" s="264">
        <v>8.8280031213812324E-2</v>
      </c>
      <c r="W21" s="264">
        <v>0.13076551530509331</v>
      </c>
      <c r="X21" s="264">
        <v>9.9648122117419274E-2</v>
      </c>
      <c r="Y21" s="264">
        <v>0.15199362888950815</v>
      </c>
      <c r="Z21" s="264">
        <v>9.5271142021036065E-2</v>
      </c>
      <c r="AA21" s="264">
        <v>0.11397621347525259</v>
      </c>
      <c r="AB21" s="264">
        <v>9.3471601170357271E-2</v>
      </c>
      <c r="AC21" s="264">
        <v>0.10236592841930903</v>
      </c>
      <c r="AD21" s="264">
        <v>8.9301337692149527E-2</v>
      </c>
      <c r="AE21" s="264">
        <v>9.7485336496665631E-2</v>
      </c>
      <c r="AF21" s="264">
        <v>9.0097743596155938E-2</v>
      </c>
      <c r="AG21" s="264">
        <v>8.5791168085443098E-2</v>
      </c>
      <c r="AH21" s="264">
        <v>8.6863611310459207E-2</v>
      </c>
      <c r="AI21" s="264">
        <v>8.233237187133717E-2</v>
      </c>
      <c r="AJ21" s="264">
        <v>0.10070541310608859</v>
      </c>
      <c r="AK21" s="264">
        <v>9.5671993090115828E-2</v>
      </c>
      <c r="AL21" s="264">
        <v>7.4794146093869293E-2</v>
      </c>
      <c r="AM21" s="264">
        <v>8.854864627513799E-2</v>
      </c>
      <c r="AN21" s="264">
        <v>7.408966291724399E-2</v>
      </c>
      <c r="AO21" s="264">
        <v>6.173411008438353E-2</v>
      </c>
      <c r="AP21" s="264">
        <v>6.500771001174338E-2</v>
      </c>
      <c r="AQ21" s="264">
        <v>6.1393671807433076E-2</v>
      </c>
      <c r="AR21" s="264">
        <v>4.7414428887778817E-2</v>
      </c>
      <c r="AS21" s="264">
        <v>5.622977226713137E-2</v>
      </c>
      <c r="AT21" s="264">
        <v>6.5304094522822209E-2</v>
      </c>
      <c r="AU21" s="264">
        <v>5.9810974814237645E-2</v>
      </c>
      <c r="AV21" s="264">
        <v>5.8565291537320013E-2</v>
      </c>
      <c r="AW21" s="264">
        <v>7.0290901811760925E-2</v>
      </c>
      <c r="AX21" s="264">
        <v>8.2662439118134617E-2</v>
      </c>
      <c r="AY21" s="264">
        <v>9.0626373504895233E-2</v>
      </c>
      <c r="AZ21" s="264">
        <v>9.0218752166032409E-2</v>
      </c>
      <c r="BA21" s="264">
        <v>6.2051714134063581E-2</v>
      </c>
      <c r="BB21" s="264">
        <v>8.0231830086427772E-2</v>
      </c>
      <c r="BC21" s="264">
        <v>9.1177924176043368E-2</v>
      </c>
      <c r="BD21" s="264">
        <v>7.9155373772459306E-2</v>
      </c>
      <c r="BE21" s="264">
        <v>7.8261193556649095E-2</v>
      </c>
      <c r="BF21" s="264">
        <v>7.7615435624093246E-2</v>
      </c>
      <c r="BG21" s="264">
        <v>8.5330997664954805E-2</v>
      </c>
      <c r="BH21" s="264">
        <v>8.0260246238743962E-2</v>
      </c>
      <c r="BI21" s="264">
        <v>7.8638422420386225E-2</v>
      </c>
      <c r="BJ21" s="264">
        <v>8.5958339059631045E-2</v>
      </c>
      <c r="BK21" s="264">
        <v>9.8424602091570057E-2</v>
      </c>
      <c r="BL21" s="264">
        <v>9.3606428477889109E-2</v>
      </c>
      <c r="BM21" s="264">
        <v>0.10109730536606826</v>
      </c>
      <c r="BN21" s="264">
        <v>0.10274627531510866</v>
      </c>
      <c r="BO21" s="264">
        <v>0.11101632060252002</v>
      </c>
      <c r="BP21" s="264">
        <v>0.10948095859221456</v>
      </c>
    </row>
    <row r="22" spans="1:68" ht="20.100000000000001" customHeight="1" x14ac:dyDescent="0.25">
      <c r="A22" s="33">
        <v>241</v>
      </c>
      <c r="B22" s="34" t="s">
        <v>468</v>
      </c>
      <c r="C22" s="203">
        <v>5.8507916668177236E-3</v>
      </c>
      <c r="D22" s="203">
        <v>5.5620835020558654E-3</v>
      </c>
      <c r="E22" s="203">
        <v>5.8132637088383543E-3</v>
      </c>
      <c r="F22" s="203">
        <v>6.366349393934702E-3</v>
      </c>
      <c r="G22" s="203">
        <v>7.7234897173151578E-3</v>
      </c>
      <c r="H22" s="203">
        <v>6.4792674302833414E-3</v>
      </c>
      <c r="I22" s="203">
        <v>7.3416596314046043E-3</v>
      </c>
      <c r="J22" s="203">
        <v>6.4246522221803812E-3</v>
      </c>
      <c r="K22" s="203">
        <v>7.1846721199726434E-3</v>
      </c>
      <c r="L22" s="203">
        <v>6.0472970778635386E-3</v>
      </c>
      <c r="M22" s="203">
        <v>6.9902571949029589E-3</v>
      </c>
      <c r="N22" s="203">
        <v>6.7330352948771419E-3</v>
      </c>
      <c r="O22" s="203">
        <v>6.4516509203831904E-3</v>
      </c>
      <c r="P22" s="203">
        <v>6.5119885578081207E-3</v>
      </c>
      <c r="Q22" s="203">
        <v>9.0879048729375529E-3</v>
      </c>
      <c r="R22" s="203">
        <v>7.2634398113985733E-3</v>
      </c>
      <c r="S22" s="203">
        <v>8.9670392803950522E-3</v>
      </c>
      <c r="T22" s="203">
        <v>7.684152144219066E-3</v>
      </c>
      <c r="U22" s="203">
        <v>9.8349396826291537E-3</v>
      </c>
      <c r="V22" s="203">
        <v>9.0892887049417136E-3</v>
      </c>
      <c r="W22" s="203">
        <v>1.1226701515347966E-2</v>
      </c>
      <c r="X22" s="203">
        <v>1.0749092506910819E-2</v>
      </c>
      <c r="Y22" s="203">
        <v>1.1453079930545349E-2</v>
      </c>
      <c r="Z22" s="203">
        <v>1.044121849042277E-2</v>
      </c>
      <c r="AA22" s="203">
        <v>1.2627677091574177E-2</v>
      </c>
      <c r="AB22" s="203">
        <v>9.8431254379461024E-3</v>
      </c>
      <c r="AC22" s="203">
        <v>1.1017213367571473E-2</v>
      </c>
      <c r="AD22" s="203">
        <v>8.593568595612432E-3</v>
      </c>
      <c r="AE22" s="203">
        <v>9.2748834197530616E-3</v>
      </c>
      <c r="AF22" s="203">
        <v>7.8072133682097209E-3</v>
      </c>
      <c r="AG22" s="203">
        <v>9.686346317054997E-3</v>
      </c>
      <c r="AH22" s="203">
        <v>8.3229020737062166E-3</v>
      </c>
      <c r="AI22" s="203">
        <v>8.9882090753322964E-3</v>
      </c>
      <c r="AJ22" s="203">
        <v>7.5338351782072424E-3</v>
      </c>
      <c r="AK22" s="203">
        <v>8.6958753128278492E-3</v>
      </c>
      <c r="AL22" s="203">
        <v>6.9444205373791756E-3</v>
      </c>
      <c r="AM22" s="203">
        <v>9.1809574992920192E-3</v>
      </c>
      <c r="AN22" s="203">
        <v>7.1277301492073284E-3</v>
      </c>
      <c r="AO22" s="203">
        <v>9.0149462533235785E-3</v>
      </c>
      <c r="AP22" s="203">
        <v>6.7654533145529751E-3</v>
      </c>
      <c r="AQ22" s="203">
        <v>6.71400761627067E-3</v>
      </c>
      <c r="AR22" s="203">
        <v>6.0886291286587181E-3</v>
      </c>
      <c r="AS22" s="203">
        <v>6.0236397566494088E-3</v>
      </c>
      <c r="AT22" s="203">
        <v>5.6142257813460907E-3</v>
      </c>
      <c r="AU22" s="203">
        <v>5.3732255139515928E-3</v>
      </c>
      <c r="AV22" s="203">
        <v>5.2082226580121137E-3</v>
      </c>
      <c r="AW22" s="203">
        <v>5.7685503853092575E-3</v>
      </c>
      <c r="AX22" s="203">
        <v>6.1600914638139824E-3</v>
      </c>
      <c r="AY22" s="203">
        <v>6.3282974768168326E-3</v>
      </c>
      <c r="AZ22" s="203">
        <v>5.6418103068500251E-3</v>
      </c>
      <c r="BA22" s="203">
        <v>5.6335321397433481E-3</v>
      </c>
      <c r="BB22" s="203">
        <v>6.3899912994605677E-3</v>
      </c>
      <c r="BC22" s="203">
        <v>7.0194150992469173E-3</v>
      </c>
      <c r="BD22" s="203">
        <v>6.4079466757708337E-3</v>
      </c>
      <c r="BE22" s="203">
        <v>6.8558780575840028E-3</v>
      </c>
      <c r="BF22" s="203">
        <v>6.9238810501374903E-3</v>
      </c>
      <c r="BG22" s="203">
        <v>7.6720107901453718E-3</v>
      </c>
      <c r="BH22" s="203">
        <v>7.5244208693081779E-3</v>
      </c>
      <c r="BI22" s="203">
        <v>7.9662621473598899E-3</v>
      </c>
      <c r="BJ22" s="203">
        <v>8.1003260734962002E-3</v>
      </c>
      <c r="BK22" s="203">
        <v>8.1926258060457113E-3</v>
      </c>
      <c r="BL22" s="203">
        <v>7.906759566081157E-3</v>
      </c>
      <c r="BM22" s="203">
        <v>8.756219769803085E-3</v>
      </c>
      <c r="BN22" s="203">
        <v>9.1358360771983567E-3</v>
      </c>
      <c r="BO22" s="203">
        <v>9.7185949487154488E-3</v>
      </c>
      <c r="BP22" s="203">
        <v>9.2076908959759785E-3</v>
      </c>
    </row>
    <row r="23" spans="1:68" ht="20.100000000000001" customHeight="1" x14ac:dyDescent="0.25">
      <c r="A23" s="33">
        <v>242</v>
      </c>
      <c r="B23" s="34" t="s">
        <v>469</v>
      </c>
      <c r="C23" s="203">
        <v>6.6129156454933252E-2</v>
      </c>
      <c r="D23" s="203">
        <v>6.6061388676538324E-2</v>
      </c>
      <c r="E23" s="203">
        <v>5.9810771627160079E-2</v>
      </c>
      <c r="F23" s="203">
        <v>6.7691239818222074E-2</v>
      </c>
      <c r="G23" s="203">
        <v>7.532540449888947E-2</v>
      </c>
      <c r="H23" s="203">
        <v>7.1645718069902373E-2</v>
      </c>
      <c r="I23" s="203">
        <v>6.4410275105012765E-2</v>
      </c>
      <c r="J23" s="203">
        <v>6.7204385842988698E-2</v>
      </c>
      <c r="K23" s="203">
        <v>6.5844524468051613E-2</v>
      </c>
      <c r="L23" s="203">
        <v>6.3974205896084685E-2</v>
      </c>
      <c r="M23" s="203">
        <v>5.8530289474603807E-2</v>
      </c>
      <c r="N23" s="203">
        <v>6.2789649213702628E-2</v>
      </c>
      <c r="O23" s="203">
        <v>6.7525377682061585E-2</v>
      </c>
      <c r="P23" s="203">
        <v>5.9548936119156862E-2</v>
      </c>
      <c r="Q23" s="203">
        <v>5.6192264348123279E-2</v>
      </c>
      <c r="R23" s="203">
        <v>6.5990304084332291E-2</v>
      </c>
      <c r="S23" s="203">
        <v>5.7357549699924577E-2</v>
      </c>
      <c r="T23" s="203">
        <v>5.6534063565621046E-2</v>
      </c>
      <c r="U23" s="203">
        <v>7.0716373847311928E-2</v>
      </c>
      <c r="V23" s="203">
        <v>7.9190742508870884E-2</v>
      </c>
      <c r="W23" s="203">
        <v>0.119538813789748</v>
      </c>
      <c r="X23" s="203">
        <v>8.8899029610508995E-2</v>
      </c>
      <c r="Y23" s="203">
        <v>0.14054054895896101</v>
      </c>
      <c r="Z23" s="203">
        <v>8.4829923530613846E-2</v>
      </c>
      <c r="AA23" s="203">
        <v>0.10134853638368019</v>
      </c>
      <c r="AB23" s="203">
        <v>8.3628475732411153E-2</v>
      </c>
      <c r="AC23" s="203">
        <v>9.1348715051737556E-2</v>
      </c>
      <c r="AD23" s="203">
        <v>8.0707769096537096E-2</v>
      </c>
      <c r="AE23" s="203">
        <v>8.8210453076912554E-2</v>
      </c>
      <c r="AF23" s="203">
        <v>8.2290530227946204E-2</v>
      </c>
      <c r="AG23" s="203">
        <v>7.6104821768388106E-2</v>
      </c>
      <c r="AH23" s="203">
        <v>7.8540709236752992E-2</v>
      </c>
      <c r="AI23" s="203">
        <v>7.334416279600485E-2</v>
      </c>
      <c r="AJ23" s="203">
        <v>9.3171577927881333E-2</v>
      </c>
      <c r="AK23" s="203">
        <v>8.6976117777287976E-2</v>
      </c>
      <c r="AL23" s="203">
        <v>6.7849725556490117E-2</v>
      </c>
      <c r="AM23" s="203">
        <v>7.9367688775845976E-2</v>
      </c>
      <c r="AN23" s="203">
        <v>6.696193276803665E-2</v>
      </c>
      <c r="AO23" s="203">
        <v>5.2719163831059956E-2</v>
      </c>
      <c r="AP23" s="203">
        <v>5.8242256697190388E-2</v>
      </c>
      <c r="AQ23" s="203">
        <v>5.4679664191162401E-2</v>
      </c>
      <c r="AR23" s="203">
        <v>4.1325799759120097E-2</v>
      </c>
      <c r="AS23" s="203">
        <v>5.020613251048197E-2</v>
      </c>
      <c r="AT23" s="203">
        <v>5.9689868741476124E-2</v>
      </c>
      <c r="AU23" s="203">
        <v>5.443774930028606E-2</v>
      </c>
      <c r="AV23" s="203">
        <v>5.3357068879307905E-2</v>
      </c>
      <c r="AW23" s="203">
        <v>6.4522351426451671E-2</v>
      </c>
      <c r="AX23" s="203">
        <v>7.6502347654320638E-2</v>
      </c>
      <c r="AY23" s="203">
        <v>8.42980760280784E-2</v>
      </c>
      <c r="AZ23" s="203">
        <v>8.4576941859182395E-2</v>
      </c>
      <c r="BA23" s="203">
        <v>5.6418181994320235E-2</v>
      </c>
      <c r="BB23" s="203">
        <v>7.3841838786967207E-2</v>
      </c>
      <c r="BC23" s="203">
        <v>8.4158509076796451E-2</v>
      </c>
      <c r="BD23" s="203">
        <v>7.2747427096688466E-2</v>
      </c>
      <c r="BE23" s="203">
        <v>7.1405315499065106E-2</v>
      </c>
      <c r="BF23" s="203">
        <v>7.0691554573955762E-2</v>
      </c>
      <c r="BG23" s="203">
        <v>7.7658986874809446E-2</v>
      </c>
      <c r="BH23" s="203">
        <v>7.2735825369435778E-2</v>
      </c>
      <c r="BI23" s="203">
        <v>7.0672160273026335E-2</v>
      </c>
      <c r="BJ23" s="203">
        <v>7.7858012986134845E-2</v>
      </c>
      <c r="BK23" s="203">
        <v>9.0231976285524318E-2</v>
      </c>
      <c r="BL23" s="203">
        <v>8.5699668911807955E-2</v>
      </c>
      <c r="BM23" s="203">
        <v>9.2341085596265179E-2</v>
      </c>
      <c r="BN23" s="203">
        <v>9.3610439237910306E-2</v>
      </c>
      <c r="BO23" s="203">
        <v>0.1012977256538046</v>
      </c>
      <c r="BP23" s="203">
        <v>0.10027326769623857</v>
      </c>
    </row>
    <row r="24" spans="1:68" ht="20.100000000000001" customHeight="1" x14ac:dyDescent="0.25">
      <c r="A24" s="33">
        <v>243</v>
      </c>
      <c r="B24" s="34" t="s">
        <v>470</v>
      </c>
      <c r="C24" s="203">
        <v>-5.0071606475243799E-16</v>
      </c>
      <c r="D24" s="203">
        <v>-1.1675193224367014E-15</v>
      </c>
      <c r="E24" s="203">
        <v>5.2258353273077698E-15</v>
      </c>
      <c r="F24" s="203">
        <v>1.9611377873725403E-15</v>
      </c>
      <c r="G24" s="203">
        <v>-7.3329993628228046E-15</v>
      </c>
      <c r="H24" s="203">
        <v>-5.691077924881602E-15</v>
      </c>
      <c r="I24" s="203">
        <v>-9.1903316726891571E-16</v>
      </c>
      <c r="J24" s="203">
        <v>-8.3270751788827021E-15</v>
      </c>
      <c r="K24" s="203">
        <v>3.8876856633722682E-15</v>
      </c>
      <c r="L24" s="203">
        <v>-2.7366503259734843E-15</v>
      </c>
      <c r="M24" s="203">
        <v>2.2529501325086878E-15</v>
      </c>
      <c r="N24" s="203">
        <v>-2.1398000697184896E-15</v>
      </c>
      <c r="O24" s="203">
        <v>-6.601382227128082E-15</v>
      </c>
      <c r="P24" s="203">
        <v>-1.885583106159437E-15</v>
      </c>
      <c r="Q24" s="203">
        <v>-1.8147793958201286E-15</v>
      </c>
      <c r="R24" s="203">
        <v>4.4995586788022949E-15</v>
      </c>
      <c r="S24" s="203">
        <v>2.0211269494506908E-16</v>
      </c>
      <c r="T24" s="203">
        <v>5.5669968215014852E-15</v>
      </c>
      <c r="U24" s="203">
        <v>1.963145687851327E-15</v>
      </c>
      <c r="V24" s="203">
        <v>-2.6527750618278328E-16</v>
      </c>
      <c r="W24" s="203">
        <v>-2.6648133193867019E-15</v>
      </c>
      <c r="X24" s="203">
        <v>-5.2604280281341567E-16</v>
      </c>
      <c r="Y24" s="203">
        <v>1.7994174221693293E-15</v>
      </c>
      <c r="Z24" s="203">
        <v>-5.6765341295998691E-16</v>
      </c>
      <c r="AA24" s="203">
        <v>-1.7822544919421035E-15</v>
      </c>
      <c r="AB24" s="203">
        <v>0</v>
      </c>
      <c r="AC24" s="203">
        <v>0</v>
      </c>
      <c r="AD24" s="203">
        <v>0</v>
      </c>
      <c r="AE24" s="203">
        <v>0</v>
      </c>
      <c r="AF24" s="203">
        <v>0</v>
      </c>
      <c r="AG24" s="203">
        <v>0</v>
      </c>
      <c r="AH24" s="203">
        <v>0</v>
      </c>
      <c r="AI24" s="203">
        <v>0</v>
      </c>
      <c r="AJ24" s="203">
        <v>0</v>
      </c>
      <c r="AK24" s="203">
        <v>0</v>
      </c>
      <c r="AL24" s="203">
        <v>0</v>
      </c>
      <c r="AM24" s="203">
        <v>0</v>
      </c>
      <c r="AN24" s="203">
        <v>0</v>
      </c>
      <c r="AO24" s="203">
        <v>0</v>
      </c>
      <c r="AP24" s="203">
        <v>0</v>
      </c>
      <c r="AQ24" s="203">
        <v>0</v>
      </c>
      <c r="AR24" s="203">
        <v>0</v>
      </c>
      <c r="AS24" s="203">
        <v>0</v>
      </c>
      <c r="AT24" s="203">
        <v>0</v>
      </c>
      <c r="AU24" s="203">
        <v>0</v>
      </c>
      <c r="AV24" s="203">
        <v>0</v>
      </c>
      <c r="AW24" s="203">
        <v>0</v>
      </c>
      <c r="AX24" s="203">
        <v>0</v>
      </c>
      <c r="AY24" s="203">
        <v>0</v>
      </c>
      <c r="AZ24" s="203">
        <v>0</v>
      </c>
      <c r="BA24" s="203">
        <v>0</v>
      </c>
      <c r="BB24" s="203">
        <v>0</v>
      </c>
      <c r="BC24" s="203">
        <v>0</v>
      </c>
      <c r="BD24" s="203">
        <v>0</v>
      </c>
      <c r="BE24" s="203">
        <v>0</v>
      </c>
      <c r="BF24" s="203">
        <v>0</v>
      </c>
      <c r="BG24" s="203">
        <v>0</v>
      </c>
      <c r="BH24" s="203">
        <v>0</v>
      </c>
      <c r="BI24" s="203">
        <v>0</v>
      </c>
      <c r="BJ24" s="203">
        <v>0</v>
      </c>
      <c r="BK24" s="203">
        <v>0</v>
      </c>
      <c r="BL24" s="203">
        <v>0</v>
      </c>
      <c r="BM24" s="203">
        <v>0</v>
      </c>
      <c r="BN24" s="203">
        <v>0</v>
      </c>
      <c r="BO24" s="203">
        <v>0</v>
      </c>
      <c r="BP24" s="203">
        <v>0</v>
      </c>
    </row>
    <row r="25" spans="1:68" ht="20.100000000000001" customHeight="1" x14ac:dyDescent="0.25">
      <c r="A25" s="30">
        <v>25</v>
      </c>
      <c r="B25" s="31" t="s">
        <v>360</v>
      </c>
      <c r="C25" s="264">
        <v>1.9187736346239145E-3</v>
      </c>
      <c r="D25" s="264">
        <v>1.553727618398563E-3</v>
      </c>
      <c r="E25" s="264">
        <v>1.5819133506096222E-3</v>
      </c>
      <c r="F25" s="264">
        <v>2.4789567239045323E-3</v>
      </c>
      <c r="G25" s="264">
        <v>3.6405078846311087E-3</v>
      </c>
      <c r="H25" s="264">
        <v>3.4431729124778775E-3</v>
      </c>
      <c r="I25" s="264">
        <v>2.1661795068113662E-3</v>
      </c>
      <c r="J25" s="264">
        <v>2.7144179181041147E-3</v>
      </c>
      <c r="K25" s="264">
        <v>5.321206807065171E-3</v>
      </c>
      <c r="L25" s="264">
        <v>3.7594232481659453E-3</v>
      </c>
      <c r="M25" s="264">
        <v>2.1441091626348487E-3</v>
      </c>
      <c r="N25" s="264">
        <v>2.2593579135088636E-3</v>
      </c>
      <c r="O25" s="264">
        <v>3.4615626462050127E-3</v>
      </c>
      <c r="P25" s="264">
        <v>3.3948115188447764E-3</v>
      </c>
      <c r="Q25" s="264">
        <v>6.6393161910248445E-3</v>
      </c>
      <c r="R25" s="264">
        <v>6.6428771683170367E-3</v>
      </c>
      <c r="S25" s="264">
        <v>6.5599128707237754E-3</v>
      </c>
      <c r="T25" s="264">
        <v>3.7318865900407981E-3</v>
      </c>
      <c r="U25" s="264">
        <v>8.0254609687986055E-3</v>
      </c>
      <c r="V25" s="264">
        <v>4.127662441459702E-3</v>
      </c>
      <c r="W25" s="264">
        <v>1.3077533487207294E-3</v>
      </c>
      <c r="X25" s="264">
        <v>4.5097051623685328E-3</v>
      </c>
      <c r="Y25" s="264">
        <v>3.1224482265959802E-3</v>
      </c>
      <c r="Z25" s="264">
        <v>9.1307271353428671E-3</v>
      </c>
      <c r="AA25" s="264">
        <v>9.2284039716897873E-3</v>
      </c>
      <c r="AB25" s="264">
        <v>1.5956025902798088E-3</v>
      </c>
      <c r="AC25" s="264">
        <v>7.1280569440606003E-3</v>
      </c>
      <c r="AD25" s="264">
        <v>2.4438479677028799E-3</v>
      </c>
      <c r="AE25" s="264">
        <v>6.8596406441126367E-3</v>
      </c>
      <c r="AF25" s="264">
        <v>1.7657367416988711E-3</v>
      </c>
      <c r="AG25" s="264">
        <v>6.0327510329278656E-3</v>
      </c>
      <c r="AH25" s="264">
        <v>1.8416702836094748E-3</v>
      </c>
      <c r="AI25" s="264">
        <v>4.9051806941490831E-3</v>
      </c>
      <c r="AJ25" s="264">
        <v>1.7294333183854832E-3</v>
      </c>
      <c r="AK25" s="264">
        <v>5.3205011677341244E-3</v>
      </c>
      <c r="AL25" s="264">
        <v>4.4386808790088843E-3</v>
      </c>
      <c r="AM25" s="264">
        <v>4.820217257229936E-3</v>
      </c>
      <c r="AN25" s="264">
        <v>1.4328362165957358E-3</v>
      </c>
      <c r="AO25" s="264">
        <v>3.4350834022038473E-3</v>
      </c>
      <c r="AP25" s="264">
        <v>1.9207818006848727E-3</v>
      </c>
      <c r="AQ25" s="264">
        <v>2.7648701179863486E-3</v>
      </c>
      <c r="AR25" s="264">
        <v>2.0618585693745893E-3</v>
      </c>
      <c r="AS25" s="264">
        <v>2.1946509437245176E-3</v>
      </c>
      <c r="AT25" s="264">
        <v>1.9296147191989257E-3</v>
      </c>
      <c r="AU25" s="264">
        <v>2.0030090705973965E-3</v>
      </c>
      <c r="AV25" s="264">
        <v>1.4678041995531382E-3</v>
      </c>
      <c r="AW25" s="264">
        <v>2.375188798988466E-3</v>
      </c>
      <c r="AX25" s="264">
        <v>2.053902087719509E-3</v>
      </c>
      <c r="AY25" s="264">
        <v>2.7435506938320586E-3</v>
      </c>
      <c r="AZ25" s="264">
        <v>2.2851845810906621E-3</v>
      </c>
      <c r="BA25" s="264">
        <v>3.4840740356828002E-3</v>
      </c>
      <c r="BB25" s="264">
        <v>2.2565877306732381E-3</v>
      </c>
      <c r="BC25" s="264">
        <v>2.8113925695075564E-3</v>
      </c>
      <c r="BD25" s="264">
        <v>2.385641848832058E-3</v>
      </c>
      <c r="BE25" s="264">
        <v>3.095051121150558E-3</v>
      </c>
      <c r="BF25" s="264">
        <v>2.4035762589227488E-3</v>
      </c>
      <c r="BG25" s="264">
        <v>2.8587387321076436E-3</v>
      </c>
      <c r="BH25" s="264">
        <v>2.6593932727609765E-3</v>
      </c>
      <c r="BI25" s="264">
        <v>2.7349236947566305E-3</v>
      </c>
      <c r="BJ25" s="264">
        <v>3.1725298189783065E-3</v>
      </c>
      <c r="BK25" s="264">
        <v>3.417792445899718E-3</v>
      </c>
      <c r="BL25" s="264">
        <v>3.083251569499147E-3</v>
      </c>
      <c r="BM25" s="264">
        <v>3.8264249714081424E-3</v>
      </c>
      <c r="BN25" s="264">
        <v>3.6761608366928768E-3</v>
      </c>
      <c r="BO25" s="264">
        <v>3.4648449098256245E-3</v>
      </c>
      <c r="BP25" s="264">
        <v>4.0161034364578855E-3</v>
      </c>
    </row>
    <row r="26" spans="1:68" ht="20.100000000000001" customHeight="1" x14ac:dyDescent="0.25">
      <c r="A26" s="33">
        <v>251</v>
      </c>
      <c r="B26" s="34" t="s">
        <v>498</v>
      </c>
      <c r="C26" s="203" t="s">
        <v>850</v>
      </c>
      <c r="D26" s="203" t="s">
        <v>850</v>
      </c>
      <c r="E26" s="203" t="s">
        <v>850</v>
      </c>
      <c r="F26" s="203" t="s">
        <v>850</v>
      </c>
      <c r="G26" s="203" t="s">
        <v>850</v>
      </c>
      <c r="H26" s="203" t="s">
        <v>850</v>
      </c>
      <c r="I26" s="203" t="s">
        <v>850</v>
      </c>
      <c r="J26" s="203" t="s">
        <v>850</v>
      </c>
      <c r="K26" s="203" t="s">
        <v>850</v>
      </c>
      <c r="L26" s="203" t="s">
        <v>850</v>
      </c>
      <c r="M26" s="203" t="s">
        <v>850</v>
      </c>
      <c r="N26" s="203" t="s">
        <v>850</v>
      </c>
      <c r="O26" s="203" t="s">
        <v>850</v>
      </c>
      <c r="P26" s="203" t="s">
        <v>850</v>
      </c>
      <c r="Q26" s="203" t="s">
        <v>850</v>
      </c>
      <c r="R26" s="203" t="s">
        <v>850</v>
      </c>
      <c r="S26" s="203" t="s">
        <v>850</v>
      </c>
      <c r="T26" s="203" t="s">
        <v>850</v>
      </c>
      <c r="U26" s="203" t="s">
        <v>850</v>
      </c>
      <c r="V26" s="203" t="s">
        <v>850</v>
      </c>
      <c r="W26" s="203" t="s">
        <v>850</v>
      </c>
      <c r="X26" s="203" t="s">
        <v>850</v>
      </c>
      <c r="Y26" s="203" t="s">
        <v>850</v>
      </c>
      <c r="Z26" s="203" t="s">
        <v>850</v>
      </c>
      <c r="AA26" s="203" t="s">
        <v>850</v>
      </c>
      <c r="AB26" s="203" t="s">
        <v>850</v>
      </c>
      <c r="AC26" s="203" t="s">
        <v>850</v>
      </c>
      <c r="AD26" s="203" t="s">
        <v>850</v>
      </c>
      <c r="AE26" s="203" t="s">
        <v>850</v>
      </c>
      <c r="AF26" s="203" t="s">
        <v>850</v>
      </c>
      <c r="AG26" s="203" t="s">
        <v>850</v>
      </c>
      <c r="AH26" s="203" t="s">
        <v>850</v>
      </c>
      <c r="AI26" s="203" t="s">
        <v>850</v>
      </c>
      <c r="AJ26" s="203" t="s">
        <v>850</v>
      </c>
      <c r="AK26" s="203" t="s">
        <v>850</v>
      </c>
      <c r="AL26" s="203" t="s">
        <v>850</v>
      </c>
      <c r="AM26" s="203" t="s">
        <v>850</v>
      </c>
      <c r="AN26" s="203" t="s">
        <v>850</v>
      </c>
      <c r="AO26" s="203" t="s">
        <v>850</v>
      </c>
      <c r="AP26" s="203" t="s">
        <v>850</v>
      </c>
      <c r="AQ26" s="203">
        <v>0</v>
      </c>
      <c r="AR26" s="203">
        <v>0</v>
      </c>
      <c r="AS26" s="203">
        <v>0</v>
      </c>
      <c r="AT26" s="203">
        <v>0</v>
      </c>
      <c r="AU26" s="203">
        <v>0</v>
      </c>
      <c r="AV26" s="203">
        <v>0</v>
      </c>
      <c r="AW26" s="203">
        <v>0</v>
      </c>
      <c r="AX26" s="203">
        <v>0</v>
      </c>
      <c r="AY26" s="203">
        <v>0</v>
      </c>
      <c r="AZ26" s="203">
        <v>0</v>
      </c>
      <c r="BA26" s="203">
        <v>0</v>
      </c>
      <c r="BB26" s="203">
        <v>0</v>
      </c>
      <c r="BC26" s="203">
        <v>0</v>
      </c>
      <c r="BD26" s="203">
        <v>0</v>
      </c>
      <c r="BE26" s="203">
        <v>0</v>
      </c>
      <c r="BF26" s="203">
        <v>0</v>
      </c>
      <c r="BG26" s="203">
        <v>0</v>
      </c>
      <c r="BH26" s="203">
        <v>0</v>
      </c>
      <c r="BI26" s="203">
        <v>0</v>
      </c>
      <c r="BJ26" s="203">
        <v>0</v>
      </c>
      <c r="BK26" s="203">
        <v>0</v>
      </c>
      <c r="BL26" s="203">
        <v>0</v>
      </c>
      <c r="BM26" s="203">
        <v>0</v>
      </c>
      <c r="BN26" s="203">
        <v>0</v>
      </c>
      <c r="BO26" s="203">
        <v>0</v>
      </c>
      <c r="BP26" s="203">
        <v>0</v>
      </c>
    </row>
    <row r="27" spans="1:68" ht="20.100000000000001" customHeight="1" x14ac:dyDescent="0.25">
      <c r="A27" s="33">
        <v>252</v>
      </c>
      <c r="B27" s="34" t="s">
        <v>499</v>
      </c>
      <c r="C27" s="203" t="s">
        <v>850</v>
      </c>
      <c r="D27" s="203" t="s">
        <v>850</v>
      </c>
      <c r="E27" s="203" t="s">
        <v>850</v>
      </c>
      <c r="F27" s="203" t="s">
        <v>850</v>
      </c>
      <c r="G27" s="203" t="s">
        <v>850</v>
      </c>
      <c r="H27" s="203" t="s">
        <v>850</v>
      </c>
      <c r="I27" s="203" t="s">
        <v>850</v>
      </c>
      <c r="J27" s="203" t="s">
        <v>850</v>
      </c>
      <c r="K27" s="203" t="s">
        <v>850</v>
      </c>
      <c r="L27" s="203" t="s">
        <v>850</v>
      </c>
      <c r="M27" s="203" t="s">
        <v>850</v>
      </c>
      <c r="N27" s="203" t="s">
        <v>850</v>
      </c>
      <c r="O27" s="203" t="s">
        <v>850</v>
      </c>
      <c r="P27" s="203" t="s">
        <v>850</v>
      </c>
      <c r="Q27" s="203" t="s">
        <v>850</v>
      </c>
      <c r="R27" s="203" t="s">
        <v>850</v>
      </c>
      <c r="S27" s="203" t="s">
        <v>850</v>
      </c>
      <c r="T27" s="203" t="s">
        <v>850</v>
      </c>
      <c r="U27" s="203" t="s">
        <v>850</v>
      </c>
      <c r="V27" s="203" t="s">
        <v>850</v>
      </c>
      <c r="W27" s="203" t="s">
        <v>850</v>
      </c>
      <c r="X27" s="203" t="s">
        <v>850</v>
      </c>
      <c r="Y27" s="203" t="s">
        <v>850</v>
      </c>
      <c r="Z27" s="203" t="s">
        <v>850</v>
      </c>
      <c r="AA27" s="203" t="s">
        <v>850</v>
      </c>
      <c r="AB27" s="203" t="s">
        <v>850</v>
      </c>
      <c r="AC27" s="203" t="s">
        <v>850</v>
      </c>
      <c r="AD27" s="203" t="s">
        <v>850</v>
      </c>
      <c r="AE27" s="203" t="s">
        <v>850</v>
      </c>
      <c r="AF27" s="203" t="s">
        <v>850</v>
      </c>
      <c r="AG27" s="203" t="s">
        <v>850</v>
      </c>
      <c r="AH27" s="203" t="s">
        <v>850</v>
      </c>
      <c r="AI27" s="203" t="s">
        <v>850</v>
      </c>
      <c r="AJ27" s="203" t="s">
        <v>850</v>
      </c>
      <c r="AK27" s="203" t="s">
        <v>850</v>
      </c>
      <c r="AL27" s="203" t="s">
        <v>850</v>
      </c>
      <c r="AM27" s="203" t="s">
        <v>850</v>
      </c>
      <c r="AN27" s="203" t="s">
        <v>850</v>
      </c>
      <c r="AO27" s="203" t="s">
        <v>850</v>
      </c>
      <c r="AP27" s="203" t="s">
        <v>850</v>
      </c>
      <c r="AQ27" s="203">
        <v>2.7648701179863486E-3</v>
      </c>
      <c r="AR27" s="203">
        <v>2.0618585693745893E-3</v>
      </c>
      <c r="AS27" s="203">
        <v>2.1946509437245176E-3</v>
      </c>
      <c r="AT27" s="203">
        <v>1.9296147191989257E-3</v>
      </c>
      <c r="AU27" s="203">
        <v>2.0030090705973965E-3</v>
      </c>
      <c r="AV27" s="203">
        <v>1.4678041995531382E-3</v>
      </c>
      <c r="AW27" s="203">
        <v>2.375188798988466E-3</v>
      </c>
      <c r="AX27" s="203">
        <v>2.053902087719509E-3</v>
      </c>
      <c r="AY27" s="203">
        <v>2.7435506938320586E-3</v>
      </c>
      <c r="AZ27" s="203">
        <v>2.2851845810906621E-3</v>
      </c>
      <c r="BA27" s="203">
        <v>3.4840740356828002E-3</v>
      </c>
      <c r="BB27" s="203">
        <v>2.2565877306732381E-3</v>
      </c>
      <c r="BC27" s="203">
        <v>2.8113925695075564E-3</v>
      </c>
      <c r="BD27" s="203">
        <v>2.385641848832058E-3</v>
      </c>
      <c r="BE27" s="203">
        <v>3.095051121150558E-3</v>
      </c>
      <c r="BF27" s="203">
        <v>2.4035762589227488E-3</v>
      </c>
      <c r="BG27" s="203">
        <v>2.8587387321076436E-3</v>
      </c>
      <c r="BH27" s="203">
        <v>2.6593932727609765E-3</v>
      </c>
      <c r="BI27" s="203">
        <v>2.7349236947566305E-3</v>
      </c>
      <c r="BJ27" s="203">
        <v>3.1725298189783065E-3</v>
      </c>
      <c r="BK27" s="203">
        <v>3.417792445899718E-3</v>
      </c>
      <c r="BL27" s="203">
        <v>3.083251569499147E-3</v>
      </c>
      <c r="BM27" s="203">
        <v>3.8264249714081424E-3</v>
      </c>
      <c r="BN27" s="203">
        <v>3.6761608366928768E-3</v>
      </c>
      <c r="BO27" s="203">
        <v>3.4648449098256245E-3</v>
      </c>
      <c r="BP27" s="203">
        <v>4.0161034364578855E-3</v>
      </c>
    </row>
    <row r="28" spans="1:68" ht="20.100000000000001" customHeight="1" x14ac:dyDescent="0.25">
      <c r="A28" s="33">
        <v>253</v>
      </c>
      <c r="B28" s="34" t="s">
        <v>500</v>
      </c>
      <c r="C28" s="203" t="s">
        <v>850</v>
      </c>
      <c r="D28" s="203" t="s">
        <v>850</v>
      </c>
      <c r="E28" s="203" t="s">
        <v>850</v>
      </c>
      <c r="F28" s="203" t="s">
        <v>850</v>
      </c>
      <c r="G28" s="203" t="s">
        <v>850</v>
      </c>
      <c r="H28" s="203" t="s">
        <v>850</v>
      </c>
      <c r="I28" s="203" t="s">
        <v>850</v>
      </c>
      <c r="J28" s="203" t="s">
        <v>850</v>
      </c>
      <c r="K28" s="203" t="s">
        <v>850</v>
      </c>
      <c r="L28" s="203" t="s">
        <v>850</v>
      </c>
      <c r="M28" s="203" t="s">
        <v>850</v>
      </c>
      <c r="N28" s="203" t="s">
        <v>850</v>
      </c>
      <c r="O28" s="203" t="s">
        <v>850</v>
      </c>
      <c r="P28" s="203" t="s">
        <v>850</v>
      </c>
      <c r="Q28" s="203" t="s">
        <v>850</v>
      </c>
      <c r="R28" s="203" t="s">
        <v>850</v>
      </c>
      <c r="S28" s="203" t="s">
        <v>850</v>
      </c>
      <c r="T28" s="203" t="s">
        <v>850</v>
      </c>
      <c r="U28" s="203" t="s">
        <v>850</v>
      </c>
      <c r="V28" s="203" t="s">
        <v>850</v>
      </c>
      <c r="W28" s="203" t="s">
        <v>850</v>
      </c>
      <c r="X28" s="203" t="s">
        <v>850</v>
      </c>
      <c r="Y28" s="203" t="s">
        <v>850</v>
      </c>
      <c r="Z28" s="203" t="s">
        <v>850</v>
      </c>
      <c r="AA28" s="203" t="s">
        <v>850</v>
      </c>
      <c r="AB28" s="203" t="s">
        <v>850</v>
      </c>
      <c r="AC28" s="203" t="s">
        <v>850</v>
      </c>
      <c r="AD28" s="203" t="s">
        <v>850</v>
      </c>
      <c r="AE28" s="203" t="s">
        <v>850</v>
      </c>
      <c r="AF28" s="203" t="s">
        <v>850</v>
      </c>
      <c r="AG28" s="203" t="s">
        <v>850</v>
      </c>
      <c r="AH28" s="203" t="s">
        <v>850</v>
      </c>
      <c r="AI28" s="203" t="s">
        <v>850</v>
      </c>
      <c r="AJ28" s="203" t="s">
        <v>850</v>
      </c>
      <c r="AK28" s="203" t="s">
        <v>850</v>
      </c>
      <c r="AL28" s="203" t="s">
        <v>850</v>
      </c>
      <c r="AM28" s="203" t="s">
        <v>850</v>
      </c>
      <c r="AN28" s="203" t="s">
        <v>850</v>
      </c>
      <c r="AO28" s="203" t="s">
        <v>850</v>
      </c>
      <c r="AP28" s="203" t="s">
        <v>850</v>
      </c>
      <c r="AQ28" s="203">
        <v>0</v>
      </c>
      <c r="AR28" s="203">
        <v>0</v>
      </c>
      <c r="AS28" s="203">
        <v>0</v>
      </c>
      <c r="AT28" s="203">
        <v>0</v>
      </c>
      <c r="AU28" s="203">
        <v>0</v>
      </c>
      <c r="AV28" s="203">
        <v>0</v>
      </c>
      <c r="AW28" s="203">
        <v>0</v>
      </c>
      <c r="AX28" s="203">
        <v>0</v>
      </c>
      <c r="AY28" s="203">
        <v>0</v>
      </c>
      <c r="AZ28" s="203">
        <v>0</v>
      </c>
      <c r="BA28" s="203">
        <v>0</v>
      </c>
      <c r="BB28" s="203">
        <v>0</v>
      </c>
      <c r="BC28" s="203">
        <v>0</v>
      </c>
      <c r="BD28" s="203">
        <v>0</v>
      </c>
      <c r="BE28" s="203">
        <v>0</v>
      </c>
      <c r="BF28" s="203">
        <v>0</v>
      </c>
      <c r="BG28" s="203">
        <v>0</v>
      </c>
      <c r="BH28" s="203">
        <v>0</v>
      </c>
      <c r="BI28" s="203">
        <v>0</v>
      </c>
      <c r="BJ28" s="203">
        <v>0</v>
      </c>
      <c r="BK28" s="203">
        <v>0</v>
      </c>
      <c r="BL28" s="203">
        <v>0</v>
      </c>
      <c r="BM28" s="203">
        <v>0</v>
      </c>
      <c r="BN28" s="203">
        <v>0</v>
      </c>
      <c r="BO28" s="203">
        <v>0</v>
      </c>
      <c r="BP28" s="203">
        <v>0</v>
      </c>
    </row>
    <row r="29" spans="1:68" ht="20.100000000000001" customHeight="1" x14ac:dyDescent="0.25">
      <c r="A29" s="30">
        <v>26</v>
      </c>
      <c r="B29" s="31" t="s">
        <v>462</v>
      </c>
      <c r="C29" s="264">
        <v>2.796534011751449E-4</v>
      </c>
      <c r="D29" s="264">
        <v>3.9299123499691042E-4</v>
      </c>
      <c r="E29" s="264">
        <v>3.1956276927484778E-4</v>
      </c>
      <c r="F29" s="264">
        <v>2.6408518707253596E-4</v>
      </c>
      <c r="G29" s="264">
        <v>1.2931678913492451E-4</v>
      </c>
      <c r="H29" s="264">
        <v>3.1072174213406852E-4</v>
      </c>
      <c r="I29" s="264">
        <v>2.5761111610808743E-4</v>
      </c>
      <c r="J29" s="264">
        <v>3.0990816442613424E-4</v>
      </c>
      <c r="K29" s="264">
        <v>2.6679243222983153E-4</v>
      </c>
      <c r="L29" s="264">
        <v>3.0770264720507082E-4</v>
      </c>
      <c r="M29" s="264">
        <v>1.7407792107541141E-4</v>
      </c>
      <c r="N29" s="264">
        <v>3.4673100372197105E-4</v>
      </c>
      <c r="O29" s="264">
        <v>1.9265882173504932E-4</v>
      </c>
      <c r="P29" s="264">
        <v>1.8368369988017801E-4</v>
      </c>
      <c r="Q29" s="264">
        <v>3.4585280357951712E-4</v>
      </c>
      <c r="R29" s="264">
        <v>6.7101757010377863E-4</v>
      </c>
      <c r="S29" s="264">
        <v>5.3155269572404144E-4</v>
      </c>
      <c r="T29" s="264">
        <v>7.1137438437438689E-4</v>
      </c>
      <c r="U29" s="264">
        <v>3.9516583886868459E-4</v>
      </c>
      <c r="V29" s="264">
        <v>5.1530948476746666E-4</v>
      </c>
      <c r="W29" s="264">
        <v>4.6563553065676793E-4</v>
      </c>
      <c r="X29" s="264">
        <v>4.7481684673864846E-4</v>
      </c>
      <c r="Y29" s="264">
        <v>4.3856050674375259E-4</v>
      </c>
      <c r="Z29" s="264">
        <v>4.3844156218984906E-4</v>
      </c>
      <c r="AA29" s="264">
        <v>9.2341692297606443E-4</v>
      </c>
      <c r="AB29" s="264">
        <v>3.4006853441913927E-4</v>
      </c>
      <c r="AC29" s="264">
        <v>4.8513341094187428E-4</v>
      </c>
      <c r="AD29" s="264">
        <v>1.176925598191364E-3</v>
      </c>
      <c r="AE29" s="264">
        <v>7.6692371384130256E-4</v>
      </c>
      <c r="AF29" s="264">
        <v>5.3177487162473609E-4</v>
      </c>
      <c r="AG29" s="264">
        <v>5.2296657228108627E-4</v>
      </c>
      <c r="AH29" s="264">
        <v>3.9007609120517828E-4</v>
      </c>
      <c r="AI29" s="264">
        <v>3.2646590036047103E-4</v>
      </c>
      <c r="AJ29" s="264">
        <v>2.4141576471093491E-4</v>
      </c>
      <c r="AK29" s="264">
        <v>7.3676669194249183E-4</v>
      </c>
      <c r="AL29" s="264">
        <v>7.6028806493566765E-4</v>
      </c>
      <c r="AM29" s="264">
        <v>6.7602800289518636E-5</v>
      </c>
      <c r="AN29" s="264">
        <v>8.7704984421606215E-5</v>
      </c>
      <c r="AO29" s="264">
        <v>1.6572997942607742E-4</v>
      </c>
      <c r="AP29" s="264">
        <v>9.712726919195384E-4</v>
      </c>
      <c r="AQ29" s="264">
        <v>3.173352126785695E-4</v>
      </c>
      <c r="AR29" s="264">
        <v>4.9653512615709528E-4</v>
      </c>
      <c r="AS29" s="264">
        <v>6.860124985611578E-5</v>
      </c>
      <c r="AT29" s="264">
        <v>1.1734422714831372E-3</v>
      </c>
      <c r="AU29" s="264">
        <v>6.4828832561938281E-4</v>
      </c>
      <c r="AV29" s="264">
        <v>4.5862313321914792E-4</v>
      </c>
      <c r="AW29" s="264">
        <v>5.3845621909160313E-4</v>
      </c>
      <c r="AX29" s="264">
        <v>6.5897705166688219E-4</v>
      </c>
      <c r="AY29" s="264">
        <v>7.2782766771479612E-5</v>
      </c>
      <c r="AZ29" s="264">
        <v>1.3704776866900261E-4</v>
      </c>
      <c r="BA29" s="264">
        <v>1.3464272004504865E-4</v>
      </c>
      <c r="BB29" s="264">
        <v>5.7427371931168013E-4</v>
      </c>
      <c r="BC29" s="264">
        <v>2.5955428270362711E-4</v>
      </c>
      <c r="BD29" s="264">
        <v>3.6461655205394754E-4</v>
      </c>
      <c r="BE29" s="264">
        <v>2.1620150874413757E-4</v>
      </c>
      <c r="BF29" s="264">
        <v>9.0891258412562938E-4</v>
      </c>
      <c r="BG29" s="264">
        <v>2.7540873555727117E-4</v>
      </c>
      <c r="BH29" s="264">
        <v>3.9885569507896345E-4</v>
      </c>
      <c r="BI29" s="264">
        <v>2.3668948450882357E-4</v>
      </c>
      <c r="BJ29" s="264">
        <v>3.1326550703439181E-4</v>
      </c>
      <c r="BK29" s="264">
        <v>1.667727540009486E-4</v>
      </c>
      <c r="BL29" s="264">
        <v>4.1588393456957215E-4</v>
      </c>
      <c r="BM29" s="264">
        <v>2.8951796571879133E-4</v>
      </c>
      <c r="BN29" s="264">
        <v>3.1712912660970545E-4</v>
      </c>
      <c r="BO29" s="264">
        <v>5.1022678527914175E-4</v>
      </c>
      <c r="BP29" s="264">
        <v>2.2041284186019727E-4</v>
      </c>
    </row>
    <row r="30" spans="1:68" ht="20.100000000000001" customHeight="1" x14ac:dyDescent="0.25">
      <c r="A30" s="33">
        <v>261</v>
      </c>
      <c r="B30" s="34" t="s">
        <v>501</v>
      </c>
      <c r="C30" s="203">
        <v>0</v>
      </c>
      <c r="D30" s="203">
        <v>0</v>
      </c>
      <c r="E30" s="203">
        <v>0</v>
      </c>
      <c r="F30" s="203">
        <v>0</v>
      </c>
      <c r="G30" s="203">
        <v>0</v>
      </c>
      <c r="H30" s="203">
        <v>0</v>
      </c>
      <c r="I30" s="203">
        <v>0</v>
      </c>
      <c r="J30" s="203">
        <v>0</v>
      </c>
      <c r="K30" s="203">
        <v>0</v>
      </c>
      <c r="L30" s="203">
        <v>0</v>
      </c>
      <c r="M30" s="203">
        <v>0</v>
      </c>
      <c r="N30" s="203">
        <v>0</v>
      </c>
      <c r="O30" s="203">
        <v>0</v>
      </c>
      <c r="P30" s="203">
        <v>0</v>
      </c>
      <c r="Q30" s="203">
        <v>0</v>
      </c>
      <c r="R30" s="203">
        <v>0</v>
      </c>
      <c r="S30" s="203">
        <v>0</v>
      </c>
      <c r="T30" s="203">
        <v>0</v>
      </c>
      <c r="U30" s="203">
        <v>0</v>
      </c>
      <c r="V30" s="203">
        <v>0</v>
      </c>
      <c r="W30" s="203">
        <v>0</v>
      </c>
      <c r="X30" s="203">
        <v>0</v>
      </c>
      <c r="Y30" s="203">
        <v>0</v>
      </c>
      <c r="Z30" s="203">
        <v>0</v>
      </c>
      <c r="AA30" s="203">
        <v>0</v>
      </c>
      <c r="AB30" s="203">
        <v>0</v>
      </c>
      <c r="AC30" s="203">
        <v>0</v>
      </c>
      <c r="AD30" s="203">
        <v>0</v>
      </c>
      <c r="AE30" s="203">
        <v>0</v>
      </c>
      <c r="AF30" s="203">
        <v>0</v>
      </c>
      <c r="AG30" s="203">
        <v>0</v>
      </c>
      <c r="AH30" s="203">
        <v>0</v>
      </c>
      <c r="AI30" s="203">
        <v>0</v>
      </c>
      <c r="AJ30" s="203">
        <v>0</v>
      </c>
      <c r="AK30" s="203">
        <v>0</v>
      </c>
      <c r="AL30" s="203">
        <v>0</v>
      </c>
      <c r="AM30" s="203">
        <v>0</v>
      </c>
      <c r="AN30" s="203">
        <v>0</v>
      </c>
      <c r="AO30" s="203">
        <v>0</v>
      </c>
      <c r="AP30" s="203">
        <v>0</v>
      </c>
      <c r="AQ30" s="203">
        <v>0</v>
      </c>
      <c r="AR30" s="203">
        <v>0</v>
      </c>
      <c r="AS30" s="203">
        <v>0</v>
      </c>
      <c r="AT30" s="203">
        <v>0</v>
      </c>
      <c r="AU30" s="203">
        <v>0</v>
      </c>
      <c r="AV30" s="203">
        <v>0</v>
      </c>
      <c r="AW30" s="203">
        <v>0</v>
      </c>
      <c r="AX30" s="203">
        <v>0</v>
      </c>
      <c r="AY30" s="203">
        <v>0</v>
      </c>
      <c r="AZ30" s="203">
        <v>0</v>
      </c>
      <c r="BA30" s="203">
        <v>0</v>
      </c>
      <c r="BB30" s="203">
        <v>0</v>
      </c>
      <c r="BC30" s="203">
        <v>0</v>
      </c>
      <c r="BD30" s="203">
        <v>0</v>
      </c>
      <c r="BE30" s="203">
        <v>0</v>
      </c>
      <c r="BF30" s="203">
        <v>0</v>
      </c>
      <c r="BG30" s="203">
        <v>0</v>
      </c>
      <c r="BH30" s="203">
        <v>0</v>
      </c>
      <c r="BI30" s="203">
        <v>0</v>
      </c>
      <c r="BJ30" s="203">
        <v>0</v>
      </c>
      <c r="BK30" s="203">
        <v>0</v>
      </c>
      <c r="BL30" s="203">
        <v>0</v>
      </c>
      <c r="BM30" s="203">
        <v>0</v>
      </c>
      <c r="BN30" s="203">
        <v>0</v>
      </c>
      <c r="BO30" s="203">
        <v>0</v>
      </c>
      <c r="BP30" s="203">
        <v>0</v>
      </c>
    </row>
    <row r="31" spans="1:68" ht="20.100000000000001" customHeight="1" x14ac:dyDescent="0.25">
      <c r="A31" s="78">
        <v>2611</v>
      </c>
      <c r="B31" s="78" t="s">
        <v>464</v>
      </c>
      <c r="C31" s="267">
        <v>0</v>
      </c>
      <c r="D31" s="267">
        <v>0</v>
      </c>
      <c r="E31" s="267">
        <v>0</v>
      </c>
      <c r="F31" s="267">
        <v>0</v>
      </c>
      <c r="G31" s="267">
        <v>0</v>
      </c>
      <c r="H31" s="267">
        <v>0</v>
      </c>
      <c r="I31" s="267">
        <v>0</v>
      </c>
      <c r="J31" s="267">
        <v>0</v>
      </c>
      <c r="K31" s="267">
        <v>0</v>
      </c>
      <c r="L31" s="267">
        <v>0</v>
      </c>
      <c r="M31" s="267">
        <v>0</v>
      </c>
      <c r="N31" s="267">
        <v>0</v>
      </c>
      <c r="O31" s="267">
        <v>0</v>
      </c>
      <c r="P31" s="267">
        <v>0</v>
      </c>
      <c r="Q31" s="267">
        <v>0</v>
      </c>
      <c r="R31" s="267">
        <v>0</v>
      </c>
      <c r="S31" s="267">
        <v>0</v>
      </c>
      <c r="T31" s="267">
        <v>0</v>
      </c>
      <c r="U31" s="267">
        <v>0</v>
      </c>
      <c r="V31" s="267">
        <v>0</v>
      </c>
      <c r="W31" s="267">
        <v>0</v>
      </c>
      <c r="X31" s="267">
        <v>0</v>
      </c>
      <c r="Y31" s="267">
        <v>0</v>
      </c>
      <c r="Z31" s="267">
        <v>0</v>
      </c>
      <c r="AA31" s="267">
        <v>0</v>
      </c>
      <c r="AB31" s="267">
        <v>0</v>
      </c>
      <c r="AC31" s="267">
        <v>0</v>
      </c>
      <c r="AD31" s="267">
        <v>0</v>
      </c>
      <c r="AE31" s="267">
        <v>0</v>
      </c>
      <c r="AF31" s="267">
        <v>0</v>
      </c>
      <c r="AG31" s="267">
        <v>0</v>
      </c>
      <c r="AH31" s="267">
        <v>0</v>
      </c>
      <c r="AI31" s="267">
        <v>0</v>
      </c>
      <c r="AJ31" s="267">
        <v>0</v>
      </c>
      <c r="AK31" s="267">
        <v>0</v>
      </c>
      <c r="AL31" s="267">
        <v>0</v>
      </c>
      <c r="AM31" s="267">
        <v>0</v>
      </c>
      <c r="AN31" s="267">
        <v>0</v>
      </c>
      <c r="AO31" s="267">
        <v>0</v>
      </c>
      <c r="AP31" s="267">
        <v>0</v>
      </c>
      <c r="AQ31" s="267">
        <v>0</v>
      </c>
      <c r="AR31" s="267">
        <v>0</v>
      </c>
      <c r="AS31" s="267">
        <v>0</v>
      </c>
      <c r="AT31" s="267">
        <v>0</v>
      </c>
      <c r="AU31" s="267">
        <v>0</v>
      </c>
      <c r="AV31" s="267">
        <v>0</v>
      </c>
      <c r="AW31" s="267">
        <v>0</v>
      </c>
      <c r="AX31" s="267">
        <v>0</v>
      </c>
      <c r="AY31" s="267">
        <v>0</v>
      </c>
      <c r="AZ31" s="267">
        <v>0</v>
      </c>
      <c r="BA31" s="267">
        <v>0</v>
      </c>
      <c r="BB31" s="267">
        <v>0</v>
      </c>
      <c r="BC31" s="267">
        <v>0</v>
      </c>
      <c r="BD31" s="267">
        <v>0</v>
      </c>
      <c r="BE31" s="267">
        <v>0</v>
      </c>
      <c r="BF31" s="267">
        <v>0</v>
      </c>
      <c r="BG31" s="267">
        <v>0</v>
      </c>
      <c r="BH31" s="267">
        <v>0</v>
      </c>
      <c r="BI31" s="267">
        <v>0</v>
      </c>
      <c r="BJ31" s="267">
        <v>0</v>
      </c>
      <c r="BK31" s="267">
        <v>0</v>
      </c>
      <c r="BL31" s="267">
        <v>0</v>
      </c>
      <c r="BM31" s="267">
        <v>0</v>
      </c>
      <c r="BN31" s="267">
        <v>0</v>
      </c>
      <c r="BO31" s="267">
        <v>0</v>
      </c>
      <c r="BP31" s="267">
        <v>0</v>
      </c>
    </row>
    <row r="32" spans="1:68" ht="20.100000000000001" customHeight="1" x14ac:dyDescent="0.25">
      <c r="A32" s="78">
        <v>2612</v>
      </c>
      <c r="B32" s="78" t="s">
        <v>241</v>
      </c>
      <c r="C32" s="267">
        <v>0</v>
      </c>
      <c r="D32" s="267">
        <v>0</v>
      </c>
      <c r="E32" s="267">
        <v>0</v>
      </c>
      <c r="F32" s="267">
        <v>0</v>
      </c>
      <c r="G32" s="267">
        <v>0</v>
      </c>
      <c r="H32" s="267">
        <v>0</v>
      </c>
      <c r="I32" s="267">
        <v>0</v>
      </c>
      <c r="J32" s="267">
        <v>0</v>
      </c>
      <c r="K32" s="267">
        <v>0</v>
      </c>
      <c r="L32" s="267">
        <v>0</v>
      </c>
      <c r="M32" s="267">
        <v>0</v>
      </c>
      <c r="N32" s="267">
        <v>0</v>
      </c>
      <c r="O32" s="267">
        <v>0</v>
      </c>
      <c r="P32" s="267">
        <v>0</v>
      </c>
      <c r="Q32" s="267">
        <v>0</v>
      </c>
      <c r="R32" s="267">
        <v>0</v>
      </c>
      <c r="S32" s="267">
        <v>0</v>
      </c>
      <c r="T32" s="267">
        <v>0</v>
      </c>
      <c r="U32" s="267">
        <v>0</v>
      </c>
      <c r="V32" s="267">
        <v>0</v>
      </c>
      <c r="W32" s="267">
        <v>0</v>
      </c>
      <c r="X32" s="267">
        <v>0</v>
      </c>
      <c r="Y32" s="267">
        <v>0</v>
      </c>
      <c r="Z32" s="267">
        <v>0</v>
      </c>
      <c r="AA32" s="267">
        <v>0</v>
      </c>
      <c r="AB32" s="267">
        <v>0</v>
      </c>
      <c r="AC32" s="267">
        <v>0</v>
      </c>
      <c r="AD32" s="267">
        <v>0</v>
      </c>
      <c r="AE32" s="267">
        <v>0</v>
      </c>
      <c r="AF32" s="267">
        <v>0</v>
      </c>
      <c r="AG32" s="267">
        <v>0</v>
      </c>
      <c r="AH32" s="267">
        <v>0</v>
      </c>
      <c r="AI32" s="267">
        <v>0</v>
      </c>
      <c r="AJ32" s="267">
        <v>0</v>
      </c>
      <c r="AK32" s="267">
        <v>0</v>
      </c>
      <c r="AL32" s="267">
        <v>0</v>
      </c>
      <c r="AM32" s="267">
        <v>0</v>
      </c>
      <c r="AN32" s="267">
        <v>0</v>
      </c>
      <c r="AO32" s="267">
        <v>0</v>
      </c>
      <c r="AP32" s="267">
        <v>0</v>
      </c>
      <c r="AQ32" s="267">
        <v>0</v>
      </c>
      <c r="AR32" s="267">
        <v>0</v>
      </c>
      <c r="AS32" s="267">
        <v>0</v>
      </c>
      <c r="AT32" s="267">
        <v>0</v>
      </c>
      <c r="AU32" s="267">
        <v>0</v>
      </c>
      <c r="AV32" s="267">
        <v>0</v>
      </c>
      <c r="AW32" s="267">
        <v>0</v>
      </c>
      <c r="AX32" s="267">
        <v>0</v>
      </c>
      <c r="AY32" s="267">
        <v>0</v>
      </c>
      <c r="AZ32" s="267">
        <v>0</v>
      </c>
      <c r="BA32" s="267">
        <v>0</v>
      </c>
      <c r="BB32" s="267">
        <v>0</v>
      </c>
      <c r="BC32" s="267">
        <v>0</v>
      </c>
      <c r="BD32" s="267">
        <v>0</v>
      </c>
      <c r="BE32" s="267">
        <v>0</v>
      </c>
      <c r="BF32" s="267">
        <v>0</v>
      </c>
      <c r="BG32" s="267">
        <v>0</v>
      </c>
      <c r="BH32" s="267">
        <v>0</v>
      </c>
      <c r="BI32" s="267">
        <v>0</v>
      </c>
      <c r="BJ32" s="267">
        <v>0</v>
      </c>
      <c r="BK32" s="267">
        <v>0</v>
      </c>
      <c r="BL32" s="267">
        <v>0</v>
      </c>
      <c r="BM32" s="267">
        <v>0</v>
      </c>
      <c r="BN32" s="267">
        <v>0</v>
      </c>
      <c r="BO32" s="267">
        <v>0</v>
      </c>
      <c r="BP32" s="267">
        <v>0</v>
      </c>
    </row>
    <row r="33" spans="1:68" ht="20.100000000000001" customHeight="1" x14ac:dyDescent="0.25">
      <c r="A33" s="33">
        <v>262</v>
      </c>
      <c r="B33" s="34" t="s">
        <v>502</v>
      </c>
      <c r="C33" s="203">
        <v>2.796534011751429E-4</v>
      </c>
      <c r="D33" s="203">
        <v>3.9299123499689622E-4</v>
      </c>
      <c r="E33" s="203">
        <v>3.1956276927485786E-4</v>
      </c>
      <c r="F33" s="203">
        <v>2.6408518707254268E-4</v>
      </c>
      <c r="G33" s="203">
        <v>1.2931678913493069E-4</v>
      </c>
      <c r="H33" s="203">
        <v>3.1072174213407454E-4</v>
      </c>
      <c r="I33" s="203">
        <v>2.5761111610806894E-4</v>
      </c>
      <c r="J33" s="203">
        <v>3.0990816442613532E-4</v>
      </c>
      <c r="K33" s="203">
        <v>2.6679243222982947E-4</v>
      </c>
      <c r="L33" s="203">
        <v>3.0770264720510269E-4</v>
      </c>
      <c r="M33" s="203">
        <v>1.740779210754052E-4</v>
      </c>
      <c r="N33" s="203">
        <v>3.4673100372196731E-4</v>
      </c>
      <c r="O33" s="203">
        <v>1.9265882173503772E-4</v>
      </c>
      <c r="P33" s="203">
        <v>1.836836998801847E-4</v>
      </c>
      <c r="Q33" s="203">
        <v>3.4585280357952444E-4</v>
      </c>
      <c r="R33" s="203">
        <v>6.710175701037602E-4</v>
      </c>
      <c r="S33" s="203">
        <v>5.3155269572404437E-4</v>
      </c>
      <c r="T33" s="203">
        <v>7.113743843743948E-4</v>
      </c>
      <c r="U33" s="203">
        <v>3.9516583886866795E-4</v>
      </c>
      <c r="V33" s="203">
        <v>5.1530948476745961E-4</v>
      </c>
      <c r="W33" s="203">
        <v>4.6563553065677823E-4</v>
      </c>
      <c r="X33" s="203">
        <v>4.7481684673865047E-4</v>
      </c>
      <c r="Y33" s="203">
        <v>4.3856050674375644E-4</v>
      </c>
      <c r="Z33" s="203">
        <v>4.384415621898592E-4</v>
      </c>
      <c r="AA33" s="203">
        <v>9.2341692297607473E-4</v>
      </c>
      <c r="AB33" s="203">
        <v>3.4006853441915412E-4</v>
      </c>
      <c r="AC33" s="203">
        <v>4.8513341094186648E-4</v>
      </c>
      <c r="AD33" s="203">
        <v>1.1769255981913557E-3</v>
      </c>
      <c r="AE33" s="203">
        <v>7.6692371384128185E-4</v>
      </c>
      <c r="AF33" s="203">
        <v>5.3177487162476005E-4</v>
      </c>
      <c r="AG33" s="203">
        <v>5.2296657228108074E-4</v>
      </c>
      <c r="AH33" s="203">
        <v>3.9007609120517058E-4</v>
      </c>
      <c r="AI33" s="203">
        <v>3.264659003604693E-4</v>
      </c>
      <c r="AJ33" s="203">
        <v>2.4141576471093358E-4</v>
      </c>
      <c r="AK33" s="203">
        <v>7.367666919424953E-4</v>
      </c>
      <c r="AL33" s="203">
        <v>7.6028806493568337E-4</v>
      </c>
      <c r="AM33" s="203">
        <v>6.7602800289513702E-5</v>
      </c>
      <c r="AN33" s="203">
        <v>8.7704984421608872E-5</v>
      </c>
      <c r="AO33" s="203">
        <v>1.6572997942607663E-4</v>
      </c>
      <c r="AP33" s="203">
        <v>9.7127269191952625E-4</v>
      </c>
      <c r="AQ33" s="203">
        <v>3.1733521267858278E-4</v>
      </c>
      <c r="AR33" s="203">
        <v>4.965351261570839E-4</v>
      </c>
      <c r="AS33" s="203">
        <v>6.860124985611059E-5</v>
      </c>
      <c r="AT33" s="203">
        <v>1.1734422714831515E-3</v>
      </c>
      <c r="AU33" s="203">
        <v>6.4828832561939214E-4</v>
      </c>
      <c r="AV33" s="203">
        <v>4.5862313321913751E-4</v>
      </c>
      <c r="AW33" s="203">
        <v>5.3845621909158253E-4</v>
      </c>
      <c r="AX33" s="203">
        <v>6.5897705166688316E-4</v>
      </c>
      <c r="AY33" s="203">
        <v>7.2782766771463349E-5</v>
      </c>
      <c r="AZ33" s="203">
        <v>1.3704776866899237E-4</v>
      </c>
      <c r="BA33" s="203">
        <v>1.3464272004507156E-4</v>
      </c>
      <c r="BB33" s="203">
        <v>5.7427371931165845E-4</v>
      </c>
      <c r="BC33" s="203">
        <v>2.5955428270361914E-4</v>
      </c>
      <c r="BD33" s="203">
        <v>3.646165520539638E-4</v>
      </c>
      <c r="BE33" s="203">
        <v>2.1620150874414353E-4</v>
      </c>
      <c r="BF33" s="203">
        <v>9.0891258412562515E-4</v>
      </c>
      <c r="BG33" s="203">
        <v>2.7540873555729768E-4</v>
      </c>
      <c r="BH33" s="203">
        <v>3.9885569507896556E-4</v>
      </c>
      <c r="BI33" s="203">
        <v>2.3668948450883672E-4</v>
      </c>
      <c r="BJ33" s="203">
        <v>3.1326550703439279E-4</v>
      </c>
      <c r="BK33" s="203">
        <v>1.6677275400094489E-4</v>
      </c>
      <c r="BL33" s="203">
        <v>4.1588393456955415E-4</v>
      </c>
      <c r="BM33" s="203">
        <v>2.8951796571878552E-4</v>
      </c>
      <c r="BN33" s="203">
        <v>3.1712912660969742E-4</v>
      </c>
      <c r="BO33" s="203">
        <v>5.1022678527914208E-4</v>
      </c>
      <c r="BP33" s="203">
        <v>2.2041284186018271E-4</v>
      </c>
    </row>
    <row r="34" spans="1:68" ht="20.100000000000001" customHeight="1" x14ac:dyDescent="0.25">
      <c r="A34" s="78">
        <v>2621</v>
      </c>
      <c r="B34" s="78" t="s">
        <v>464</v>
      </c>
      <c r="C34" s="267" t="s">
        <v>850</v>
      </c>
      <c r="D34" s="267" t="s">
        <v>850</v>
      </c>
      <c r="E34" s="267" t="s">
        <v>850</v>
      </c>
      <c r="F34" s="267" t="s">
        <v>850</v>
      </c>
      <c r="G34" s="267" t="s">
        <v>850</v>
      </c>
      <c r="H34" s="267" t="s">
        <v>850</v>
      </c>
      <c r="I34" s="267" t="s">
        <v>850</v>
      </c>
      <c r="J34" s="267" t="s">
        <v>850</v>
      </c>
      <c r="K34" s="267" t="s">
        <v>850</v>
      </c>
      <c r="L34" s="267" t="s">
        <v>850</v>
      </c>
      <c r="M34" s="267" t="s">
        <v>850</v>
      </c>
      <c r="N34" s="267" t="s">
        <v>850</v>
      </c>
      <c r="O34" s="267" t="s">
        <v>850</v>
      </c>
      <c r="P34" s="267" t="s">
        <v>850</v>
      </c>
      <c r="Q34" s="267" t="s">
        <v>850</v>
      </c>
      <c r="R34" s="267" t="s">
        <v>850</v>
      </c>
      <c r="S34" s="267" t="s">
        <v>850</v>
      </c>
      <c r="T34" s="267" t="s">
        <v>850</v>
      </c>
      <c r="U34" s="267" t="s">
        <v>850</v>
      </c>
      <c r="V34" s="267" t="s">
        <v>850</v>
      </c>
      <c r="W34" s="267" t="s">
        <v>850</v>
      </c>
      <c r="X34" s="267" t="s">
        <v>850</v>
      </c>
      <c r="Y34" s="267" t="s">
        <v>850</v>
      </c>
      <c r="Z34" s="267" t="s">
        <v>850</v>
      </c>
      <c r="AA34" s="267" t="s">
        <v>850</v>
      </c>
      <c r="AB34" s="267" t="s">
        <v>850</v>
      </c>
      <c r="AC34" s="267" t="s">
        <v>850</v>
      </c>
      <c r="AD34" s="267" t="s">
        <v>850</v>
      </c>
      <c r="AE34" s="267" t="s">
        <v>850</v>
      </c>
      <c r="AF34" s="267" t="s">
        <v>850</v>
      </c>
      <c r="AG34" s="267" t="s">
        <v>850</v>
      </c>
      <c r="AH34" s="267" t="s">
        <v>850</v>
      </c>
      <c r="AI34" s="267" t="s">
        <v>850</v>
      </c>
      <c r="AJ34" s="267" t="s">
        <v>850</v>
      </c>
      <c r="AK34" s="267" t="s">
        <v>850</v>
      </c>
      <c r="AL34" s="267" t="s">
        <v>850</v>
      </c>
      <c r="AM34" s="267" t="s">
        <v>850</v>
      </c>
      <c r="AN34" s="267" t="s">
        <v>850</v>
      </c>
      <c r="AO34" s="267" t="s">
        <v>850</v>
      </c>
      <c r="AP34" s="267" t="s">
        <v>850</v>
      </c>
      <c r="AQ34" s="267" t="s">
        <v>850</v>
      </c>
      <c r="AR34" s="267" t="s">
        <v>850</v>
      </c>
      <c r="AS34" s="267" t="s">
        <v>850</v>
      </c>
      <c r="AT34" s="267" t="s">
        <v>850</v>
      </c>
      <c r="AU34" s="267" t="s">
        <v>850</v>
      </c>
      <c r="AV34" s="267" t="s">
        <v>850</v>
      </c>
      <c r="AW34" s="267" t="s">
        <v>850</v>
      </c>
      <c r="AX34" s="267" t="s">
        <v>850</v>
      </c>
      <c r="AY34" s="267">
        <v>7.2601571725962856E-5</v>
      </c>
      <c r="AZ34" s="267">
        <v>1.3528865696588402E-4</v>
      </c>
      <c r="BA34" s="267">
        <v>1.3252492573365986E-4</v>
      </c>
      <c r="BB34" s="267">
        <v>5.6953272916896109E-4</v>
      </c>
      <c r="BC34" s="267">
        <v>2.5954869461533564E-4</v>
      </c>
      <c r="BD34" s="267">
        <v>3.6459707296048377E-4</v>
      </c>
      <c r="BE34" s="267">
        <v>2.162015036058936E-4</v>
      </c>
      <c r="BF34" s="267">
        <v>9.0716329190201005E-4</v>
      </c>
      <c r="BG34" s="267">
        <v>2.7538968815236546E-4</v>
      </c>
      <c r="BH34" s="267">
        <v>3.9885569507896556E-4</v>
      </c>
      <c r="BI34" s="267">
        <v>2.3668948450883672E-4</v>
      </c>
      <c r="BJ34" s="267">
        <v>3.1082654391869193E-4</v>
      </c>
      <c r="BK34" s="267">
        <v>1.6522623452792207E-4</v>
      </c>
      <c r="BL34" s="267">
        <v>4.1095377447118985E-4</v>
      </c>
      <c r="BM34" s="267">
        <v>2.8780797029274584E-4</v>
      </c>
      <c r="BN34" s="267">
        <v>3.1253447445992577E-4</v>
      </c>
      <c r="BO34" s="267">
        <v>5.1015425335260546E-4</v>
      </c>
      <c r="BP34" s="267">
        <v>2.2039933881207147E-4</v>
      </c>
    </row>
    <row r="35" spans="1:68" ht="20.100000000000001" customHeight="1" x14ac:dyDescent="0.25">
      <c r="A35" s="78">
        <v>2622</v>
      </c>
      <c r="B35" s="78" t="s">
        <v>241</v>
      </c>
      <c r="C35" s="267" t="s">
        <v>850</v>
      </c>
      <c r="D35" s="267" t="s">
        <v>850</v>
      </c>
      <c r="E35" s="267" t="s">
        <v>850</v>
      </c>
      <c r="F35" s="267" t="s">
        <v>850</v>
      </c>
      <c r="G35" s="267" t="s">
        <v>850</v>
      </c>
      <c r="H35" s="267" t="s">
        <v>850</v>
      </c>
      <c r="I35" s="267" t="s">
        <v>850</v>
      </c>
      <c r="J35" s="267" t="s">
        <v>850</v>
      </c>
      <c r="K35" s="267" t="s">
        <v>850</v>
      </c>
      <c r="L35" s="267" t="s">
        <v>850</v>
      </c>
      <c r="M35" s="267" t="s">
        <v>850</v>
      </c>
      <c r="N35" s="267" t="s">
        <v>850</v>
      </c>
      <c r="O35" s="267" t="s">
        <v>850</v>
      </c>
      <c r="P35" s="267" t="s">
        <v>850</v>
      </c>
      <c r="Q35" s="267" t="s">
        <v>850</v>
      </c>
      <c r="R35" s="267" t="s">
        <v>850</v>
      </c>
      <c r="S35" s="267" t="s">
        <v>850</v>
      </c>
      <c r="T35" s="267" t="s">
        <v>850</v>
      </c>
      <c r="U35" s="267" t="s">
        <v>850</v>
      </c>
      <c r="V35" s="267" t="s">
        <v>850</v>
      </c>
      <c r="W35" s="267" t="s">
        <v>850</v>
      </c>
      <c r="X35" s="267" t="s">
        <v>850</v>
      </c>
      <c r="Y35" s="267" t="s">
        <v>850</v>
      </c>
      <c r="Z35" s="267" t="s">
        <v>850</v>
      </c>
      <c r="AA35" s="267" t="s">
        <v>850</v>
      </c>
      <c r="AB35" s="267" t="s">
        <v>850</v>
      </c>
      <c r="AC35" s="267" t="s">
        <v>850</v>
      </c>
      <c r="AD35" s="267" t="s">
        <v>850</v>
      </c>
      <c r="AE35" s="267" t="s">
        <v>850</v>
      </c>
      <c r="AF35" s="267" t="s">
        <v>850</v>
      </c>
      <c r="AG35" s="267" t="s">
        <v>850</v>
      </c>
      <c r="AH35" s="267" t="s">
        <v>850</v>
      </c>
      <c r="AI35" s="267" t="s">
        <v>850</v>
      </c>
      <c r="AJ35" s="267" t="s">
        <v>850</v>
      </c>
      <c r="AK35" s="267" t="s">
        <v>850</v>
      </c>
      <c r="AL35" s="267" t="s">
        <v>850</v>
      </c>
      <c r="AM35" s="267" t="s">
        <v>850</v>
      </c>
      <c r="AN35" s="267" t="s">
        <v>850</v>
      </c>
      <c r="AO35" s="267" t="s">
        <v>850</v>
      </c>
      <c r="AP35" s="267" t="s">
        <v>850</v>
      </c>
      <c r="AQ35" s="267" t="s">
        <v>850</v>
      </c>
      <c r="AR35" s="267" t="s">
        <v>850</v>
      </c>
      <c r="AS35" s="267" t="s">
        <v>850</v>
      </c>
      <c r="AT35" s="267" t="s">
        <v>850</v>
      </c>
      <c r="AU35" s="267" t="s">
        <v>850</v>
      </c>
      <c r="AV35" s="267" t="s">
        <v>850</v>
      </c>
      <c r="AW35" s="267" t="s">
        <v>850</v>
      </c>
      <c r="AX35" s="267" t="s">
        <v>850</v>
      </c>
      <c r="AY35" s="267">
        <v>1.811950455004856E-7</v>
      </c>
      <c r="AZ35" s="267">
        <v>1.7591117031083442E-6</v>
      </c>
      <c r="BA35" s="267">
        <v>2.1177943114116907E-6</v>
      </c>
      <c r="BB35" s="267">
        <v>4.7409901426972852E-6</v>
      </c>
      <c r="BC35" s="267">
        <v>5.5880882834963937E-9</v>
      </c>
      <c r="BD35" s="267">
        <v>1.9479093480028892E-8</v>
      </c>
      <c r="BE35" s="267">
        <v>5.1382498966565188E-12</v>
      </c>
      <c r="BF35" s="267">
        <v>1.7492922236149832E-6</v>
      </c>
      <c r="BG35" s="267">
        <v>1.90474049322516E-8</v>
      </c>
      <c r="BH35" s="267">
        <v>0</v>
      </c>
      <c r="BI35" s="267">
        <v>0</v>
      </c>
      <c r="BJ35" s="267">
        <v>2.4389631157008588E-6</v>
      </c>
      <c r="BK35" s="267">
        <v>1.5465194730228188E-6</v>
      </c>
      <c r="BL35" s="267">
        <v>4.9301600983643941E-6</v>
      </c>
      <c r="BM35" s="267">
        <v>1.7099954260396795E-6</v>
      </c>
      <c r="BN35" s="267">
        <v>4.5946521497716447E-6</v>
      </c>
      <c r="BO35" s="267">
        <v>7.2531926536590978E-8</v>
      </c>
      <c r="BP35" s="267">
        <v>1.3503048111233582E-8</v>
      </c>
    </row>
    <row r="36" spans="1:68" ht="20.100000000000001" customHeight="1" x14ac:dyDescent="0.25">
      <c r="A36" s="33">
        <v>263</v>
      </c>
      <c r="B36" s="34" t="s">
        <v>470</v>
      </c>
      <c r="C36" s="203">
        <v>0</v>
      </c>
      <c r="D36" s="203">
        <v>0</v>
      </c>
      <c r="E36" s="203">
        <v>0</v>
      </c>
      <c r="F36" s="203">
        <v>0</v>
      </c>
      <c r="G36" s="203">
        <v>0</v>
      </c>
      <c r="H36" s="203">
        <v>0</v>
      </c>
      <c r="I36" s="203">
        <v>0</v>
      </c>
      <c r="J36" s="203">
        <v>0</v>
      </c>
      <c r="K36" s="203">
        <v>0</v>
      </c>
      <c r="L36" s="203">
        <v>0</v>
      </c>
      <c r="M36" s="203">
        <v>0</v>
      </c>
      <c r="N36" s="203">
        <v>0</v>
      </c>
      <c r="O36" s="203">
        <v>0</v>
      </c>
      <c r="P36" s="203">
        <v>0</v>
      </c>
      <c r="Q36" s="203">
        <v>0</v>
      </c>
      <c r="R36" s="203">
        <v>0</v>
      </c>
      <c r="S36" s="203">
        <v>0</v>
      </c>
      <c r="T36" s="203">
        <v>0</v>
      </c>
      <c r="U36" s="203">
        <v>0</v>
      </c>
      <c r="V36" s="203">
        <v>0</v>
      </c>
      <c r="W36" s="203">
        <v>0</v>
      </c>
      <c r="X36" s="203">
        <v>0</v>
      </c>
      <c r="Y36" s="203">
        <v>0</v>
      </c>
      <c r="Z36" s="203">
        <v>0</v>
      </c>
      <c r="AA36" s="203">
        <v>0</v>
      </c>
      <c r="AB36" s="203">
        <v>0</v>
      </c>
      <c r="AC36" s="203">
        <v>0</v>
      </c>
      <c r="AD36" s="203">
        <v>0</v>
      </c>
      <c r="AE36" s="203">
        <v>0</v>
      </c>
      <c r="AF36" s="203">
        <v>0</v>
      </c>
      <c r="AG36" s="203">
        <v>0</v>
      </c>
      <c r="AH36" s="203">
        <v>0</v>
      </c>
      <c r="AI36" s="203">
        <v>0</v>
      </c>
      <c r="AJ36" s="203">
        <v>0</v>
      </c>
      <c r="AK36" s="203">
        <v>0</v>
      </c>
      <c r="AL36" s="203">
        <v>0</v>
      </c>
      <c r="AM36" s="203">
        <v>0</v>
      </c>
      <c r="AN36" s="203">
        <v>0</v>
      </c>
      <c r="AO36" s="203">
        <v>0</v>
      </c>
      <c r="AP36" s="203">
        <v>0</v>
      </c>
      <c r="AQ36" s="203">
        <v>0</v>
      </c>
      <c r="AR36" s="203">
        <v>0</v>
      </c>
      <c r="AS36" s="203">
        <v>0</v>
      </c>
      <c r="AT36" s="203">
        <v>0</v>
      </c>
      <c r="AU36" s="203">
        <v>0</v>
      </c>
      <c r="AV36" s="203">
        <v>0</v>
      </c>
      <c r="AW36" s="203">
        <v>0</v>
      </c>
      <c r="AX36" s="203">
        <v>0</v>
      </c>
      <c r="AY36" s="203">
        <v>0</v>
      </c>
      <c r="AZ36" s="203">
        <v>0</v>
      </c>
      <c r="BA36" s="203">
        <v>0</v>
      </c>
      <c r="BB36" s="203">
        <v>0</v>
      </c>
      <c r="BC36" s="203">
        <v>0</v>
      </c>
      <c r="BD36" s="203">
        <v>0</v>
      </c>
      <c r="BE36" s="203">
        <v>0</v>
      </c>
      <c r="BF36" s="203">
        <v>0</v>
      </c>
      <c r="BG36" s="203">
        <v>0</v>
      </c>
      <c r="BH36" s="203">
        <v>0</v>
      </c>
      <c r="BI36" s="203">
        <v>0</v>
      </c>
      <c r="BJ36" s="203">
        <v>0</v>
      </c>
      <c r="BK36" s="203">
        <v>0</v>
      </c>
      <c r="BL36" s="203">
        <v>0</v>
      </c>
      <c r="BM36" s="203">
        <v>0</v>
      </c>
      <c r="BN36" s="203">
        <v>0</v>
      </c>
      <c r="BO36" s="203">
        <v>0</v>
      </c>
      <c r="BP36" s="203">
        <v>0</v>
      </c>
    </row>
    <row r="37" spans="1:68" ht="20.100000000000001" customHeight="1" x14ac:dyDescent="0.25">
      <c r="A37" s="78">
        <v>2631</v>
      </c>
      <c r="B37" s="78" t="s">
        <v>464</v>
      </c>
      <c r="C37" s="267" t="s">
        <v>850</v>
      </c>
      <c r="D37" s="267" t="s">
        <v>850</v>
      </c>
      <c r="E37" s="267" t="s">
        <v>850</v>
      </c>
      <c r="F37" s="267" t="s">
        <v>850</v>
      </c>
      <c r="G37" s="267" t="s">
        <v>850</v>
      </c>
      <c r="H37" s="267" t="s">
        <v>850</v>
      </c>
      <c r="I37" s="267" t="s">
        <v>850</v>
      </c>
      <c r="J37" s="267" t="s">
        <v>850</v>
      </c>
      <c r="K37" s="267" t="s">
        <v>850</v>
      </c>
      <c r="L37" s="267" t="s">
        <v>850</v>
      </c>
      <c r="M37" s="267" t="s">
        <v>850</v>
      </c>
      <c r="N37" s="267" t="s">
        <v>850</v>
      </c>
      <c r="O37" s="267" t="s">
        <v>850</v>
      </c>
      <c r="P37" s="267" t="s">
        <v>850</v>
      </c>
      <c r="Q37" s="267" t="s">
        <v>850</v>
      </c>
      <c r="R37" s="267" t="s">
        <v>850</v>
      </c>
      <c r="S37" s="267" t="s">
        <v>850</v>
      </c>
      <c r="T37" s="267" t="s">
        <v>850</v>
      </c>
      <c r="U37" s="267" t="s">
        <v>850</v>
      </c>
      <c r="V37" s="267" t="s">
        <v>850</v>
      </c>
      <c r="W37" s="267" t="s">
        <v>850</v>
      </c>
      <c r="X37" s="267" t="s">
        <v>850</v>
      </c>
      <c r="Y37" s="267" t="s">
        <v>850</v>
      </c>
      <c r="Z37" s="267" t="s">
        <v>850</v>
      </c>
      <c r="AA37" s="267" t="s">
        <v>850</v>
      </c>
      <c r="AB37" s="267" t="s">
        <v>850</v>
      </c>
      <c r="AC37" s="267" t="s">
        <v>850</v>
      </c>
      <c r="AD37" s="267" t="s">
        <v>850</v>
      </c>
      <c r="AE37" s="267" t="s">
        <v>850</v>
      </c>
      <c r="AF37" s="267" t="s">
        <v>850</v>
      </c>
      <c r="AG37" s="267" t="s">
        <v>850</v>
      </c>
      <c r="AH37" s="267" t="s">
        <v>850</v>
      </c>
      <c r="AI37" s="267" t="s">
        <v>850</v>
      </c>
      <c r="AJ37" s="267" t="s">
        <v>850</v>
      </c>
      <c r="AK37" s="267" t="s">
        <v>850</v>
      </c>
      <c r="AL37" s="267" t="s">
        <v>850</v>
      </c>
      <c r="AM37" s="267" t="s">
        <v>850</v>
      </c>
      <c r="AN37" s="267" t="s">
        <v>850</v>
      </c>
      <c r="AO37" s="267" t="s">
        <v>850</v>
      </c>
      <c r="AP37" s="267" t="s">
        <v>850</v>
      </c>
      <c r="AQ37" s="267" t="s">
        <v>850</v>
      </c>
      <c r="AR37" s="267" t="s">
        <v>850</v>
      </c>
      <c r="AS37" s="267" t="s">
        <v>850</v>
      </c>
      <c r="AT37" s="267" t="s">
        <v>850</v>
      </c>
      <c r="AU37" s="267" t="s">
        <v>850</v>
      </c>
      <c r="AV37" s="267" t="s">
        <v>850</v>
      </c>
      <c r="AW37" s="267" t="s">
        <v>850</v>
      </c>
      <c r="AX37" s="267" t="s">
        <v>850</v>
      </c>
      <c r="AY37" s="267">
        <v>0</v>
      </c>
      <c r="AZ37" s="267">
        <v>0</v>
      </c>
      <c r="BA37" s="267">
        <v>0</v>
      </c>
      <c r="BB37" s="267">
        <v>0</v>
      </c>
      <c r="BC37" s="267">
        <v>0</v>
      </c>
      <c r="BD37" s="267">
        <v>0</v>
      </c>
      <c r="BE37" s="267">
        <v>0</v>
      </c>
      <c r="BF37" s="267">
        <v>0</v>
      </c>
      <c r="BG37" s="267">
        <v>0</v>
      </c>
      <c r="BH37" s="267">
        <v>0</v>
      </c>
      <c r="BI37" s="267">
        <v>0</v>
      </c>
      <c r="BJ37" s="267">
        <v>0</v>
      </c>
      <c r="BK37" s="267">
        <v>0</v>
      </c>
      <c r="BL37" s="267">
        <v>0</v>
      </c>
      <c r="BM37" s="267">
        <v>0</v>
      </c>
      <c r="BN37" s="267">
        <v>0</v>
      </c>
      <c r="BO37" s="267">
        <v>0</v>
      </c>
      <c r="BP37" s="267">
        <v>0</v>
      </c>
    </row>
    <row r="38" spans="1:68" ht="20.100000000000001" customHeight="1" x14ac:dyDescent="0.25">
      <c r="A38" s="78">
        <v>2632</v>
      </c>
      <c r="B38" s="78" t="s">
        <v>241</v>
      </c>
      <c r="C38" s="267" t="s">
        <v>850</v>
      </c>
      <c r="D38" s="267" t="s">
        <v>850</v>
      </c>
      <c r="E38" s="267" t="s">
        <v>850</v>
      </c>
      <c r="F38" s="267" t="s">
        <v>850</v>
      </c>
      <c r="G38" s="267" t="s">
        <v>850</v>
      </c>
      <c r="H38" s="267" t="s">
        <v>850</v>
      </c>
      <c r="I38" s="267" t="s">
        <v>850</v>
      </c>
      <c r="J38" s="267" t="s">
        <v>850</v>
      </c>
      <c r="K38" s="267" t="s">
        <v>850</v>
      </c>
      <c r="L38" s="267" t="s">
        <v>850</v>
      </c>
      <c r="M38" s="267" t="s">
        <v>850</v>
      </c>
      <c r="N38" s="267" t="s">
        <v>850</v>
      </c>
      <c r="O38" s="267" t="s">
        <v>850</v>
      </c>
      <c r="P38" s="267" t="s">
        <v>850</v>
      </c>
      <c r="Q38" s="267" t="s">
        <v>850</v>
      </c>
      <c r="R38" s="267" t="s">
        <v>850</v>
      </c>
      <c r="S38" s="267" t="s">
        <v>850</v>
      </c>
      <c r="T38" s="267" t="s">
        <v>850</v>
      </c>
      <c r="U38" s="267" t="s">
        <v>850</v>
      </c>
      <c r="V38" s="267" t="s">
        <v>850</v>
      </c>
      <c r="W38" s="267" t="s">
        <v>850</v>
      </c>
      <c r="X38" s="267" t="s">
        <v>850</v>
      </c>
      <c r="Y38" s="267" t="s">
        <v>850</v>
      </c>
      <c r="Z38" s="267" t="s">
        <v>850</v>
      </c>
      <c r="AA38" s="267" t="s">
        <v>850</v>
      </c>
      <c r="AB38" s="267" t="s">
        <v>850</v>
      </c>
      <c r="AC38" s="267" t="s">
        <v>850</v>
      </c>
      <c r="AD38" s="267" t="s">
        <v>850</v>
      </c>
      <c r="AE38" s="267" t="s">
        <v>850</v>
      </c>
      <c r="AF38" s="267" t="s">
        <v>850</v>
      </c>
      <c r="AG38" s="267" t="s">
        <v>850</v>
      </c>
      <c r="AH38" s="267" t="s">
        <v>850</v>
      </c>
      <c r="AI38" s="267" t="s">
        <v>850</v>
      </c>
      <c r="AJ38" s="267" t="s">
        <v>850</v>
      </c>
      <c r="AK38" s="267" t="s">
        <v>850</v>
      </c>
      <c r="AL38" s="267" t="s">
        <v>850</v>
      </c>
      <c r="AM38" s="267" t="s">
        <v>850</v>
      </c>
      <c r="AN38" s="267" t="s">
        <v>850</v>
      </c>
      <c r="AO38" s="267" t="s">
        <v>850</v>
      </c>
      <c r="AP38" s="267" t="s">
        <v>850</v>
      </c>
      <c r="AQ38" s="267" t="s">
        <v>850</v>
      </c>
      <c r="AR38" s="267" t="s">
        <v>850</v>
      </c>
      <c r="AS38" s="267" t="s">
        <v>850</v>
      </c>
      <c r="AT38" s="267" t="s">
        <v>850</v>
      </c>
      <c r="AU38" s="267" t="s">
        <v>850</v>
      </c>
      <c r="AV38" s="267" t="s">
        <v>850</v>
      </c>
      <c r="AW38" s="267" t="s">
        <v>850</v>
      </c>
      <c r="AX38" s="267" t="s">
        <v>850</v>
      </c>
      <c r="AY38" s="267">
        <v>0</v>
      </c>
      <c r="AZ38" s="267">
        <v>0</v>
      </c>
      <c r="BA38" s="267">
        <v>0</v>
      </c>
      <c r="BB38" s="267">
        <v>0</v>
      </c>
      <c r="BC38" s="267">
        <v>0</v>
      </c>
      <c r="BD38" s="267">
        <v>0</v>
      </c>
      <c r="BE38" s="267">
        <v>0</v>
      </c>
      <c r="BF38" s="267">
        <v>0</v>
      </c>
      <c r="BG38" s="267">
        <v>0</v>
      </c>
      <c r="BH38" s="267">
        <v>0</v>
      </c>
      <c r="BI38" s="267">
        <v>0</v>
      </c>
      <c r="BJ38" s="267">
        <v>0</v>
      </c>
      <c r="BK38" s="267">
        <v>0</v>
      </c>
      <c r="BL38" s="267">
        <v>0</v>
      </c>
      <c r="BM38" s="267">
        <v>0</v>
      </c>
      <c r="BN38" s="267">
        <v>0</v>
      </c>
      <c r="BO38" s="267">
        <v>0</v>
      </c>
      <c r="BP38" s="267">
        <v>0</v>
      </c>
    </row>
    <row r="39" spans="1:68" ht="20.100000000000001" customHeight="1" x14ac:dyDescent="0.25">
      <c r="A39" s="30">
        <v>27</v>
      </c>
      <c r="B39" s="31" t="s">
        <v>361</v>
      </c>
      <c r="C39" s="264">
        <v>0.12614931651097078</v>
      </c>
      <c r="D39" s="264">
        <v>0.11898289559015068</v>
      </c>
      <c r="E39" s="264">
        <v>0.12617922144062763</v>
      </c>
      <c r="F39" s="264">
        <v>0.12178145553773377</v>
      </c>
      <c r="G39" s="264">
        <v>0.12036111399482984</v>
      </c>
      <c r="H39" s="264">
        <v>0.118657997567313</v>
      </c>
      <c r="I39" s="264">
        <v>0.12708455582526107</v>
      </c>
      <c r="J39" s="264">
        <v>0.12159384896923893</v>
      </c>
      <c r="K39" s="264">
        <v>0.12274710499969121</v>
      </c>
      <c r="L39" s="264">
        <v>0.12383737468250668</v>
      </c>
      <c r="M39" s="264">
        <v>0.12999583520705707</v>
      </c>
      <c r="N39" s="264">
        <v>0.12522438294688873</v>
      </c>
      <c r="O39" s="264">
        <v>0.12651212912760348</v>
      </c>
      <c r="P39" s="264">
        <v>0.12316322645264979</v>
      </c>
      <c r="Q39" s="264">
        <v>0.13268357637952216</v>
      </c>
      <c r="R39" s="264">
        <v>0.12745422671038806</v>
      </c>
      <c r="S39" s="264">
        <v>0.13015402974697876</v>
      </c>
      <c r="T39" s="264">
        <v>0.12261387448777541</v>
      </c>
      <c r="U39" s="264">
        <v>0.1387353464466696</v>
      </c>
      <c r="V39" s="264">
        <v>0.13851562073889029</v>
      </c>
      <c r="W39" s="264">
        <v>0.13032306761747087</v>
      </c>
      <c r="X39" s="264">
        <v>0.13411667179019576</v>
      </c>
      <c r="Y39" s="264">
        <v>0.14077130552019956</v>
      </c>
      <c r="Z39" s="264">
        <v>0.14969515836182712</v>
      </c>
      <c r="AA39" s="264">
        <v>0.14806310131344552</v>
      </c>
      <c r="AB39" s="264">
        <v>0.14133867094489602</v>
      </c>
      <c r="AC39" s="264">
        <v>0.15078610346295901</v>
      </c>
      <c r="AD39" s="264">
        <v>0.16172610508613672</v>
      </c>
      <c r="AE39" s="264">
        <v>0.15390521503482588</v>
      </c>
      <c r="AF39" s="264">
        <v>0.15515742904023905</v>
      </c>
      <c r="AG39" s="264">
        <v>0.15735258247221121</v>
      </c>
      <c r="AH39" s="264">
        <v>0.16028523860788255</v>
      </c>
      <c r="AI39" s="264">
        <v>0.15500636488999717</v>
      </c>
      <c r="AJ39" s="264">
        <v>0.15181518646676642</v>
      </c>
      <c r="AK39" s="264">
        <v>0.15517460039075029</v>
      </c>
      <c r="AL39" s="264">
        <v>0.15877270418246014</v>
      </c>
      <c r="AM39" s="264">
        <v>0.15865621844105068</v>
      </c>
      <c r="AN39" s="264">
        <v>0.15298014771524387</v>
      </c>
      <c r="AO39" s="264">
        <v>0.1569106628710458</v>
      </c>
      <c r="AP39" s="264">
        <v>0.16259591138050786</v>
      </c>
      <c r="AQ39" s="264">
        <v>0.15431481180000145</v>
      </c>
      <c r="AR39" s="264">
        <v>0.28143870500565343</v>
      </c>
      <c r="AS39" s="264">
        <v>0.21070719237135008</v>
      </c>
      <c r="AT39" s="264">
        <v>0.18219593628571398</v>
      </c>
      <c r="AU39" s="264">
        <v>0.13925597864188241</v>
      </c>
      <c r="AV39" s="264">
        <v>0.18285105534829829</v>
      </c>
      <c r="AW39" s="264">
        <v>0.13953435934759498</v>
      </c>
      <c r="AX39" s="264">
        <v>0.13957233737112693</v>
      </c>
      <c r="AY39" s="264">
        <v>0.15515569532151693</v>
      </c>
      <c r="AZ39" s="264">
        <v>0.16167714263797378</v>
      </c>
      <c r="BA39" s="264">
        <v>0.14564373779715031</v>
      </c>
      <c r="BB39" s="264">
        <v>0.14730127930327258</v>
      </c>
      <c r="BC39" s="264">
        <v>0.15219631422367874</v>
      </c>
      <c r="BD39" s="264">
        <v>0.17910455561479269</v>
      </c>
      <c r="BE39" s="264">
        <v>0.14644555685172281</v>
      </c>
      <c r="BF39" s="264">
        <v>0.16337499020423285</v>
      </c>
      <c r="BG39" s="264">
        <v>0.15671454107829688</v>
      </c>
      <c r="BH39" s="264">
        <v>0.17748500030067588</v>
      </c>
      <c r="BI39" s="264">
        <v>0.14767978092569661</v>
      </c>
      <c r="BJ39" s="264">
        <v>0.1503558830462591</v>
      </c>
      <c r="BK39" s="264">
        <v>0.15148402022606061</v>
      </c>
      <c r="BL39" s="264">
        <v>0.17322240135491163</v>
      </c>
      <c r="BM39" s="264">
        <v>0.1551905046478548</v>
      </c>
      <c r="BN39" s="264">
        <v>0.15004352724481113</v>
      </c>
      <c r="BO39" s="264">
        <v>0.1619109993540592</v>
      </c>
      <c r="BP39" s="264">
        <v>0.17335321597015294</v>
      </c>
    </row>
    <row r="40" spans="1:68" ht="20.100000000000001" customHeight="1" x14ac:dyDescent="0.25">
      <c r="A40" s="33">
        <v>271</v>
      </c>
      <c r="B40" s="34" t="s">
        <v>503</v>
      </c>
      <c r="C40" s="203">
        <v>7.3513526071416826E-2</v>
      </c>
      <c r="D40" s="203">
        <v>6.8746428871195531E-2</v>
      </c>
      <c r="E40" s="203">
        <v>7.9740193595477557E-2</v>
      </c>
      <c r="F40" s="203">
        <v>6.9558560048895948E-2</v>
      </c>
      <c r="G40" s="203">
        <v>6.985910035633984E-2</v>
      </c>
      <c r="H40" s="203">
        <v>6.8643470867127646E-2</v>
      </c>
      <c r="I40" s="203">
        <v>8.0092361394940095E-2</v>
      </c>
      <c r="J40" s="203">
        <v>6.9634114800194491E-2</v>
      </c>
      <c r="K40" s="203">
        <v>7.2376424294019928E-2</v>
      </c>
      <c r="L40" s="203">
        <v>7.1789339071919867E-2</v>
      </c>
      <c r="M40" s="203">
        <v>8.1187524177304848E-2</v>
      </c>
      <c r="N40" s="203">
        <v>7.1527620886117207E-2</v>
      </c>
      <c r="O40" s="203">
        <v>7.5642866804742304E-2</v>
      </c>
      <c r="P40" s="203">
        <v>6.9898792987965891E-2</v>
      </c>
      <c r="Q40" s="203">
        <v>8.3546829762909544E-2</v>
      </c>
      <c r="R40" s="203">
        <v>7.2633014877037549E-2</v>
      </c>
      <c r="S40" s="203">
        <v>7.6986012331525855E-2</v>
      </c>
      <c r="T40" s="203">
        <v>6.8446062695325716E-2</v>
      </c>
      <c r="U40" s="203">
        <v>8.6281503034212573E-2</v>
      </c>
      <c r="V40" s="203">
        <v>8.2849255756912654E-2</v>
      </c>
      <c r="W40" s="203">
        <v>7.6332801066428188E-2</v>
      </c>
      <c r="X40" s="203">
        <v>7.6121821085007077E-2</v>
      </c>
      <c r="Y40" s="203">
        <v>8.591455331974579E-2</v>
      </c>
      <c r="Z40" s="203">
        <v>8.9548644780938477E-2</v>
      </c>
      <c r="AA40" s="203">
        <v>8.9438953119211587E-2</v>
      </c>
      <c r="AB40" s="203">
        <v>8.2791330208257588E-2</v>
      </c>
      <c r="AC40" s="203">
        <v>9.5208996103812754E-2</v>
      </c>
      <c r="AD40" s="203">
        <v>9.6423801631335015E-2</v>
      </c>
      <c r="AE40" s="203">
        <v>9.2267056924144539E-2</v>
      </c>
      <c r="AF40" s="203">
        <v>9.2663924071581666E-2</v>
      </c>
      <c r="AG40" s="203">
        <v>9.807772641386979E-2</v>
      </c>
      <c r="AH40" s="203">
        <v>9.4608056928607701E-2</v>
      </c>
      <c r="AI40" s="203">
        <v>9.2297780537564642E-2</v>
      </c>
      <c r="AJ40" s="203">
        <v>8.9437807572105815E-2</v>
      </c>
      <c r="AK40" s="203">
        <v>9.5964964460564198E-2</v>
      </c>
      <c r="AL40" s="203">
        <v>9.2534442238937378E-2</v>
      </c>
      <c r="AM40" s="203">
        <v>9.4306141574510199E-2</v>
      </c>
      <c r="AN40" s="203">
        <v>8.870740909042181E-2</v>
      </c>
      <c r="AO40" s="203">
        <v>9.66603456785389E-2</v>
      </c>
      <c r="AP40" s="203">
        <v>9.3756093329111292E-2</v>
      </c>
      <c r="AQ40" s="203">
        <v>9.1641892086715568E-2</v>
      </c>
      <c r="AR40" s="203">
        <v>0.13685235705951646</v>
      </c>
      <c r="AS40" s="203">
        <v>8.5421481850089867E-2</v>
      </c>
      <c r="AT40" s="203">
        <v>8.0446094079959826E-2</v>
      </c>
      <c r="AU40" s="203">
        <v>8.3967018668312451E-2</v>
      </c>
      <c r="AV40" s="203">
        <v>0.11122435366067358</v>
      </c>
      <c r="AW40" s="203">
        <v>7.4350670495727827E-2</v>
      </c>
      <c r="AX40" s="203">
        <v>7.3159066155628102E-2</v>
      </c>
      <c r="AY40" s="203">
        <v>9.1824564779683621E-2</v>
      </c>
      <c r="AZ40" s="203">
        <v>9.9280693803766543E-2</v>
      </c>
      <c r="BA40" s="203">
        <v>8.0139270012851843E-2</v>
      </c>
      <c r="BB40" s="203">
        <v>7.4000335554315094E-2</v>
      </c>
      <c r="BC40" s="203">
        <v>8.3081247507076669E-2</v>
      </c>
      <c r="BD40" s="203">
        <v>0.1079446625577985</v>
      </c>
      <c r="BE40" s="203">
        <v>7.8555324080081021E-2</v>
      </c>
      <c r="BF40" s="203">
        <v>8.6767916118540442E-2</v>
      </c>
      <c r="BG40" s="203">
        <v>8.6994491115676795E-2</v>
      </c>
      <c r="BH40" s="203">
        <v>0.10596305606402433</v>
      </c>
      <c r="BI40" s="203">
        <v>8.0518426267404214E-2</v>
      </c>
      <c r="BJ40" s="203">
        <v>7.5686384733841802E-2</v>
      </c>
      <c r="BK40" s="203">
        <v>8.2890898051580258E-2</v>
      </c>
      <c r="BL40" s="203">
        <v>0.10439801611744047</v>
      </c>
      <c r="BM40" s="203">
        <v>8.8330266364897575E-2</v>
      </c>
      <c r="BN40" s="203">
        <v>7.7237290452490864E-2</v>
      </c>
      <c r="BO40" s="203">
        <v>9.1772690434084619E-2</v>
      </c>
      <c r="BP40" s="203">
        <v>0.10614668349594013</v>
      </c>
    </row>
    <row r="41" spans="1:68" s="80" customFormat="1" ht="20.100000000000001" customHeight="1" x14ac:dyDescent="0.25">
      <c r="A41" s="48" t="s">
        <v>304</v>
      </c>
      <c r="B41" s="80" t="s">
        <v>504</v>
      </c>
      <c r="C41" s="183">
        <v>5.8195725122980616E-2</v>
      </c>
      <c r="D41" s="183">
        <v>5.5219213327977516E-2</v>
      </c>
      <c r="E41" s="183">
        <v>6.1916650738961174E-2</v>
      </c>
      <c r="F41" s="183">
        <v>5.6731371577159816E-2</v>
      </c>
      <c r="G41" s="183">
        <v>5.8441326315806737E-2</v>
      </c>
      <c r="H41" s="183">
        <v>5.3211922598839938E-2</v>
      </c>
      <c r="I41" s="183">
        <v>6.1271455318778742E-2</v>
      </c>
      <c r="J41" s="183">
        <v>5.6662588629460123E-2</v>
      </c>
      <c r="K41" s="183">
        <v>6.0975069630076768E-2</v>
      </c>
      <c r="L41" s="183">
        <v>5.6225912254981428E-2</v>
      </c>
      <c r="M41" s="183">
        <v>6.2848200538140372E-2</v>
      </c>
      <c r="N41" s="183">
        <v>5.7701021701124441E-2</v>
      </c>
      <c r="O41" s="183">
        <v>6.9125305498860257E-2</v>
      </c>
      <c r="P41" s="183">
        <v>5.055896769746078E-2</v>
      </c>
      <c r="Q41" s="183">
        <v>6.4546648049281952E-2</v>
      </c>
      <c r="R41" s="183">
        <v>5.6510628004669279E-2</v>
      </c>
      <c r="S41" s="183">
        <v>6.3644762985915607E-2</v>
      </c>
      <c r="T41" s="183">
        <v>5.7522412337856571E-2</v>
      </c>
      <c r="U41" s="183">
        <v>6.528919864569277E-2</v>
      </c>
      <c r="V41" s="183">
        <v>6.2736090797577887E-2</v>
      </c>
      <c r="W41" s="183">
        <v>6.2306017049520879E-2</v>
      </c>
      <c r="X41" s="183">
        <v>6.1724219658984274E-2</v>
      </c>
      <c r="Y41" s="183">
        <v>6.9803496106337959E-2</v>
      </c>
      <c r="Z41" s="183">
        <v>6.8565897416800817E-2</v>
      </c>
      <c r="AA41" s="183">
        <v>6.9129712616099501E-2</v>
      </c>
      <c r="AB41" s="183">
        <v>6.7568053998167385E-2</v>
      </c>
      <c r="AC41" s="183">
        <v>7.7599796008610486E-2</v>
      </c>
      <c r="AD41" s="183">
        <v>7.3837532573394038E-2</v>
      </c>
      <c r="AE41" s="183">
        <v>7.3988003903802085E-2</v>
      </c>
      <c r="AF41" s="183">
        <v>7.1521037791900138E-2</v>
      </c>
      <c r="AG41" s="183">
        <v>8.247959884666238E-2</v>
      </c>
      <c r="AH41" s="183">
        <v>7.9110854316180923E-2</v>
      </c>
      <c r="AI41" s="183">
        <v>7.3235667859571418E-2</v>
      </c>
      <c r="AJ41" s="183">
        <v>7.1009497033474978E-2</v>
      </c>
      <c r="AK41" s="183">
        <v>8.1049116656018355E-2</v>
      </c>
      <c r="AL41" s="183">
        <v>7.846004322863892E-2</v>
      </c>
      <c r="AM41" s="183">
        <v>7.5144949001550318E-2</v>
      </c>
      <c r="AN41" s="183">
        <v>7.1715871011987523E-2</v>
      </c>
      <c r="AO41" s="183">
        <v>8.2548158213676573E-2</v>
      </c>
      <c r="AP41" s="183">
        <v>8.0250607311080815E-2</v>
      </c>
      <c r="AQ41" s="183">
        <v>7.633824835392676E-2</v>
      </c>
      <c r="AR41" s="183">
        <v>0.10663724494503951</v>
      </c>
      <c r="AS41" s="183">
        <v>7.3014577302087755E-2</v>
      </c>
      <c r="AT41" s="183">
        <v>6.9053912322929997E-2</v>
      </c>
      <c r="AU41" s="183">
        <v>6.9535801124996605E-2</v>
      </c>
      <c r="AV41" s="183">
        <v>9.0200683078648383E-2</v>
      </c>
      <c r="AW41" s="183">
        <v>6.5413216473828306E-2</v>
      </c>
      <c r="AX41" s="183">
        <v>6.3829043320691045E-2</v>
      </c>
      <c r="AY41" s="183">
        <v>7.2327764799183278E-2</v>
      </c>
      <c r="AZ41" s="183">
        <v>8.8470861447681223E-2</v>
      </c>
      <c r="BA41" s="183">
        <v>6.4770101777960942E-2</v>
      </c>
      <c r="BB41" s="183">
        <v>6.4260251395408266E-2</v>
      </c>
      <c r="BC41" s="183">
        <v>7.0124698658153489E-2</v>
      </c>
      <c r="BD41" s="183">
        <v>9.1508187779999112E-2</v>
      </c>
      <c r="BE41" s="183">
        <v>6.6726490725123627E-2</v>
      </c>
      <c r="BF41" s="183">
        <v>7.4453600499465852E-2</v>
      </c>
      <c r="BG41" s="183">
        <v>7.3422529343269552E-2</v>
      </c>
      <c r="BH41" s="183">
        <v>8.8455324855035808E-2</v>
      </c>
      <c r="BI41" s="183">
        <v>6.4999224079234433E-2</v>
      </c>
      <c r="BJ41" s="183">
        <v>6.468385881193893E-2</v>
      </c>
      <c r="BK41" s="183">
        <v>6.9515347811396289E-2</v>
      </c>
      <c r="BL41" s="183">
        <v>8.7797029901138787E-2</v>
      </c>
      <c r="BM41" s="183">
        <v>6.8706286480770207E-2</v>
      </c>
      <c r="BN41" s="183">
        <v>6.5707325975700087E-2</v>
      </c>
      <c r="BO41" s="183">
        <v>7.217563508885784E-2</v>
      </c>
      <c r="BP41" s="183">
        <v>8.8288601968282365E-2</v>
      </c>
    </row>
    <row r="42" spans="1:68" s="80" customFormat="1" ht="20.100000000000001" customHeight="1" x14ac:dyDescent="0.25">
      <c r="A42" s="48" t="s">
        <v>305</v>
      </c>
      <c r="B42" s="80" t="s">
        <v>505</v>
      </c>
      <c r="C42" s="183">
        <v>5.6965532163260335E-3</v>
      </c>
      <c r="D42" s="183">
        <v>5.7322790254081086E-3</v>
      </c>
      <c r="E42" s="183">
        <v>5.2290914821372962E-3</v>
      </c>
      <c r="F42" s="183">
        <v>4.7642511673178962E-3</v>
      </c>
      <c r="G42" s="183">
        <v>5.6047262709975777E-3</v>
      </c>
      <c r="H42" s="183">
        <v>5.389723475316255E-3</v>
      </c>
      <c r="I42" s="183">
        <v>6.1458030904599052E-3</v>
      </c>
      <c r="J42" s="183">
        <v>4.654882667103441E-3</v>
      </c>
      <c r="K42" s="183">
        <v>6.1174078285852335E-3</v>
      </c>
      <c r="L42" s="183">
        <v>5.9612506081383135E-3</v>
      </c>
      <c r="M42" s="183">
        <v>5.406372919233327E-3</v>
      </c>
      <c r="N42" s="183">
        <v>5.2676768121183229E-3</v>
      </c>
      <c r="O42" s="183">
        <v>6.3271086823814774E-3</v>
      </c>
      <c r="P42" s="183">
        <v>6.3669648277143954E-3</v>
      </c>
      <c r="Q42" s="183">
        <v>4.5370416285849457E-3</v>
      </c>
      <c r="R42" s="183">
        <v>6.9212649711574625E-3</v>
      </c>
      <c r="S42" s="183">
        <v>6.2788119485489291E-3</v>
      </c>
      <c r="T42" s="183">
        <v>4.6523728447911781E-3</v>
      </c>
      <c r="U42" s="183">
        <v>7.2044563244728407E-3</v>
      </c>
      <c r="V42" s="183">
        <v>6.186963072939161E-3</v>
      </c>
      <c r="W42" s="183">
        <v>7.3418119540052161E-3</v>
      </c>
      <c r="X42" s="183">
        <v>6.734710347689514E-3</v>
      </c>
      <c r="Y42" s="183">
        <v>5.7637234730849186E-3</v>
      </c>
      <c r="Z42" s="183">
        <v>5.6586154039454922E-3</v>
      </c>
      <c r="AA42" s="183">
        <v>6.1765727783228133E-3</v>
      </c>
      <c r="AB42" s="183">
        <v>6.3009238378170527E-3</v>
      </c>
      <c r="AC42" s="183">
        <v>6.1047789938301353E-3</v>
      </c>
      <c r="AD42" s="183">
        <v>5.4809255447522522E-3</v>
      </c>
      <c r="AE42" s="183">
        <v>6.4285690729092146E-3</v>
      </c>
      <c r="AF42" s="183">
        <v>5.9205844061497722E-3</v>
      </c>
      <c r="AG42" s="183">
        <v>5.5896704546397171E-3</v>
      </c>
      <c r="AH42" s="183">
        <v>5.5084324601004965E-3</v>
      </c>
      <c r="AI42" s="183">
        <v>5.118731882619936E-3</v>
      </c>
      <c r="AJ42" s="183">
        <v>5.505286326057169E-3</v>
      </c>
      <c r="AK42" s="183">
        <v>5.0719218236654614E-3</v>
      </c>
      <c r="AL42" s="183">
        <v>5.0417064809300475E-3</v>
      </c>
      <c r="AM42" s="183">
        <v>4.9749861228688581E-3</v>
      </c>
      <c r="AN42" s="183">
        <v>5.2722206559567214E-3</v>
      </c>
      <c r="AO42" s="183">
        <v>5.1515199016538915E-3</v>
      </c>
      <c r="AP42" s="183">
        <v>4.8620226087206344E-3</v>
      </c>
      <c r="AQ42" s="183">
        <v>5.0987481065428121E-3</v>
      </c>
      <c r="AR42" s="183">
        <v>5.9907628961197532E-3</v>
      </c>
      <c r="AS42" s="183">
        <v>5.8854562194977098E-3</v>
      </c>
      <c r="AT42" s="183">
        <v>4.1812171476521146E-3</v>
      </c>
      <c r="AU42" s="183">
        <v>4.4204905269521226E-3</v>
      </c>
      <c r="AV42" s="183">
        <v>4.0358027946009092E-3</v>
      </c>
      <c r="AW42" s="183">
        <v>3.7540674304536448E-3</v>
      </c>
      <c r="AX42" s="183">
        <v>3.688776078168551E-3</v>
      </c>
      <c r="AY42" s="183">
        <v>4.5451514260228809E-3</v>
      </c>
      <c r="AZ42" s="183">
        <v>4.170130969270474E-3</v>
      </c>
      <c r="BA42" s="183">
        <v>3.8109739276682678E-3</v>
      </c>
      <c r="BB42" s="183">
        <v>3.6821929932935454E-3</v>
      </c>
      <c r="BC42" s="183">
        <v>2.3232977072844899E-3</v>
      </c>
      <c r="BD42" s="183">
        <v>4.3943897837057022E-3</v>
      </c>
      <c r="BE42" s="183">
        <v>4.2275295459884557E-3</v>
      </c>
      <c r="BF42" s="183">
        <v>4.1147736771494515E-3</v>
      </c>
      <c r="BG42" s="183">
        <v>3.034887994135631E-3</v>
      </c>
      <c r="BH42" s="183">
        <v>4.4922282792420089E-3</v>
      </c>
      <c r="BI42" s="183">
        <v>4.4203500992759798E-3</v>
      </c>
      <c r="BJ42" s="183">
        <v>3.8469021704964847E-3</v>
      </c>
      <c r="BK42" s="183">
        <v>5.5048745476494873E-3</v>
      </c>
      <c r="BL42" s="183">
        <v>4.5653501118910617E-3</v>
      </c>
      <c r="BM42" s="183">
        <v>4.0714098116084643E-3</v>
      </c>
      <c r="BN42" s="183">
        <v>3.7911285192309455E-3</v>
      </c>
      <c r="BO42" s="183">
        <v>4.2872479095004924E-3</v>
      </c>
      <c r="BP42" s="183">
        <v>5.1754713698460592E-3</v>
      </c>
    </row>
    <row r="43" spans="1:68" s="80" customFormat="1" ht="20.100000000000001" customHeight="1" x14ac:dyDescent="0.25">
      <c r="A43" s="48" t="s">
        <v>306</v>
      </c>
      <c r="B43" s="80" t="s">
        <v>506</v>
      </c>
      <c r="C43" s="183">
        <v>0</v>
      </c>
      <c r="D43" s="183">
        <v>1.7321099999319166E-4</v>
      </c>
      <c r="E43" s="183">
        <v>6.4187643826999824E-3</v>
      </c>
      <c r="F43" s="183">
        <v>2.0703815169367096E-3</v>
      </c>
      <c r="G43" s="183">
        <v>1.4756072594981098E-4</v>
      </c>
      <c r="H43" s="183">
        <v>8.2818613495411284E-5</v>
      </c>
      <c r="I43" s="183">
        <v>6.575234073787105E-3</v>
      </c>
      <c r="J43" s="183">
        <v>2.4341199491116211E-3</v>
      </c>
      <c r="K43" s="183">
        <v>0</v>
      </c>
      <c r="L43" s="183">
        <v>3.4548192937066362E-4</v>
      </c>
      <c r="M43" s="183">
        <v>6.9705067144048326E-3</v>
      </c>
      <c r="N43" s="183">
        <v>2.5799085591136613E-3</v>
      </c>
      <c r="O43" s="183">
        <v>1.8200261797912714E-4</v>
      </c>
      <c r="P43" s="183">
        <v>1.139068260144516E-4</v>
      </c>
      <c r="Q43" s="183">
        <v>8.0358023407104597E-3</v>
      </c>
      <c r="R43" s="183">
        <v>1.5670475210075E-3</v>
      </c>
      <c r="S43" s="183">
        <v>6.3601157504862744E-4</v>
      </c>
      <c r="T43" s="183">
        <v>2.9224454486381362E-4</v>
      </c>
      <c r="U43" s="183">
        <v>7.2230464054731831E-3</v>
      </c>
      <c r="V43" s="183">
        <v>3.198581219444027E-3</v>
      </c>
      <c r="W43" s="183">
        <v>8.0492433523486411E-5</v>
      </c>
      <c r="X43" s="183">
        <v>3.6622368772601122E-4</v>
      </c>
      <c r="Y43" s="183">
        <v>3.1790921092785251E-3</v>
      </c>
      <c r="Z43" s="183">
        <v>2.4029292960289208E-3</v>
      </c>
      <c r="AA43" s="183">
        <v>6.4016066510462237E-3</v>
      </c>
      <c r="AB43" s="183">
        <v>3.9318812040160328E-4</v>
      </c>
      <c r="AC43" s="183">
        <v>3.0656035222708148E-3</v>
      </c>
      <c r="AD43" s="183">
        <v>2.0176765170033424E-3</v>
      </c>
      <c r="AE43" s="183">
        <v>4.9826249315801374E-3</v>
      </c>
      <c r="AF43" s="183">
        <v>2.4528898390126604E-4</v>
      </c>
      <c r="AG43" s="183">
        <v>2.5324480885486277E-3</v>
      </c>
      <c r="AH43" s="183">
        <v>2.3772977811250345E-3</v>
      </c>
      <c r="AI43" s="183">
        <v>4.6595558633952964E-3</v>
      </c>
      <c r="AJ43" s="183">
        <v>2.243758875236162E-4</v>
      </c>
      <c r="AK43" s="183">
        <v>2.8088701175296156E-3</v>
      </c>
      <c r="AL43" s="183">
        <v>2.2220212816037414E-3</v>
      </c>
      <c r="AM43" s="183">
        <v>4.7892993784336363E-3</v>
      </c>
      <c r="AN43" s="183">
        <v>1.538788981675893E-4</v>
      </c>
      <c r="AO43" s="183">
        <v>2.3828467146766934E-3</v>
      </c>
      <c r="AP43" s="183">
        <v>2.2943436992923488E-3</v>
      </c>
      <c r="AQ43" s="183">
        <v>4.9654280390074709E-3</v>
      </c>
      <c r="AR43" s="183">
        <v>3.0200194497656567E-3</v>
      </c>
      <c r="AS43" s="183">
        <v>1.0988466169430629E-3</v>
      </c>
      <c r="AT43" s="183">
        <v>1.4035750354336699E-3</v>
      </c>
      <c r="AU43" s="183">
        <v>4.8761316668660699E-3</v>
      </c>
      <c r="AV43" s="183">
        <v>1.1033365249832087E-4</v>
      </c>
      <c r="AW43" s="183">
        <v>-2.618847494343195E-4</v>
      </c>
      <c r="AX43" s="183">
        <v>6.7912231783698531E-8</v>
      </c>
      <c r="AY43" s="183">
        <v>9.7440836471299336E-3</v>
      </c>
      <c r="AZ43" s="183">
        <v>3.0864185270911676E-11</v>
      </c>
      <c r="BA43" s="183">
        <v>1.5688696950847729E-4</v>
      </c>
      <c r="BB43" s="183">
        <v>2.0985060752947676E-4</v>
      </c>
      <c r="BC43" s="183">
        <v>5.2136662535131485E-3</v>
      </c>
      <c r="BD43" s="183">
        <v>4.9518722794821782E-3</v>
      </c>
      <c r="BE43" s="183">
        <v>1.5044489910144452E-3</v>
      </c>
      <c r="BF43" s="183">
        <v>6.456539522025785E-5</v>
      </c>
      <c r="BG43" s="183">
        <v>3.5906663124246562E-3</v>
      </c>
      <c r="BH43" s="183">
        <v>5.1402795071077379E-3</v>
      </c>
      <c r="BI43" s="183">
        <v>2.942954881337004E-3</v>
      </c>
      <c r="BJ43" s="183">
        <v>2.0004013744062373E-5</v>
      </c>
      <c r="BK43" s="183">
        <v>1.5828587689219807E-3</v>
      </c>
      <c r="BL43" s="183">
        <v>4.8382806549637615E-3</v>
      </c>
      <c r="BM43" s="183">
        <v>2.8984946192548893E-3</v>
      </c>
      <c r="BN43" s="183">
        <v>4.4279979971566209E-4</v>
      </c>
      <c r="BO43" s="183">
        <v>1.5963210889089101E-3</v>
      </c>
      <c r="BP43" s="183">
        <v>4.8818655824397041E-3</v>
      </c>
    </row>
    <row r="44" spans="1:68" s="80" customFormat="1" ht="20.100000000000001" customHeight="1" x14ac:dyDescent="0.25">
      <c r="A44" s="48" t="s">
        <v>307</v>
      </c>
      <c r="B44" s="80" t="s">
        <v>507</v>
      </c>
      <c r="C44" s="183">
        <v>9.621247732110174E-3</v>
      </c>
      <c r="D44" s="183">
        <v>7.6217255178167168E-3</v>
      </c>
      <c r="E44" s="183">
        <v>6.1756869916790936E-3</v>
      </c>
      <c r="F44" s="183">
        <v>5.9925557874815306E-3</v>
      </c>
      <c r="G44" s="183">
        <v>5.6654870435857039E-3</v>
      </c>
      <c r="H44" s="183">
        <v>9.9590061794760359E-3</v>
      </c>
      <c r="I44" s="183">
        <v>6.0998689119143258E-3</v>
      </c>
      <c r="J44" s="183">
        <v>5.882523554519307E-3</v>
      </c>
      <c r="K44" s="183">
        <v>5.2839468353579186E-3</v>
      </c>
      <c r="L44" s="183">
        <v>9.2566942794294529E-3</v>
      </c>
      <c r="M44" s="183">
        <v>5.962444005526305E-3</v>
      </c>
      <c r="N44" s="183">
        <v>5.979013813760781E-3</v>
      </c>
      <c r="O44" s="183">
        <v>8.4500055214493023E-6</v>
      </c>
      <c r="P44" s="183">
        <v>1.2858953636776253E-2</v>
      </c>
      <c r="Q44" s="183">
        <v>6.4273377443321844E-3</v>
      </c>
      <c r="R44" s="183">
        <v>7.6340743802032927E-3</v>
      </c>
      <c r="S44" s="183">
        <v>6.4264258220126927E-3</v>
      </c>
      <c r="T44" s="183">
        <v>5.9790329678141461E-3</v>
      </c>
      <c r="U44" s="183">
        <v>6.5648016585737809E-3</v>
      </c>
      <c r="V44" s="183">
        <v>1.0727620666951572E-2</v>
      </c>
      <c r="W44" s="183">
        <v>6.604479629378609E-3</v>
      </c>
      <c r="X44" s="183">
        <v>7.2966673906072798E-3</v>
      </c>
      <c r="Y44" s="183">
        <v>7.168241631044397E-3</v>
      </c>
      <c r="Z44" s="183">
        <v>1.2921202664163266E-2</v>
      </c>
      <c r="AA44" s="183">
        <v>7.7310610737430455E-3</v>
      </c>
      <c r="AB44" s="183">
        <v>8.5291642518715537E-3</v>
      </c>
      <c r="AC44" s="183">
        <v>8.4388175791013272E-3</v>
      </c>
      <c r="AD44" s="183">
        <v>1.5087666996185399E-2</v>
      </c>
      <c r="AE44" s="183">
        <v>6.867859015853104E-3</v>
      </c>
      <c r="AF44" s="183">
        <v>1.4977012889630475E-2</v>
      </c>
      <c r="AG44" s="183">
        <v>7.4760090240190633E-3</v>
      </c>
      <c r="AH44" s="183">
        <v>7.6114723712012488E-3</v>
      </c>
      <c r="AI44" s="183">
        <v>9.2838249319779995E-3</v>
      </c>
      <c r="AJ44" s="183">
        <v>1.2698648325050056E-2</v>
      </c>
      <c r="AK44" s="183">
        <v>7.0350558633507608E-3</v>
      </c>
      <c r="AL44" s="183">
        <v>6.8106712477646577E-3</v>
      </c>
      <c r="AM44" s="183">
        <v>9.3969070716573688E-3</v>
      </c>
      <c r="AN44" s="183">
        <v>1.1565438524309973E-2</v>
      </c>
      <c r="AO44" s="183">
        <v>6.5778208485317421E-3</v>
      </c>
      <c r="AP44" s="183">
        <v>6.3491197100174843E-3</v>
      </c>
      <c r="AQ44" s="183">
        <v>5.2394675872385246E-3</v>
      </c>
      <c r="AR44" s="183">
        <v>2.1204329768591532E-2</v>
      </c>
      <c r="AS44" s="183">
        <v>5.4226017115613593E-3</v>
      </c>
      <c r="AT44" s="183">
        <v>5.8073895739440447E-3</v>
      </c>
      <c r="AU44" s="183">
        <v>5.1345953494976709E-3</v>
      </c>
      <c r="AV44" s="183">
        <v>1.6877534134925973E-2</v>
      </c>
      <c r="AW44" s="183">
        <v>5.4452713408802032E-3</v>
      </c>
      <c r="AX44" s="183">
        <v>5.6411788445367116E-3</v>
      </c>
      <c r="AY44" s="183">
        <v>5.2075649073475292E-3</v>
      </c>
      <c r="AZ44" s="183">
        <v>6.6397013559506505E-3</v>
      </c>
      <c r="BA44" s="183">
        <v>1.1401307337714162E-2</v>
      </c>
      <c r="BB44" s="183">
        <v>5.8480405580838045E-3</v>
      </c>
      <c r="BC44" s="183">
        <v>5.4195848881255382E-3</v>
      </c>
      <c r="BD44" s="183">
        <v>7.0902127146114874E-3</v>
      </c>
      <c r="BE44" s="183">
        <v>6.0968548179545015E-3</v>
      </c>
      <c r="BF44" s="183">
        <v>8.1349765467048658E-3</v>
      </c>
      <c r="BG44" s="183">
        <v>6.9464074658469434E-3</v>
      </c>
      <c r="BH44" s="183">
        <v>7.8752234226387927E-3</v>
      </c>
      <c r="BI44" s="183">
        <v>8.1558972075567934E-3</v>
      </c>
      <c r="BJ44" s="183">
        <v>7.1356197376623151E-3</v>
      </c>
      <c r="BK44" s="183">
        <v>6.2878169236125093E-3</v>
      </c>
      <c r="BL44" s="183">
        <v>7.1973554494468564E-3</v>
      </c>
      <c r="BM44" s="183">
        <v>1.2654075453264014E-2</v>
      </c>
      <c r="BN44" s="183">
        <v>7.2960361578441576E-3</v>
      </c>
      <c r="BO44" s="183">
        <v>1.3713486346817374E-2</v>
      </c>
      <c r="BP44" s="183">
        <v>7.8007445753720079E-3</v>
      </c>
    </row>
    <row r="45" spans="1:68" ht="20.100000000000001" customHeight="1" x14ac:dyDescent="0.25">
      <c r="A45" s="33">
        <v>272</v>
      </c>
      <c r="B45" s="34" t="s">
        <v>508</v>
      </c>
      <c r="C45" s="203">
        <v>1.1493520301743372E-2</v>
      </c>
      <c r="D45" s="203">
        <v>1.0261093918428913E-2</v>
      </c>
      <c r="E45" s="203">
        <v>1.0088857366888651E-2</v>
      </c>
      <c r="F45" s="203">
        <v>9.2478601779181231E-3</v>
      </c>
      <c r="G45" s="203">
        <v>1.103218624041109E-2</v>
      </c>
      <c r="H45" s="203">
        <v>1.0512615539216558E-2</v>
      </c>
      <c r="I45" s="203">
        <v>1.0438502064367779E-2</v>
      </c>
      <c r="J45" s="203">
        <v>9.8340511551101174E-3</v>
      </c>
      <c r="K45" s="203">
        <v>1.1861716560013788E-2</v>
      </c>
      <c r="L45" s="203">
        <v>1.1190349857685149E-2</v>
      </c>
      <c r="M45" s="203">
        <v>1.1519878086007381E-2</v>
      </c>
      <c r="N45" s="203">
        <v>1.1835863302795251E-2</v>
      </c>
      <c r="O45" s="203">
        <v>1.2251547949555019E-2</v>
      </c>
      <c r="P45" s="203">
        <v>1.2617430456109476E-2</v>
      </c>
      <c r="Q45" s="203">
        <v>1.2291289449996402E-2</v>
      </c>
      <c r="R45" s="203">
        <v>1.2192191836657698E-2</v>
      </c>
      <c r="S45" s="203">
        <v>1.2405881099447668E-2</v>
      </c>
      <c r="T45" s="203">
        <v>1.2533119239248172E-2</v>
      </c>
      <c r="U45" s="203">
        <v>1.2819922473522174E-2</v>
      </c>
      <c r="V45" s="203">
        <v>1.2863683701098475E-2</v>
      </c>
      <c r="W45" s="203">
        <v>1.3173950575852062E-2</v>
      </c>
      <c r="X45" s="203">
        <v>1.2921385041153253E-2</v>
      </c>
      <c r="Y45" s="203">
        <v>1.2474870825064776E-2</v>
      </c>
      <c r="Z45" s="203">
        <v>1.2193406721715754E-2</v>
      </c>
      <c r="AA45" s="203">
        <v>1.3956771415160441E-2</v>
      </c>
      <c r="AB45" s="203">
        <v>1.2870660232283941E-2</v>
      </c>
      <c r="AC45" s="203">
        <v>1.3325495802382835E-2</v>
      </c>
      <c r="AD45" s="203">
        <v>1.2710932257938399E-2</v>
      </c>
      <c r="AE45" s="203">
        <v>1.3891946137365581E-2</v>
      </c>
      <c r="AF45" s="203">
        <v>1.3329120280644815E-2</v>
      </c>
      <c r="AG45" s="203">
        <v>1.310438520962001E-2</v>
      </c>
      <c r="AH45" s="203">
        <v>1.2673408046484522E-2</v>
      </c>
      <c r="AI45" s="203">
        <v>1.3278540721606551E-2</v>
      </c>
      <c r="AJ45" s="203">
        <v>1.2937446091323983E-2</v>
      </c>
      <c r="AK45" s="203">
        <v>1.2918346068312672E-2</v>
      </c>
      <c r="AL45" s="203">
        <v>1.2795169395092051E-2</v>
      </c>
      <c r="AM45" s="203">
        <v>1.3347363913508516E-2</v>
      </c>
      <c r="AN45" s="203">
        <v>1.3202844942987201E-2</v>
      </c>
      <c r="AO45" s="203">
        <v>1.2737727450097647E-2</v>
      </c>
      <c r="AP45" s="203">
        <v>1.3739718569794047E-2</v>
      </c>
      <c r="AQ45" s="203">
        <v>1.3209494629910477E-2</v>
      </c>
      <c r="AR45" s="203">
        <v>8.7521904757225294E-2</v>
      </c>
      <c r="AS45" s="203">
        <v>7.6186854002969095E-2</v>
      </c>
      <c r="AT45" s="203">
        <v>4.4059432139972446E-2</v>
      </c>
      <c r="AU45" s="203">
        <v>1.2758878790515559E-2</v>
      </c>
      <c r="AV45" s="203">
        <v>2.4093029481601975E-2</v>
      </c>
      <c r="AW45" s="203">
        <v>2.2849712582018948E-2</v>
      </c>
      <c r="AX45" s="203">
        <v>1.68958643626861E-2</v>
      </c>
      <c r="AY45" s="203">
        <v>2.0086999184382812E-2</v>
      </c>
      <c r="AZ45" s="203">
        <v>1.7963724406433151E-2</v>
      </c>
      <c r="BA45" s="203">
        <v>2.2435001238941231E-2</v>
      </c>
      <c r="BB45" s="203">
        <v>2.4769465227291936E-2</v>
      </c>
      <c r="BC45" s="203">
        <v>2.5318333352412997E-2</v>
      </c>
      <c r="BD45" s="203">
        <v>2.5658410721022155E-2</v>
      </c>
      <c r="BE45" s="203">
        <v>2.503031406465233E-2</v>
      </c>
      <c r="BF45" s="203">
        <v>2.5373030299149509E-2</v>
      </c>
      <c r="BG45" s="203">
        <v>2.6435855854073383E-2</v>
      </c>
      <c r="BH45" s="203">
        <v>2.6555695606804663E-2</v>
      </c>
      <c r="BI45" s="203">
        <v>2.5174655386535513E-2</v>
      </c>
      <c r="BJ45" s="203">
        <v>2.5709869813329241E-2</v>
      </c>
      <c r="BK45" s="203">
        <v>2.6275788828339822E-2</v>
      </c>
      <c r="BL45" s="203">
        <v>2.4901954624204813E-2</v>
      </c>
      <c r="BM45" s="203">
        <v>2.3776016696107287E-2</v>
      </c>
      <c r="BN45" s="203">
        <v>2.3293427532717674E-2</v>
      </c>
      <c r="BO45" s="203">
        <v>2.5224185112616846E-2</v>
      </c>
      <c r="BP45" s="203">
        <v>2.3367706038050887E-2</v>
      </c>
    </row>
    <row r="46" spans="1:68" s="80" customFormat="1" ht="20.100000000000001" customHeight="1" x14ac:dyDescent="0.25">
      <c r="A46" s="48" t="s">
        <v>308</v>
      </c>
      <c r="B46" s="80" t="s">
        <v>510</v>
      </c>
      <c r="C46" s="183" t="s">
        <v>850</v>
      </c>
      <c r="D46" s="183" t="s">
        <v>850</v>
      </c>
      <c r="E46" s="183" t="s">
        <v>850</v>
      </c>
      <c r="F46" s="183" t="s">
        <v>850</v>
      </c>
      <c r="G46" s="183" t="s">
        <v>850</v>
      </c>
      <c r="H46" s="183" t="s">
        <v>850</v>
      </c>
      <c r="I46" s="183" t="s">
        <v>850</v>
      </c>
      <c r="J46" s="183" t="s">
        <v>850</v>
      </c>
      <c r="K46" s="183" t="s">
        <v>850</v>
      </c>
      <c r="L46" s="183" t="s">
        <v>850</v>
      </c>
      <c r="M46" s="183" t="s">
        <v>850</v>
      </c>
      <c r="N46" s="183" t="s">
        <v>850</v>
      </c>
      <c r="O46" s="183" t="s">
        <v>850</v>
      </c>
      <c r="P46" s="183" t="s">
        <v>850</v>
      </c>
      <c r="Q46" s="183" t="s">
        <v>850</v>
      </c>
      <c r="R46" s="183" t="s">
        <v>850</v>
      </c>
      <c r="S46" s="183" t="s">
        <v>850</v>
      </c>
      <c r="T46" s="183" t="s">
        <v>850</v>
      </c>
      <c r="U46" s="183" t="s">
        <v>850</v>
      </c>
      <c r="V46" s="183" t="s">
        <v>850</v>
      </c>
      <c r="W46" s="183" t="s">
        <v>850</v>
      </c>
      <c r="X46" s="183" t="s">
        <v>850</v>
      </c>
      <c r="Y46" s="183" t="s">
        <v>850</v>
      </c>
      <c r="Z46" s="183" t="s">
        <v>850</v>
      </c>
      <c r="AA46" s="183" t="s">
        <v>850</v>
      </c>
      <c r="AB46" s="183" t="s">
        <v>850</v>
      </c>
      <c r="AC46" s="183" t="s">
        <v>850</v>
      </c>
      <c r="AD46" s="183" t="s">
        <v>850</v>
      </c>
      <c r="AE46" s="183" t="s">
        <v>850</v>
      </c>
      <c r="AF46" s="183" t="s">
        <v>850</v>
      </c>
      <c r="AG46" s="183" t="s">
        <v>850</v>
      </c>
      <c r="AH46" s="183" t="s">
        <v>850</v>
      </c>
      <c r="AI46" s="183" t="s">
        <v>850</v>
      </c>
      <c r="AJ46" s="183" t="s">
        <v>850</v>
      </c>
      <c r="AK46" s="183" t="s">
        <v>850</v>
      </c>
      <c r="AL46" s="183" t="s">
        <v>850</v>
      </c>
      <c r="AM46" s="183" t="s">
        <v>850</v>
      </c>
      <c r="AN46" s="183" t="s">
        <v>850</v>
      </c>
      <c r="AO46" s="183" t="s">
        <v>850</v>
      </c>
      <c r="AP46" s="183" t="s">
        <v>850</v>
      </c>
      <c r="AQ46" s="183" t="s">
        <v>850</v>
      </c>
      <c r="AR46" s="183" t="s">
        <v>850</v>
      </c>
      <c r="AS46" s="183" t="s">
        <v>850</v>
      </c>
      <c r="AT46" s="183" t="s">
        <v>850</v>
      </c>
      <c r="AU46" s="183" t="s">
        <v>850</v>
      </c>
      <c r="AV46" s="183" t="s">
        <v>850</v>
      </c>
      <c r="AW46" s="183" t="s">
        <v>850</v>
      </c>
      <c r="AX46" s="183" t="s">
        <v>850</v>
      </c>
      <c r="AY46" s="183">
        <v>7.9700461841891966E-3</v>
      </c>
      <c r="AZ46" s="183">
        <v>7.5929606736019071E-3</v>
      </c>
      <c r="BA46" s="183">
        <v>7.8310700827200867E-3</v>
      </c>
      <c r="BB46" s="183">
        <v>7.348111977270361E-3</v>
      </c>
      <c r="BC46" s="183">
        <v>8.2361611996468066E-3</v>
      </c>
      <c r="BD46" s="183">
        <v>8.0716790293226953E-3</v>
      </c>
      <c r="BE46" s="183">
        <v>8.342128202982909E-3</v>
      </c>
      <c r="BF46" s="183">
        <v>8.3569700079398276E-3</v>
      </c>
      <c r="BG46" s="183">
        <v>9.3469411083526559E-3</v>
      </c>
      <c r="BH46" s="183">
        <v>9.017148154785451E-3</v>
      </c>
      <c r="BI46" s="183">
        <v>8.9211850707011011E-3</v>
      </c>
      <c r="BJ46" s="183">
        <v>8.9778500956352765E-3</v>
      </c>
      <c r="BK46" s="183">
        <v>9.8515373095652073E-3</v>
      </c>
      <c r="BL46" s="183">
        <v>9.6529718818971072E-3</v>
      </c>
      <c r="BM46" s="183">
        <v>9.5288826165061871E-3</v>
      </c>
      <c r="BN46" s="183">
        <v>9.2450134918740986E-3</v>
      </c>
      <c r="BO46" s="183">
        <v>1.0207895309532913E-2</v>
      </c>
      <c r="BP46" s="183">
        <v>9.6664967506293557E-3</v>
      </c>
    </row>
    <row r="47" spans="1:68" s="80" customFormat="1" ht="20.100000000000001" customHeight="1" x14ac:dyDescent="0.25">
      <c r="A47" s="48" t="s">
        <v>309</v>
      </c>
      <c r="B47" s="80" t="s">
        <v>509</v>
      </c>
      <c r="C47" s="183" t="s">
        <v>850</v>
      </c>
      <c r="D47" s="183" t="s">
        <v>850</v>
      </c>
      <c r="E47" s="183" t="s">
        <v>850</v>
      </c>
      <c r="F47" s="183" t="s">
        <v>850</v>
      </c>
      <c r="G47" s="183" t="s">
        <v>850</v>
      </c>
      <c r="H47" s="183" t="s">
        <v>850</v>
      </c>
      <c r="I47" s="183" t="s">
        <v>850</v>
      </c>
      <c r="J47" s="183" t="s">
        <v>850</v>
      </c>
      <c r="K47" s="183" t="s">
        <v>850</v>
      </c>
      <c r="L47" s="183" t="s">
        <v>850</v>
      </c>
      <c r="M47" s="183" t="s">
        <v>850</v>
      </c>
      <c r="N47" s="183" t="s">
        <v>850</v>
      </c>
      <c r="O47" s="183" t="s">
        <v>850</v>
      </c>
      <c r="P47" s="183" t="s">
        <v>850</v>
      </c>
      <c r="Q47" s="183" t="s">
        <v>850</v>
      </c>
      <c r="R47" s="183" t="s">
        <v>850</v>
      </c>
      <c r="S47" s="183" t="s">
        <v>850</v>
      </c>
      <c r="T47" s="183" t="s">
        <v>850</v>
      </c>
      <c r="U47" s="183" t="s">
        <v>850</v>
      </c>
      <c r="V47" s="183" t="s">
        <v>850</v>
      </c>
      <c r="W47" s="183" t="s">
        <v>850</v>
      </c>
      <c r="X47" s="183" t="s">
        <v>850</v>
      </c>
      <c r="Y47" s="183" t="s">
        <v>850</v>
      </c>
      <c r="Z47" s="183" t="s">
        <v>850</v>
      </c>
      <c r="AA47" s="183" t="s">
        <v>850</v>
      </c>
      <c r="AB47" s="183" t="s">
        <v>850</v>
      </c>
      <c r="AC47" s="183" t="s">
        <v>850</v>
      </c>
      <c r="AD47" s="183" t="s">
        <v>850</v>
      </c>
      <c r="AE47" s="183" t="s">
        <v>850</v>
      </c>
      <c r="AF47" s="183" t="s">
        <v>850</v>
      </c>
      <c r="AG47" s="183" t="s">
        <v>850</v>
      </c>
      <c r="AH47" s="183" t="s">
        <v>850</v>
      </c>
      <c r="AI47" s="183" t="s">
        <v>850</v>
      </c>
      <c r="AJ47" s="183" t="s">
        <v>850</v>
      </c>
      <c r="AK47" s="183" t="s">
        <v>850</v>
      </c>
      <c r="AL47" s="183" t="s">
        <v>850</v>
      </c>
      <c r="AM47" s="183" t="s">
        <v>850</v>
      </c>
      <c r="AN47" s="183" t="s">
        <v>850</v>
      </c>
      <c r="AO47" s="183" t="s">
        <v>850</v>
      </c>
      <c r="AP47" s="183" t="s">
        <v>850</v>
      </c>
      <c r="AQ47" s="183" t="s">
        <v>850</v>
      </c>
      <c r="AR47" s="183" t="s">
        <v>850</v>
      </c>
      <c r="AS47" s="183" t="s">
        <v>850</v>
      </c>
      <c r="AT47" s="183" t="s">
        <v>850</v>
      </c>
      <c r="AU47" s="183" t="s">
        <v>850</v>
      </c>
      <c r="AV47" s="183" t="s">
        <v>850</v>
      </c>
      <c r="AW47" s="183" t="s">
        <v>850</v>
      </c>
      <c r="AX47" s="183" t="s">
        <v>850</v>
      </c>
      <c r="AY47" s="183">
        <v>2.2540414308389083E-4</v>
      </c>
      <c r="AZ47" s="183">
        <v>2.1416195754297542E-4</v>
      </c>
      <c r="BA47" s="183">
        <v>2.0267199192169059E-4</v>
      </c>
      <c r="BB47" s="183">
        <v>2.2497139166388679E-4</v>
      </c>
      <c r="BC47" s="183">
        <v>1.8268381875261527E-4</v>
      </c>
      <c r="BD47" s="183">
        <v>2.1998079767276789E-4</v>
      </c>
      <c r="BE47" s="183">
        <v>2.1184755679446441E-4</v>
      </c>
      <c r="BF47" s="183">
        <v>2.6011845801747902E-4</v>
      </c>
      <c r="BG47" s="183">
        <v>2.2269926562640892E-4</v>
      </c>
      <c r="BH47" s="183">
        <v>2.0104755477215271E-4</v>
      </c>
      <c r="BI47" s="183">
        <v>1.9281353889470291E-4</v>
      </c>
      <c r="BJ47" s="183">
        <v>2.2676909113265382E-4</v>
      </c>
      <c r="BK47" s="183">
        <v>1.9835696739833696E-4</v>
      </c>
      <c r="BL47" s="183">
        <v>1.9310480664740833E-4</v>
      </c>
      <c r="BM47" s="183">
        <v>2.248186826808847E-4</v>
      </c>
      <c r="BN47" s="183">
        <v>2.3809846377894863E-4</v>
      </c>
      <c r="BO47" s="183">
        <v>2.5554284277443806E-4</v>
      </c>
      <c r="BP47" s="183">
        <v>2.2983431666495413E-4</v>
      </c>
    </row>
    <row r="48" spans="1:68" s="80" customFormat="1" ht="20.100000000000001" customHeight="1" x14ac:dyDescent="0.25">
      <c r="A48" s="48" t="s">
        <v>310</v>
      </c>
      <c r="B48" s="80" t="s">
        <v>511</v>
      </c>
      <c r="C48" s="183" t="s">
        <v>850</v>
      </c>
      <c r="D48" s="183" t="s">
        <v>850</v>
      </c>
      <c r="E48" s="183" t="s">
        <v>850</v>
      </c>
      <c r="F48" s="183" t="s">
        <v>850</v>
      </c>
      <c r="G48" s="183" t="s">
        <v>850</v>
      </c>
      <c r="H48" s="183" t="s">
        <v>850</v>
      </c>
      <c r="I48" s="183" t="s">
        <v>850</v>
      </c>
      <c r="J48" s="183" t="s">
        <v>850</v>
      </c>
      <c r="K48" s="183" t="s">
        <v>850</v>
      </c>
      <c r="L48" s="183" t="s">
        <v>850</v>
      </c>
      <c r="M48" s="183" t="s">
        <v>850</v>
      </c>
      <c r="N48" s="183" t="s">
        <v>850</v>
      </c>
      <c r="O48" s="183" t="s">
        <v>850</v>
      </c>
      <c r="P48" s="183" t="s">
        <v>850</v>
      </c>
      <c r="Q48" s="183" t="s">
        <v>850</v>
      </c>
      <c r="R48" s="183" t="s">
        <v>850</v>
      </c>
      <c r="S48" s="183" t="s">
        <v>850</v>
      </c>
      <c r="T48" s="183" t="s">
        <v>850</v>
      </c>
      <c r="U48" s="183" t="s">
        <v>850</v>
      </c>
      <c r="V48" s="183" t="s">
        <v>850</v>
      </c>
      <c r="W48" s="183" t="s">
        <v>850</v>
      </c>
      <c r="X48" s="183" t="s">
        <v>850</v>
      </c>
      <c r="Y48" s="183" t="s">
        <v>850</v>
      </c>
      <c r="Z48" s="183" t="s">
        <v>850</v>
      </c>
      <c r="AA48" s="183" t="s">
        <v>850</v>
      </c>
      <c r="AB48" s="183" t="s">
        <v>850</v>
      </c>
      <c r="AC48" s="183" t="s">
        <v>850</v>
      </c>
      <c r="AD48" s="183" t="s">
        <v>850</v>
      </c>
      <c r="AE48" s="183" t="s">
        <v>850</v>
      </c>
      <c r="AF48" s="183" t="s">
        <v>850</v>
      </c>
      <c r="AG48" s="183" t="s">
        <v>850</v>
      </c>
      <c r="AH48" s="183" t="s">
        <v>850</v>
      </c>
      <c r="AI48" s="183" t="s">
        <v>850</v>
      </c>
      <c r="AJ48" s="183" t="s">
        <v>850</v>
      </c>
      <c r="AK48" s="183" t="s">
        <v>850</v>
      </c>
      <c r="AL48" s="183" t="s">
        <v>850</v>
      </c>
      <c r="AM48" s="183" t="s">
        <v>850</v>
      </c>
      <c r="AN48" s="183" t="s">
        <v>850</v>
      </c>
      <c r="AO48" s="183" t="s">
        <v>850</v>
      </c>
      <c r="AP48" s="183" t="s">
        <v>850</v>
      </c>
      <c r="AQ48" s="183" t="s">
        <v>850</v>
      </c>
      <c r="AR48" s="183" t="s">
        <v>850</v>
      </c>
      <c r="AS48" s="183" t="s">
        <v>850</v>
      </c>
      <c r="AT48" s="183" t="s">
        <v>850</v>
      </c>
      <c r="AU48" s="183" t="s">
        <v>850</v>
      </c>
      <c r="AV48" s="183" t="s">
        <v>850</v>
      </c>
      <c r="AW48" s="183" t="s">
        <v>850</v>
      </c>
      <c r="AX48" s="183" t="s">
        <v>850</v>
      </c>
      <c r="AY48" s="183">
        <v>1.1891548857109729E-2</v>
      </c>
      <c r="AZ48" s="183">
        <v>1.0156601775288272E-2</v>
      </c>
      <c r="BA48" s="183">
        <v>1.4401259164299452E-2</v>
      </c>
      <c r="BB48" s="183">
        <v>1.7196381858357687E-2</v>
      </c>
      <c r="BC48" s="183">
        <v>1.6899488334013574E-2</v>
      </c>
      <c r="BD48" s="183">
        <v>1.736675089402669E-2</v>
      </c>
      <c r="BE48" s="183">
        <v>1.6476338304874959E-2</v>
      </c>
      <c r="BF48" s="183">
        <v>1.6755941833192203E-2</v>
      </c>
      <c r="BG48" s="183">
        <v>1.6866215480094319E-2</v>
      </c>
      <c r="BH48" s="183">
        <v>1.7337499897247054E-2</v>
      </c>
      <c r="BI48" s="183">
        <v>1.6060656776939707E-2</v>
      </c>
      <c r="BJ48" s="183">
        <v>1.6505250626561305E-2</v>
      </c>
      <c r="BK48" s="183">
        <v>1.6225894551376276E-2</v>
      </c>
      <c r="BL48" s="183">
        <v>1.5055877935660298E-2</v>
      </c>
      <c r="BM48" s="183">
        <v>1.4022315396920212E-2</v>
      </c>
      <c r="BN48" s="183">
        <v>1.3810315577064622E-2</v>
      </c>
      <c r="BO48" s="183">
        <v>1.4760746960309492E-2</v>
      </c>
      <c r="BP48" s="183">
        <v>1.3471374970756581E-2</v>
      </c>
    </row>
    <row r="49" spans="1:68" ht="20.100000000000001" customHeight="1" x14ac:dyDescent="0.25">
      <c r="A49" s="33">
        <v>273</v>
      </c>
      <c r="B49" s="34" t="s">
        <v>512</v>
      </c>
      <c r="C49" s="203">
        <v>4.1142270137810577E-2</v>
      </c>
      <c r="D49" s="203">
        <v>3.9975372800526258E-2</v>
      </c>
      <c r="E49" s="203">
        <v>3.6350170478261397E-2</v>
      </c>
      <c r="F49" s="203">
        <v>4.2975035310919722E-2</v>
      </c>
      <c r="G49" s="203">
        <v>3.9469827398078923E-2</v>
      </c>
      <c r="H49" s="203">
        <v>3.9501911160968801E-2</v>
      </c>
      <c r="I49" s="203">
        <v>3.6553692365953218E-2</v>
      </c>
      <c r="J49" s="203">
        <v>4.212568301393433E-2</v>
      </c>
      <c r="K49" s="203">
        <v>3.8508964145657514E-2</v>
      </c>
      <c r="L49" s="203">
        <v>4.0857685752901649E-2</v>
      </c>
      <c r="M49" s="203">
        <v>3.7288432943744849E-2</v>
      </c>
      <c r="N49" s="203">
        <v>4.1860898757976266E-2</v>
      </c>
      <c r="O49" s="203">
        <v>3.8617714373306126E-2</v>
      </c>
      <c r="P49" s="203">
        <v>4.0647003008574434E-2</v>
      </c>
      <c r="Q49" s="203">
        <v>3.6845457166616212E-2</v>
      </c>
      <c r="R49" s="203">
        <v>4.2629019996692802E-2</v>
      </c>
      <c r="S49" s="203">
        <v>4.0762136316005247E-2</v>
      </c>
      <c r="T49" s="203">
        <v>4.163469255320152E-2</v>
      </c>
      <c r="U49" s="203">
        <v>3.9633920938934857E-2</v>
      </c>
      <c r="V49" s="203">
        <v>4.2802681280879162E-2</v>
      </c>
      <c r="W49" s="203">
        <v>4.0816315975190635E-2</v>
      </c>
      <c r="X49" s="203">
        <v>4.5073465664035424E-2</v>
      </c>
      <c r="Y49" s="203">
        <v>4.2381881375388966E-2</v>
      </c>
      <c r="Z49" s="203">
        <v>4.7953106859172888E-2</v>
      </c>
      <c r="AA49" s="203">
        <v>4.4667376779073516E-2</v>
      </c>
      <c r="AB49" s="203">
        <v>4.5676680504354493E-2</v>
      </c>
      <c r="AC49" s="203">
        <v>4.2251611556763394E-2</v>
      </c>
      <c r="AD49" s="203">
        <v>5.2591371196863287E-2</v>
      </c>
      <c r="AE49" s="203">
        <v>4.7746211973315772E-2</v>
      </c>
      <c r="AF49" s="203">
        <v>4.9164384688012576E-2</v>
      </c>
      <c r="AG49" s="203">
        <v>4.6170470848721397E-2</v>
      </c>
      <c r="AH49" s="203">
        <v>5.300377363279031E-2</v>
      </c>
      <c r="AI49" s="203">
        <v>4.9430043630825968E-2</v>
      </c>
      <c r="AJ49" s="203">
        <v>4.9439932803336639E-2</v>
      </c>
      <c r="AK49" s="203">
        <v>4.6291289861873405E-2</v>
      </c>
      <c r="AL49" s="203">
        <v>5.3443092548430722E-2</v>
      </c>
      <c r="AM49" s="203">
        <v>5.1002712953031971E-2</v>
      </c>
      <c r="AN49" s="203">
        <v>5.1069893681834864E-2</v>
      </c>
      <c r="AO49" s="203">
        <v>4.7512589742409267E-2</v>
      </c>
      <c r="AP49" s="203">
        <v>5.5100099481602501E-2</v>
      </c>
      <c r="AQ49" s="203">
        <v>4.9463425083375416E-2</v>
      </c>
      <c r="AR49" s="203">
        <v>5.7064443188911677E-2</v>
      </c>
      <c r="AS49" s="203">
        <v>4.9098856518291108E-2</v>
      </c>
      <c r="AT49" s="203">
        <v>5.7690410065781669E-2</v>
      </c>
      <c r="AU49" s="203">
        <v>4.253008118305443E-2</v>
      </c>
      <c r="AV49" s="203">
        <v>4.753367220602274E-2</v>
      </c>
      <c r="AW49" s="203">
        <v>4.2333976269848209E-2</v>
      </c>
      <c r="AX49" s="203">
        <v>4.9517406852812688E-2</v>
      </c>
      <c r="AY49" s="203">
        <v>4.3244131357450484E-2</v>
      </c>
      <c r="AZ49" s="203">
        <v>4.4432724427774073E-2</v>
      </c>
      <c r="BA49" s="203">
        <v>4.3069466545357198E-2</v>
      </c>
      <c r="BB49" s="203">
        <v>4.8531478521665568E-2</v>
      </c>
      <c r="BC49" s="203">
        <v>4.3796733364189086E-2</v>
      </c>
      <c r="BD49" s="203">
        <v>4.5501482335972052E-2</v>
      </c>
      <c r="BE49" s="203">
        <v>4.2859918706989457E-2</v>
      </c>
      <c r="BF49" s="203">
        <v>5.1234043786542928E-2</v>
      </c>
      <c r="BG49" s="203">
        <v>4.3284194108546711E-2</v>
      </c>
      <c r="BH49" s="203">
        <v>4.4966248629846897E-2</v>
      </c>
      <c r="BI49" s="203">
        <v>4.1986699271756876E-2</v>
      </c>
      <c r="BJ49" s="203">
        <v>4.8959628499088068E-2</v>
      </c>
      <c r="BK49" s="203">
        <v>4.2317333346140525E-2</v>
      </c>
      <c r="BL49" s="203">
        <v>4.3922430613266353E-2</v>
      </c>
      <c r="BM49" s="203">
        <v>4.3084221586849922E-2</v>
      </c>
      <c r="BN49" s="203">
        <v>4.9512809259602608E-2</v>
      </c>
      <c r="BO49" s="203">
        <v>4.4914123807357723E-2</v>
      </c>
      <c r="BP49" s="203">
        <v>4.3838826436161889E-2</v>
      </c>
    </row>
    <row r="50" spans="1:68" s="80" customFormat="1" ht="20.100000000000001" customHeight="1" x14ac:dyDescent="0.25">
      <c r="A50" s="48" t="s">
        <v>311</v>
      </c>
      <c r="B50" s="80" t="s">
        <v>513</v>
      </c>
      <c r="C50" s="183" t="s">
        <v>850</v>
      </c>
      <c r="D50" s="183" t="s">
        <v>850</v>
      </c>
      <c r="E50" s="183" t="s">
        <v>850</v>
      </c>
      <c r="F50" s="183" t="s">
        <v>850</v>
      </c>
      <c r="G50" s="183" t="s">
        <v>850</v>
      </c>
      <c r="H50" s="183" t="s">
        <v>850</v>
      </c>
      <c r="I50" s="183" t="s">
        <v>850</v>
      </c>
      <c r="J50" s="183" t="s">
        <v>850</v>
      </c>
      <c r="K50" s="183" t="s">
        <v>850</v>
      </c>
      <c r="L50" s="183" t="s">
        <v>850</v>
      </c>
      <c r="M50" s="183" t="s">
        <v>850</v>
      </c>
      <c r="N50" s="183" t="s">
        <v>850</v>
      </c>
      <c r="O50" s="183" t="s">
        <v>850</v>
      </c>
      <c r="P50" s="183" t="s">
        <v>850</v>
      </c>
      <c r="Q50" s="183" t="s">
        <v>850</v>
      </c>
      <c r="R50" s="183" t="s">
        <v>850</v>
      </c>
      <c r="S50" s="183" t="s">
        <v>850</v>
      </c>
      <c r="T50" s="183" t="s">
        <v>850</v>
      </c>
      <c r="U50" s="183" t="s">
        <v>850</v>
      </c>
      <c r="V50" s="183" t="s">
        <v>850</v>
      </c>
      <c r="W50" s="183" t="s">
        <v>850</v>
      </c>
      <c r="X50" s="183" t="s">
        <v>850</v>
      </c>
      <c r="Y50" s="183" t="s">
        <v>850</v>
      </c>
      <c r="Z50" s="183" t="s">
        <v>850</v>
      </c>
      <c r="AA50" s="183" t="s">
        <v>850</v>
      </c>
      <c r="AB50" s="183" t="s">
        <v>850</v>
      </c>
      <c r="AC50" s="183" t="s">
        <v>850</v>
      </c>
      <c r="AD50" s="183" t="s">
        <v>850</v>
      </c>
      <c r="AE50" s="183" t="s">
        <v>850</v>
      </c>
      <c r="AF50" s="183" t="s">
        <v>850</v>
      </c>
      <c r="AG50" s="183" t="s">
        <v>850</v>
      </c>
      <c r="AH50" s="183" t="s">
        <v>850</v>
      </c>
      <c r="AI50" s="183" t="s">
        <v>850</v>
      </c>
      <c r="AJ50" s="183" t="s">
        <v>850</v>
      </c>
      <c r="AK50" s="183" t="s">
        <v>850</v>
      </c>
      <c r="AL50" s="183" t="s">
        <v>850</v>
      </c>
      <c r="AM50" s="183" t="s">
        <v>850</v>
      </c>
      <c r="AN50" s="183" t="s">
        <v>850</v>
      </c>
      <c r="AO50" s="183" t="s">
        <v>850</v>
      </c>
      <c r="AP50" s="183" t="s">
        <v>850</v>
      </c>
      <c r="AQ50" s="183" t="s">
        <v>850</v>
      </c>
      <c r="AR50" s="183" t="s">
        <v>850</v>
      </c>
      <c r="AS50" s="183" t="s">
        <v>850</v>
      </c>
      <c r="AT50" s="183" t="s">
        <v>850</v>
      </c>
      <c r="AU50" s="183" t="s">
        <v>850</v>
      </c>
      <c r="AV50" s="183" t="s">
        <v>850</v>
      </c>
      <c r="AW50" s="183" t="s">
        <v>850</v>
      </c>
      <c r="AX50" s="183" t="s">
        <v>850</v>
      </c>
      <c r="AY50" s="183">
        <v>3.2046695424525984E-2</v>
      </c>
      <c r="AZ50" s="183">
        <v>3.3119985400132501E-2</v>
      </c>
      <c r="BA50" s="183">
        <v>3.2222388951445989E-2</v>
      </c>
      <c r="BB50" s="183">
        <v>3.5725947323236466E-2</v>
      </c>
      <c r="BC50" s="183">
        <v>3.2405452988271646E-2</v>
      </c>
      <c r="BD50" s="183">
        <v>3.3722863521568759E-2</v>
      </c>
      <c r="BE50" s="183">
        <v>3.190723570931675E-2</v>
      </c>
      <c r="BF50" s="183">
        <v>3.8062130531803497E-2</v>
      </c>
      <c r="BG50" s="183">
        <v>3.2173898121134879E-2</v>
      </c>
      <c r="BH50" s="183">
        <v>3.3246454713696687E-2</v>
      </c>
      <c r="BI50" s="183">
        <v>3.1260912918470253E-2</v>
      </c>
      <c r="BJ50" s="183">
        <v>3.6330738218334498E-2</v>
      </c>
      <c r="BK50" s="183">
        <v>3.1615868106411135E-2</v>
      </c>
      <c r="BL50" s="183">
        <v>3.2627514718183169E-2</v>
      </c>
      <c r="BM50" s="183">
        <v>3.2346937492874192E-2</v>
      </c>
      <c r="BN50" s="183">
        <v>3.7072032612511116E-2</v>
      </c>
      <c r="BO50" s="183">
        <v>3.3150905509472681E-2</v>
      </c>
      <c r="BP50" s="183">
        <v>3.1869975451057408E-2</v>
      </c>
    </row>
    <row r="51" spans="1:68" s="80" customFormat="1" ht="20.100000000000001" customHeight="1" x14ac:dyDescent="0.25">
      <c r="A51" s="48" t="s">
        <v>312</v>
      </c>
      <c r="B51" s="80" t="s">
        <v>514</v>
      </c>
      <c r="C51" s="183" t="s">
        <v>850</v>
      </c>
      <c r="D51" s="183" t="s">
        <v>850</v>
      </c>
      <c r="E51" s="183" t="s">
        <v>850</v>
      </c>
      <c r="F51" s="183" t="s">
        <v>850</v>
      </c>
      <c r="G51" s="183" t="s">
        <v>850</v>
      </c>
      <c r="H51" s="183" t="s">
        <v>850</v>
      </c>
      <c r="I51" s="183" t="s">
        <v>850</v>
      </c>
      <c r="J51" s="183" t="s">
        <v>850</v>
      </c>
      <c r="K51" s="183" t="s">
        <v>850</v>
      </c>
      <c r="L51" s="183" t="s">
        <v>850</v>
      </c>
      <c r="M51" s="183" t="s">
        <v>850</v>
      </c>
      <c r="N51" s="183" t="s">
        <v>850</v>
      </c>
      <c r="O51" s="183" t="s">
        <v>850</v>
      </c>
      <c r="P51" s="183" t="s">
        <v>850</v>
      </c>
      <c r="Q51" s="183" t="s">
        <v>850</v>
      </c>
      <c r="R51" s="183" t="s">
        <v>850</v>
      </c>
      <c r="S51" s="183" t="s">
        <v>850</v>
      </c>
      <c r="T51" s="183" t="s">
        <v>850</v>
      </c>
      <c r="U51" s="183" t="s">
        <v>850</v>
      </c>
      <c r="V51" s="183" t="s">
        <v>850</v>
      </c>
      <c r="W51" s="183" t="s">
        <v>850</v>
      </c>
      <c r="X51" s="183" t="s">
        <v>850</v>
      </c>
      <c r="Y51" s="183" t="s">
        <v>850</v>
      </c>
      <c r="Z51" s="183" t="s">
        <v>850</v>
      </c>
      <c r="AA51" s="183" t="s">
        <v>850</v>
      </c>
      <c r="AB51" s="183" t="s">
        <v>850</v>
      </c>
      <c r="AC51" s="183" t="s">
        <v>850</v>
      </c>
      <c r="AD51" s="183" t="s">
        <v>850</v>
      </c>
      <c r="AE51" s="183" t="s">
        <v>850</v>
      </c>
      <c r="AF51" s="183" t="s">
        <v>850</v>
      </c>
      <c r="AG51" s="183" t="s">
        <v>850</v>
      </c>
      <c r="AH51" s="183" t="s">
        <v>850</v>
      </c>
      <c r="AI51" s="183" t="s">
        <v>850</v>
      </c>
      <c r="AJ51" s="183" t="s">
        <v>850</v>
      </c>
      <c r="AK51" s="183" t="s">
        <v>850</v>
      </c>
      <c r="AL51" s="183" t="s">
        <v>850</v>
      </c>
      <c r="AM51" s="183" t="s">
        <v>850</v>
      </c>
      <c r="AN51" s="183" t="s">
        <v>850</v>
      </c>
      <c r="AO51" s="183" t="s">
        <v>850</v>
      </c>
      <c r="AP51" s="183" t="s">
        <v>850</v>
      </c>
      <c r="AQ51" s="183" t="s">
        <v>850</v>
      </c>
      <c r="AR51" s="183" t="s">
        <v>850</v>
      </c>
      <c r="AS51" s="183" t="s">
        <v>850</v>
      </c>
      <c r="AT51" s="183" t="s">
        <v>850</v>
      </c>
      <c r="AU51" s="183" t="s">
        <v>850</v>
      </c>
      <c r="AV51" s="183" t="s">
        <v>850</v>
      </c>
      <c r="AW51" s="183" t="s">
        <v>850</v>
      </c>
      <c r="AX51" s="183" t="s">
        <v>850</v>
      </c>
      <c r="AY51" s="183">
        <v>1.0645434457370546E-2</v>
      </c>
      <c r="AZ51" s="183">
        <v>1.0698538074867583E-2</v>
      </c>
      <c r="BA51" s="183">
        <v>1.0273928762498878E-2</v>
      </c>
      <c r="BB51" s="183">
        <v>1.2167537639748184E-2</v>
      </c>
      <c r="BC51" s="183">
        <v>1.0829345973503478E-2</v>
      </c>
      <c r="BD51" s="183">
        <v>1.1133122751625986E-2</v>
      </c>
      <c r="BE51" s="183">
        <v>1.0290990139703084E-2</v>
      </c>
      <c r="BF51" s="183">
        <v>1.2248471295092555E-2</v>
      </c>
      <c r="BG51" s="183">
        <v>1.037259372815284E-2</v>
      </c>
      <c r="BH51" s="183">
        <v>1.0946953019164433E-2</v>
      </c>
      <c r="BI51" s="183">
        <v>9.9163557251911172E-3</v>
      </c>
      <c r="BJ51" s="183">
        <v>1.1706160719167497E-2</v>
      </c>
      <c r="BK51" s="183">
        <v>9.8881000749324807E-3</v>
      </c>
      <c r="BL51" s="183">
        <v>1.0455575280871283E-2</v>
      </c>
      <c r="BM51" s="183">
        <v>9.8479819874630233E-3</v>
      </c>
      <c r="BN51" s="183">
        <v>1.1502240574335148E-2</v>
      </c>
      <c r="BO51" s="183">
        <v>1.0384913289012324E-2</v>
      </c>
      <c r="BP51" s="183">
        <v>1.0800186356824011E-2</v>
      </c>
    </row>
    <row r="52" spans="1:68" s="80" customFormat="1" ht="20.100000000000001" customHeight="1" x14ac:dyDescent="0.25">
      <c r="A52" s="48" t="s">
        <v>341</v>
      </c>
      <c r="B52" s="80" t="s">
        <v>515</v>
      </c>
      <c r="C52" s="183" t="s">
        <v>850</v>
      </c>
      <c r="D52" s="183" t="s">
        <v>850</v>
      </c>
      <c r="E52" s="183" t="s">
        <v>850</v>
      </c>
      <c r="F52" s="183" t="s">
        <v>850</v>
      </c>
      <c r="G52" s="183" t="s">
        <v>850</v>
      </c>
      <c r="H52" s="183" t="s">
        <v>850</v>
      </c>
      <c r="I52" s="183" t="s">
        <v>850</v>
      </c>
      <c r="J52" s="183" t="s">
        <v>850</v>
      </c>
      <c r="K52" s="183" t="s">
        <v>850</v>
      </c>
      <c r="L52" s="183" t="s">
        <v>850</v>
      </c>
      <c r="M52" s="183" t="s">
        <v>850</v>
      </c>
      <c r="N52" s="183" t="s">
        <v>850</v>
      </c>
      <c r="O52" s="183" t="s">
        <v>850</v>
      </c>
      <c r="P52" s="183" t="s">
        <v>850</v>
      </c>
      <c r="Q52" s="183" t="s">
        <v>850</v>
      </c>
      <c r="R52" s="183" t="s">
        <v>850</v>
      </c>
      <c r="S52" s="183" t="s">
        <v>850</v>
      </c>
      <c r="T52" s="183" t="s">
        <v>850</v>
      </c>
      <c r="U52" s="183" t="s">
        <v>850</v>
      </c>
      <c r="V52" s="183" t="s">
        <v>850</v>
      </c>
      <c r="W52" s="183" t="s">
        <v>850</v>
      </c>
      <c r="X52" s="183" t="s">
        <v>850</v>
      </c>
      <c r="Y52" s="183" t="s">
        <v>850</v>
      </c>
      <c r="Z52" s="183" t="s">
        <v>850</v>
      </c>
      <c r="AA52" s="183" t="s">
        <v>850</v>
      </c>
      <c r="AB52" s="183" t="s">
        <v>850</v>
      </c>
      <c r="AC52" s="183" t="s">
        <v>850</v>
      </c>
      <c r="AD52" s="183" t="s">
        <v>850</v>
      </c>
      <c r="AE52" s="183" t="s">
        <v>850</v>
      </c>
      <c r="AF52" s="183" t="s">
        <v>850</v>
      </c>
      <c r="AG52" s="183" t="s">
        <v>850</v>
      </c>
      <c r="AH52" s="183" t="s">
        <v>850</v>
      </c>
      <c r="AI52" s="183" t="s">
        <v>850</v>
      </c>
      <c r="AJ52" s="183" t="s">
        <v>850</v>
      </c>
      <c r="AK52" s="183" t="s">
        <v>850</v>
      </c>
      <c r="AL52" s="183" t="s">
        <v>850</v>
      </c>
      <c r="AM52" s="183" t="s">
        <v>850</v>
      </c>
      <c r="AN52" s="183" t="s">
        <v>850</v>
      </c>
      <c r="AO52" s="183" t="s">
        <v>850</v>
      </c>
      <c r="AP52" s="183" t="s">
        <v>850</v>
      </c>
      <c r="AQ52" s="183" t="s">
        <v>850</v>
      </c>
      <c r="AR52" s="183" t="s">
        <v>850</v>
      </c>
      <c r="AS52" s="183" t="s">
        <v>850</v>
      </c>
      <c r="AT52" s="183" t="s">
        <v>850</v>
      </c>
      <c r="AU52" s="183" t="s">
        <v>850</v>
      </c>
      <c r="AV52" s="183" t="s">
        <v>850</v>
      </c>
      <c r="AW52" s="183" t="s">
        <v>850</v>
      </c>
      <c r="AX52" s="183" t="s">
        <v>850</v>
      </c>
      <c r="AY52" s="183">
        <v>5.5200147555394886E-4</v>
      </c>
      <c r="AZ52" s="183">
        <v>6.142009527739927E-4</v>
      </c>
      <c r="BA52" s="183">
        <v>5.7314883141233513E-4</v>
      </c>
      <c r="BB52" s="183">
        <v>6.3799355868091241E-4</v>
      </c>
      <c r="BC52" s="183">
        <v>5.6193440241395799E-4</v>
      </c>
      <c r="BD52" s="183">
        <v>6.4549606277730838E-4</v>
      </c>
      <c r="BE52" s="183">
        <v>6.6169285796962164E-4</v>
      </c>
      <c r="BF52" s="183">
        <v>9.2344195964688485E-4</v>
      </c>
      <c r="BG52" s="183">
        <v>7.3770225925899244E-4</v>
      </c>
      <c r="BH52" s="183">
        <v>7.7284089698577733E-4</v>
      </c>
      <c r="BI52" s="183">
        <v>8.0943062809550321E-4</v>
      </c>
      <c r="BJ52" s="183">
        <v>9.2272956158607816E-4</v>
      </c>
      <c r="BK52" s="183">
        <v>8.1336516479690868E-4</v>
      </c>
      <c r="BL52" s="183">
        <v>8.3934061421190524E-4</v>
      </c>
      <c r="BM52" s="183">
        <v>8.8930210651270156E-4</v>
      </c>
      <c r="BN52" s="183">
        <v>9.3853607275633895E-4</v>
      </c>
      <c r="BO52" s="183">
        <v>1.3783050088727118E-3</v>
      </c>
      <c r="BP52" s="183">
        <v>1.1686646282804704E-3</v>
      </c>
    </row>
    <row r="53" spans="1:68" ht="20.100000000000001" customHeight="1" x14ac:dyDescent="0.25">
      <c r="A53" s="30">
        <v>28</v>
      </c>
      <c r="B53" s="31" t="s">
        <v>516</v>
      </c>
      <c r="C53" s="264">
        <v>5.4269035589410413E-3</v>
      </c>
      <c r="D53" s="264">
        <v>1.2915785609952168E-2</v>
      </c>
      <c r="E53" s="264">
        <v>1.1965304663005161E-2</v>
      </c>
      <c r="F53" s="264">
        <v>1.3423980219624012E-2</v>
      </c>
      <c r="G53" s="264">
        <v>6.6242818957377245E-3</v>
      </c>
      <c r="H53" s="264">
        <v>1.3642623464083407E-2</v>
      </c>
      <c r="I53" s="264">
        <v>1.2892446380064038E-2</v>
      </c>
      <c r="J53" s="264">
        <v>1.7954953781521212E-2</v>
      </c>
      <c r="K53" s="264">
        <v>1.1537876844143029E-2</v>
      </c>
      <c r="L53" s="264">
        <v>1.468533130063388E-2</v>
      </c>
      <c r="M53" s="264">
        <v>1.5103227430161533E-2</v>
      </c>
      <c r="N53" s="264">
        <v>1.4507998544761692E-2</v>
      </c>
      <c r="O53" s="264">
        <v>1.0890623842797971E-2</v>
      </c>
      <c r="P53" s="264">
        <v>1.7013435514162449E-2</v>
      </c>
      <c r="Q53" s="264">
        <v>1.3146923562271186E-2</v>
      </c>
      <c r="R53" s="264">
        <v>1.5809654035514761E-2</v>
      </c>
      <c r="S53" s="264">
        <v>1.2949214313961305E-2</v>
      </c>
      <c r="T53" s="264">
        <v>1.5290991633080987E-2</v>
      </c>
      <c r="U53" s="264">
        <v>1.6784843073278901E-2</v>
      </c>
      <c r="V53" s="264">
        <v>1.5287783864939397E-2</v>
      </c>
      <c r="W53" s="264">
        <v>1.1898680358774146E-2</v>
      </c>
      <c r="X53" s="264">
        <v>1.7289995770135028E-2</v>
      </c>
      <c r="Y53" s="264">
        <v>1.6259133470503652E-2</v>
      </c>
      <c r="Z53" s="264">
        <v>1.8216785310898209E-2</v>
      </c>
      <c r="AA53" s="264">
        <v>1.1620616964100961E-2</v>
      </c>
      <c r="AB53" s="264">
        <v>1.7509318150561875E-2</v>
      </c>
      <c r="AC53" s="264">
        <v>1.5551319970956552E-2</v>
      </c>
      <c r="AD53" s="264">
        <v>1.9695600216210436E-2</v>
      </c>
      <c r="AE53" s="264">
        <v>8.5327698959825164E-3</v>
      </c>
      <c r="AF53" s="264">
        <v>1.7274438692555353E-2</v>
      </c>
      <c r="AG53" s="264">
        <v>1.3335270348682813E-2</v>
      </c>
      <c r="AH53" s="264">
        <v>1.5433603950234841E-2</v>
      </c>
      <c r="AI53" s="264">
        <v>8.9827723533254834E-3</v>
      </c>
      <c r="AJ53" s="264">
        <v>1.6290507910847497E-2</v>
      </c>
      <c r="AK53" s="264">
        <v>1.6272567004650594E-2</v>
      </c>
      <c r="AL53" s="264">
        <v>1.5812126369926422E-2</v>
      </c>
      <c r="AM53" s="264">
        <v>9.3838948755730709E-3</v>
      </c>
      <c r="AN53" s="264">
        <v>1.7287381210249624E-2</v>
      </c>
      <c r="AO53" s="264">
        <v>1.3661039091817529E-2</v>
      </c>
      <c r="AP53" s="264">
        <v>3.3756208095004146E-2</v>
      </c>
      <c r="AQ53" s="264">
        <v>1.2055873645973814E-2</v>
      </c>
      <c r="AR53" s="264">
        <v>1.6175317386701991E-2</v>
      </c>
      <c r="AS53" s="264">
        <v>1.4649180213416981E-2</v>
      </c>
      <c r="AT53" s="264">
        <v>1.6283907622625299E-2</v>
      </c>
      <c r="AU53" s="264">
        <v>1.2647509418738125E-2</v>
      </c>
      <c r="AV53" s="264">
        <v>1.8158970797198311E-2</v>
      </c>
      <c r="AW53" s="264">
        <v>1.7757580887798139E-2</v>
      </c>
      <c r="AX53" s="264">
        <v>2.2361155987614258E-2</v>
      </c>
      <c r="AY53" s="264">
        <v>1.747983063531771E-2</v>
      </c>
      <c r="AZ53" s="264">
        <v>2.0245602622872547E-2</v>
      </c>
      <c r="BA53" s="264">
        <v>2.0533312358866088E-2</v>
      </c>
      <c r="BB53" s="264">
        <v>2.0042927508756466E-2</v>
      </c>
      <c r="BC53" s="264">
        <v>2.1008504803014572E-2</v>
      </c>
      <c r="BD53" s="264">
        <v>2.2705806040180288E-2</v>
      </c>
      <c r="BE53" s="264">
        <v>2.0506721407828256E-2</v>
      </c>
      <c r="BF53" s="264">
        <v>3.6102962118306291E-2</v>
      </c>
      <c r="BG53" s="264">
        <v>2.2122732532653309E-2</v>
      </c>
      <c r="BH53" s="264">
        <v>2.3115699290314866E-2</v>
      </c>
      <c r="BI53" s="264">
        <v>2.4141130421399499E-2</v>
      </c>
      <c r="BJ53" s="264">
        <v>2.5691246599361589E-2</v>
      </c>
      <c r="BK53" s="264">
        <v>2.1424846037251168E-2</v>
      </c>
      <c r="BL53" s="264">
        <v>2.3240841309204497E-2</v>
      </c>
      <c r="BM53" s="264">
        <v>2.7157882028645705E-2</v>
      </c>
      <c r="BN53" s="264">
        <v>2.5970812085182753E-2</v>
      </c>
      <c r="BO53" s="264">
        <v>2.61188664523948E-2</v>
      </c>
      <c r="BP53" s="264">
        <v>2.2660549168626348E-2</v>
      </c>
    </row>
    <row r="54" spans="1:68" ht="20.100000000000001" customHeight="1" x14ac:dyDescent="0.25">
      <c r="A54" s="33">
        <v>281</v>
      </c>
      <c r="B54" s="34" t="s">
        <v>517</v>
      </c>
      <c r="C54" s="203" t="s">
        <v>850</v>
      </c>
      <c r="D54" s="203" t="s">
        <v>850</v>
      </c>
      <c r="E54" s="203" t="s">
        <v>850</v>
      </c>
      <c r="F54" s="203" t="s">
        <v>850</v>
      </c>
      <c r="G54" s="203" t="s">
        <v>850</v>
      </c>
      <c r="H54" s="203" t="s">
        <v>850</v>
      </c>
      <c r="I54" s="203" t="s">
        <v>850</v>
      </c>
      <c r="J54" s="203" t="s">
        <v>850</v>
      </c>
      <c r="K54" s="203" t="s">
        <v>850</v>
      </c>
      <c r="L54" s="203" t="s">
        <v>850</v>
      </c>
      <c r="M54" s="203" t="s">
        <v>850</v>
      </c>
      <c r="N54" s="203" t="s">
        <v>850</v>
      </c>
      <c r="O54" s="203" t="s">
        <v>850</v>
      </c>
      <c r="P54" s="203" t="s">
        <v>850</v>
      </c>
      <c r="Q54" s="203" t="s">
        <v>850</v>
      </c>
      <c r="R54" s="203" t="s">
        <v>850</v>
      </c>
      <c r="S54" s="203" t="s">
        <v>850</v>
      </c>
      <c r="T54" s="203" t="s">
        <v>850</v>
      </c>
      <c r="U54" s="203" t="s">
        <v>850</v>
      </c>
      <c r="V54" s="203" t="s">
        <v>850</v>
      </c>
      <c r="W54" s="203" t="s">
        <v>850</v>
      </c>
      <c r="X54" s="203" t="s">
        <v>850</v>
      </c>
      <c r="Y54" s="203" t="s">
        <v>850</v>
      </c>
      <c r="Z54" s="203" t="s">
        <v>850</v>
      </c>
      <c r="AA54" s="203" t="s">
        <v>850</v>
      </c>
      <c r="AB54" s="203" t="s">
        <v>850</v>
      </c>
      <c r="AC54" s="203" t="s">
        <v>850</v>
      </c>
      <c r="AD54" s="203" t="s">
        <v>850</v>
      </c>
      <c r="AE54" s="203" t="s">
        <v>850</v>
      </c>
      <c r="AF54" s="203" t="s">
        <v>850</v>
      </c>
      <c r="AG54" s="203" t="s">
        <v>850</v>
      </c>
      <c r="AH54" s="203" t="s">
        <v>850</v>
      </c>
      <c r="AI54" s="203" t="s">
        <v>850</v>
      </c>
      <c r="AJ54" s="203" t="s">
        <v>850</v>
      </c>
      <c r="AK54" s="203" t="s">
        <v>850</v>
      </c>
      <c r="AL54" s="203" t="s">
        <v>850</v>
      </c>
      <c r="AM54" s="203" t="s">
        <v>850</v>
      </c>
      <c r="AN54" s="203" t="s">
        <v>850</v>
      </c>
      <c r="AO54" s="203" t="s">
        <v>850</v>
      </c>
      <c r="AP54" s="203" t="s">
        <v>850</v>
      </c>
      <c r="AQ54" s="203">
        <v>0</v>
      </c>
      <c r="AR54" s="203">
        <v>0</v>
      </c>
      <c r="AS54" s="203">
        <v>0</v>
      </c>
      <c r="AT54" s="203">
        <v>0</v>
      </c>
      <c r="AU54" s="203">
        <v>0</v>
      </c>
      <c r="AV54" s="203">
        <v>0</v>
      </c>
      <c r="AW54" s="203">
        <v>0</v>
      </c>
      <c r="AX54" s="203">
        <v>0</v>
      </c>
      <c r="AY54" s="203">
        <v>0</v>
      </c>
      <c r="AZ54" s="203">
        <v>0</v>
      </c>
      <c r="BA54" s="203">
        <v>0</v>
      </c>
      <c r="BB54" s="203">
        <v>0</v>
      </c>
      <c r="BC54" s="203">
        <v>0</v>
      </c>
      <c r="BD54" s="203">
        <v>0</v>
      </c>
      <c r="BE54" s="203">
        <v>0</v>
      </c>
      <c r="BF54" s="203">
        <v>0</v>
      </c>
      <c r="BG54" s="203">
        <v>0</v>
      </c>
      <c r="BH54" s="203">
        <v>0</v>
      </c>
      <c r="BI54" s="203">
        <v>0</v>
      </c>
      <c r="BJ54" s="203">
        <v>0</v>
      </c>
      <c r="BK54" s="203">
        <v>0</v>
      </c>
      <c r="BL54" s="203">
        <v>0</v>
      </c>
      <c r="BM54" s="203">
        <v>0</v>
      </c>
      <c r="BN54" s="203">
        <v>0</v>
      </c>
      <c r="BO54" s="203">
        <v>0</v>
      </c>
      <c r="BP54" s="203">
        <v>0</v>
      </c>
    </row>
    <row r="55" spans="1:68" ht="20.100000000000001" customHeight="1" x14ac:dyDescent="0.25">
      <c r="A55" s="33">
        <v>282</v>
      </c>
      <c r="B55" s="34" t="s">
        <v>484</v>
      </c>
      <c r="C55" s="203" t="s">
        <v>850</v>
      </c>
      <c r="D55" s="203" t="s">
        <v>850</v>
      </c>
      <c r="E55" s="203" t="s">
        <v>850</v>
      </c>
      <c r="F55" s="203" t="s">
        <v>850</v>
      </c>
      <c r="G55" s="203" t="s">
        <v>850</v>
      </c>
      <c r="H55" s="203" t="s">
        <v>850</v>
      </c>
      <c r="I55" s="203" t="s">
        <v>850</v>
      </c>
      <c r="J55" s="203" t="s">
        <v>850</v>
      </c>
      <c r="K55" s="203" t="s">
        <v>850</v>
      </c>
      <c r="L55" s="203" t="s">
        <v>850</v>
      </c>
      <c r="M55" s="203" t="s">
        <v>850</v>
      </c>
      <c r="N55" s="203" t="s">
        <v>850</v>
      </c>
      <c r="O55" s="203" t="s">
        <v>850</v>
      </c>
      <c r="P55" s="203" t="s">
        <v>850</v>
      </c>
      <c r="Q55" s="203" t="s">
        <v>850</v>
      </c>
      <c r="R55" s="203" t="s">
        <v>850</v>
      </c>
      <c r="S55" s="203" t="s">
        <v>850</v>
      </c>
      <c r="T55" s="203" t="s">
        <v>850</v>
      </c>
      <c r="U55" s="203" t="s">
        <v>850</v>
      </c>
      <c r="V55" s="203" t="s">
        <v>850</v>
      </c>
      <c r="W55" s="203" t="s">
        <v>850</v>
      </c>
      <c r="X55" s="203" t="s">
        <v>850</v>
      </c>
      <c r="Y55" s="203" t="s">
        <v>850</v>
      </c>
      <c r="Z55" s="203" t="s">
        <v>850</v>
      </c>
      <c r="AA55" s="203" t="s">
        <v>850</v>
      </c>
      <c r="AB55" s="203" t="s">
        <v>850</v>
      </c>
      <c r="AC55" s="203" t="s">
        <v>850</v>
      </c>
      <c r="AD55" s="203" t="s">
        <v>850</v>
      </c>
      <c r="AE55" s="203" t="s">
        <v>850</v>
      </c>
      <c r="AF55" s="203" t="s">
        <v>850</v>
      </c>
      <c r="AG55" s="203" t="s">
        <v>850</v>
      </c>
      <c r="AH55" s="203" t="s">
        <v>850</v>
      </c>
      <c r="AI55" s="203" t="s">
        <v>850</v>
      </c>
      <c r="AJ55" s="203" t="s">
        <v>850</v>
      </c>
      <c r="AK55" s="203" t="s">
        <v>850</v>
      </c>
      <c r="AL55" s="203" t="s">
        <v>850</v>
      </c>
      <c r="AM55" s="203" t="s">
        <v>850</v>
      </c>
      <c r="AN55" s="203" t="s">
        <v>850</v>
      </c>
      <c r="AO55" s="203" t="s">
        <v>850</v>
      </c>
      <c r="AP55" s="203" t="s">
        <v>850</v>
      </c>
      <c r="AQ55" s="203">
        <v>1.2055873645973814E-2</v>
      </c>
      <c r="AR55" s="203">
        <v>1.6175317386701991E-2</v>
      </c>
      <c r="AS55" s="203">
        <v>1.4649180213416981E-2</v>
      </c>
      <c r="AT55" s="203">
        <v>1.6283907622625299E-2</v>
      </c>
      <c r="AU55" s="203">
        <v>1.2647509418738125E-2</v>
      </c>
      <c r="AV55" s="203">
        <v>1.8158970797198311E-2</v>
      </c>
      <c r="AW55" s="203">
        <v>1.7757580887798139E-2</v>
      </c>
      <c r="AX55" s="203">
        <v>2.2361155987614258E-2</v>
      </c>
      <c r="AY55" s="203">
        <v>1.747983063531771E-2</v>
      </c>
      <c r="AZ55" s="203">
        <v>2.0245602622872547E-2</v>
      </c>
      <c r="BA55" s="203">
        <v>2.0533312358866088E-2</v>
      </c>
      <c r="BB55" s="203">
        <v>2.0042927508756466E-2</v>
      </c>
      <c r="BC55" s="203">
        <v>2.1008504803014572E-2</v>
      </c>
      <c r="BD55" s="203">
        <v>2.2705806040180288E-2</v>
      </c>
      <c r="BE55" s="203">
        <v>2.0506721407828256E-2</v>
      </c>
      <c r="BF55" s="203">
        <v>3.6102962118306291E-2</v>
      </c>
      <c r="BG55" s="203">
        <v>2.2122732532653309E-2</v>
      </c>
      <c r="BH55" s="203">
        <v>2.3115699290314866E-2</v>
      </c>
      <c r="BI55" s="203">
        <v>2.4141130421399499E-2</v>
      </c>
      <c r="BJ55" s="203">
        <v>2.5691246599361589E-2</v>
      </c>
      <c r="BK55" s="203">
        <v>2.1424846037251168E-2</v>
      </c>
      <c r="BL55" s="203">
        <v>2.3240841309204497E-2</v>
      </c>
      <c r="BM55" s="203">
        <v>2.7157882028645705E-2</v>
      </c>
      <c r="BN55" s="203">
        <v>2.5970812085182753E-2</v>
      </c>
      <c r="BO55" s="203">
        <v>2.61188664523948E-2</v>
      </c>
      <c r="BP55" s="203">
        <v>2.2660549168626348E-2</v>
      </c>
    </row>
    <row r="56" spans="1:68" ht="20.100000000000001" customHeight="1" x14ac:dyDescent="0.25">
      <c r="A56" s="78">
        <v>2821</v>
      </c>
      <c r="B56" s="78" t="s">
        <v>464</v>
      </c>
      <c r="C56" s="68" t="s">
        <v>850</v>
      </c>
      <c r="D56" s="68" t="s">
        <v>850</v>
      </c>
      <c r="E56" s="68" t="s">
        <v>850</v>
      </c>
      <c r="F56" s="68" t="s">
        <v>850</v>
      </c>
      <c r="G56" s="68" t="s">
        <v>850</v>
      </c>
      <c r="H56" s="68" t="s">
        <v>850</v>
      </c>
      <c r="I56" s="68" t="s">
        <v>850</v>
      </c>
      <c r="J56" s="68" t="s">
        <v>850</v>
      </c>
      <c r="K56" s="68" t="s">
        <v>850</v>
      </c>
      <c r="L56" s="68" t="s">
        <v>850</v>
      </c>
      <c r="M56" s="68" t="s">
        <v>850</v>
      </c>
      <c r="N56" s="68" t="s">
        <v>850</v>
      </c>
      <c r="O56" s="68" t="s">
        <v>850</v>
      </c>
      <c r="P56" s="68" t="s">
        <v>850</v>
      </c>
      <c r="Q56" s="68" t="s">
        <v>850</v>
      </c>
      <c r="R56" s="68" t="s">
        <v>850</v>
      </c>
      <c r="S56" s="68" t="s">
        <v>850</v>
      </c>
      <c r="T56" s="68" t="s">
        <v>850</v>
      </c>
      <c r="U56" s="68" t="s">
        <v>850</v>
      </c>
      <c r="V56" s="68" t="s">
        <v>850</v>
      </c>
      <c r="W56" s="68" t="s">
        <v>850</v>
      </c>
      <c r="X56" s="68" t="s">
        <v>850</v>
      </c>
      <c r="Y56" s="68" t="s">
        <v>850</v>
      </c>
      <c r="Z56" s="68" t="s">
        <v>850</v>
      </c>
      <c r="AA56" s="68" t="s">
        <v>850</v>
      </c>
      <c r="AB56" s="68" t="s">
        <v>850</v>
      </c>
      <c r="AC56" s="68" t="s">
        <v>850</v>
      </c>
      <c r="AD56" s="68" t="s">
        <v>850</v>
      </c>
      <c r="AE56" s="68" t="s">
        <v>850</v>
      </c>
      <c r="AF56" s="68" t="s">
        <v>850</v>
      </c>
      <c r="AG56" s="68" t="s">
        <v>850</v>
      </c>
      <c r="AH56" s="68" t="s">
        <v>850</v>
      </c>
      <c r="AI56" s="68" t="s">
        <v>850</v>
      </c>
      <c r="AJ56" s="68" t="s">
        <v>850</v>
      </c>
      <c r="AK56" s="68" t="s">
        <v>850</v>
      </c>
      <c r="AL56" s="68" t="s">
        <v>850</v>
      </c>
      <c r="AM56" s="68" t="s">
        <v>850</v>
      </c>
      <c r="AN56" s="68" t="s">
        <v>850</v>
      </c>
      <c r="AO56" s="68" t="s">
        <v>850</v>
      </c>
      <c r="AP56" s="68" t="s">
        <v>850</v>
      </c>
      <c r="AQ56" s="68" t="s">
        <v>850</v>
      </c>
      <c r="AR56" s="68" t="s">
        <v>850</v>
      </c>
      <c r="AS56" s="68" t="s">
        <v>850</v>
      </c>
      <c r="AT56" s="68" t="s">
        <v>850</v>
      </c>
      <c r="AU56" s="68" t="s">
        <v>850</v>
      </c>
      <c r="AV56" s="68" t="s">
        <v>850</v>
      </c>
      <c r="AW56" s="68" t="s">
        <v>850</v>
      </c>
      <c r="AX56" s="68" t="s">
        <v>850</v>
      </c>
      <c r="AY56" s="68">
        <v>1.7224152816448249E-2</v>
      </c>
      <c r="AZ56" s="68">
        <v>1.9661205300388854E-2</v>
      </c>
      <c r="BA56" s="68">
        <v>2.006880754472503E-2</v>
      </c>
      <c r="BB56" s="68">
        <v>1.9317521336174773E-2</v>
      </c>
      <c r="BC56" s="68">
        <v>2.0479916205230275E-2</v>
      </c>
      <c r="BD56" s="68">
        <v>2.1935021168791188E-2</v>
      </c>
      <c r="BE56" s="68">
        <v>1.8657499683636929E-2</v>
      </c>
      <c r="BF56" s="68">
        <v>3.2624307538424567E-2</v>
      </c>
      <c r="BG56" s="68">
        <v>2.0802324572553123E-2</v>
      </c>
      <c r="BH56" s="68">
        <v>2.1755391900809346E-2</v>
      </c>
      <c r="BI56" s="68">
        <v>2.2056495934246027E-2</v>
      </c>
      <c r="BJ56" s="68">
        <v>2.3183336420060475E-2</v>
      </c>
      <c r="BK56" s="68">
        <v>2.0745356368217012E-2</v>
      </c>
      <c r="BL56" s="68">
        <v>2.1575013076432722E-2</v>
      </c>
      <c r="BM56" s="68">
        <v>2.487122481577915E-2</v>
      </c>
      <c r="BN56" s="68">
        <v>2.4060970512665904E-2</v>
      </c>
      <c r="BO56" s="68">
        <v>2.4166030607681559E-2</v>
      </c>
      <c r="BP56" s="68">
        <v>2.185472561832405E-2</v>
      </c>
    </row>
    <row r="57" spans="1:68" ht="20.100000000000001" customHeight="1" x14ac:dyDescent="0.25">
      <c r="A57" s="78">
        <v>2822</v>
      </c>
      <c r="B57" s="78" t="s">
        <v>241</v>
      </c>
      <c r="C57" s="68" t="s">
        <v>850</v>
      </c>
      <c r="D57" s="68" t="s">
        <v>850</v>
      </c>
      <c r="E57" s="68" t="s">
        <v>850</v>
      </c>
      <c r="F57" s="68" t="s">
        <v>850</v>
      </c>
      <c r="G57" s="68" t="s">
        <v>850</v>
      </c>
      <c r="H57" s="68" t="s">
        <v>850</v>
      </c>
      <c r="I57" s="68" t="s">
        <v>850</v>
      </c>
      <c r="J57" s="68" t="s">
        <v>850</v>
      </c>
      <c r="K57" s="68" t="s">
        <v>850</v>
      </c>
      <c r="L57" s="68" t="s">
        <v>850</v>
      </c>
      <c r="M57" s="68" t="s">
        <v>850</v>
      </c>
      <c r="N57" s="68" t="s">
        <v>850</v>
      </c>
      <c r="O57" s="68" t="s">
        <v>850</v>
      </c>
      <c r="P57" s="68" t="s">
        <v>850</v>
      </c>
      <c r="Q57" s="68" t="s">
        <v>850</v>
      </c>
      <c r="R57" s="68" t="s">
        <v>850</v>
      </c>
      <c r="S57" s="68" t="s">
        <v>850</v>
      </c>
      <c r="T57" s="68" t="s">
        <v>850</v>
      </c>
      <c r="U57" s="68" t="s">
        <v>850</v>
      </c>
      <c r="V57" s="68" t="s">
        <v>850</v>
      </c>
      <c r="W57" s="68" t="s">
        <v>850</v>
      </c>
      <c r="X57" s="68" t="s">
        <v>850</v>
      </c>
      <c r="Y57" s="68" t="s">
        <v>850</v>
      </c>
      <c r="Z57" s="68" t="s">
        <v>850</v>
      </c>
      <c r="AA57" s="68" t="s">
        <v>850</v>
      </c>
      <c r="AB57" s="68" t="s">
        <v>850</v>
      </c>
      <c r="AC57" s="68" t="s">
        <v>850</v>
      </c>
      <c r="AD57" s="68" t="s">
        <v>850</v>
      </c>
      <c r="AE57" s="68" t="s">
        <v>850</v>
      </c>
      <c r="AF57" s="68" t="s">
        <v>850</v>
      </c>
      <c r="AG57" s="68" t="s">
        <v>850</v>
      </c>
      <c r="AH57" s="68" t="s">
        <v>850</v>
      </c>
      <c r="AI57" s="68" t="s">
        <v>850</v>
      </c>
      <c r="AJ57" s="68" t="s">
        <v>850</v>
      </c>
      <c r="AK57" s="68" t="s">
        <v>850</v>
      </c>
      <c r="AL57" s="68" t="s">
        <v>850</v>
      </c>
      <c r="AM57" s="68" t="s">
        <v>850</v>
      </c>
      <c r="AN57" s="68" t="s">
        <v>850</v>
      </c>
      <c r="AO57" s="68" t="s">
        <v>850</v>
      </c>
      <c r="AP57" s="68" t="s">
        <v>850</v>
      </c>
      <c r="AQ57" s="68" t="s">
        <v>850</v>
      </c>
      <c r="AR57" s="68" t="s">
        <v>850</v>
      </c>
      <c r="AS57" s="68" t="s">
        <v>850</v>
      </c>
      <c r="AT57" s="68" t="s">
        <v>850</v>
      </c>
      <c r="AU57" s="68" t="s">
        <v>850</v>
      </c>
      <c r="AV57" s="68" t="s">
        <v>850</v>
      </c>
      <c r="AW57" s="68" t="s">
        <v>850</v>
      </c>
      <c r="AX57" s="68" t="s">
        <v>850</v>
      </c>
      <c r="AY57" s="68">
        <v>2.5567781886945819E-4</v>
      </c>
      <c r="AZ57" s="68">
        <v>5.8439732248369367E-4</v>
      </c>
      <c r="BA57" s="68">
        <v>4.6450481414105841E-4</v>
      </c>
      <c r="BB57" s="68">
        <v>7.2540617258169313E-4</v>
      </c>
      <c r="BC57" s="68">
        <v>5.2858859778429762E-4</v>
      </c>
      <c r="BD57" s="68">
        <v>7.7078487138909873E-4</v>
      </c>
      <c r="BE57" s="68">
        <v>1.8492217241913263E-3</v>
      </c>
      <c r="BF57" s="68">
        <v>3.4786545798817254E-3</v>
      </c>
      <c r="BG57" s="68">
        <v>1.3204079601001849E-3</v>
      </c>
      <c r="BH57" s="68">
        <v>1.3603073895055184E-3</v>
      </c>
      <c r="BI57" s="68">
        <v>2.0846344871534718E-3</v>
      </c>
      <c r="BJ57" s="68">
        <v>2.5079101793011116E-3</v>
      </c>
      <c r="BK57" s="68">
        <v>6.7948966903415623E-4</v>
      </c>
      <c r="BL57" s="68">
        <v>1.6658282327717791E-3</v>
      </c>
      <c r="BM57" s="68">
        <v>2.2866572128665504E-3</v>
      </c>
      <c r="BN57" s="68">
        <v>1.9098415725168482E-3</v>
      </c>
      <c r="BO57" s="68">
        <v>1.9528358447132388E-3</v>
      </c>
      <c r="BP57" s="68">
        <v>8.0582355030230069E-4</v>
      </c>
    </row>
    <row r="58" spans="1:68" s="80" customFormat="1" ht="20.100000000000001" customHeight="1" x14ac:dyDescent="0.25">
      <c r="A58" s="48" t="s">
        <v>313</v>
      </c>
      <c r="B58" s="80" t="s">
        <v>314</v>
      </c>
      <c r="C58" s="183">
        <v>6.4981884006290986E-5</v>
      </c>
      <c r="D58" s="183">
        <v>7.7742202736517965E-5</v>
      </c>
      <c r="E58" s="183">
        <v>1.6826234034832409E-4</v>
      </c>
      <c r="F58" s="183">
        <v>7.0042765555584485E-4</v>
      </c>
      <c r="G58" s="183">
        <v>1.4045661186237188E-3</v>
      </c>
      <c r="H58" s="183">
        <v>2.3435303663193936E-3</v>
      </c>
      <c r="I58" s="183">
        <v>1.3628954260017075E-3</v>
      </c>
      <c r="J58" s="183">
        <v>3.4342722348338337E-3</v>
      </c>
      <c r="K58" s="183">
        <v>5.2539116482855945E-3</v>
      </c>
      <c r="L58" s="183">
        <v>2.744337193492318E-3</v>
      </c>
      <c r="M58" s="183">
        <v>2.2008888478822985E-3</v>
      </c>
      <c r="N58" s="183">
        <v>2.6398073271446785E-4</v>
      </c>
      <c r="O58" s="183">
        <v>4.2471023051516947E-3</v>
      </c>
      <c r="P58" s="183">
        <v>3.2829096283223248E-3</v>
      </c>
      <c r="Q58" s="183">
        <v>7.6278210974355684E-4</v>
      </c>
      <c r="R58" s="183">
        <v>2.4657114850176326E-3</v>
      </c>
      <c r="S58" s="183">
        <v>4.2833408908085598E-3</v>
      </c>
      <c r="T58" s="183">
        <v>2.8350884594479917E-3</v>
      </c>
      <c r="U58" s="183">
        <v>3.526726897845014E-3</v>
      </c>
      <c r="V58" s="183">
        <v>2.7419005825460672E-3</v>
      </c>
      <c r="W58" s="183">
        <v>1.3514378868243872E-3</v>
      </c>
      <c r="X58" s="183">
        <v>1.0373124848647055E-3</v>
      </c>
      <c r="Y58" s="183">
        <v>1.270949542905425E-3</v>
      </c>
      <c r="Z58" s="183">
        <v>2.8757742557513847E-3</v>
      </c>
      <c r="AA58" s="183">
        <v>1.0770111478135369E-3</v>
      </c>
      <c r="AB58" s="183">
        <v>8.8144248248136928E-4</v>
      </c>
      <c r="AC58" s="183">
        <v>1.1197671349430797E-3</v>
      </c>
      <c r="AD58" s="183">
        <v>1.9558110199315885E-3</v>
      </c>
      <c r="AE58" s="183">
        <v>1.4511199208295644E-4</v>
      </c>
      <c r="AF58" s="183">
        <v>7.1801312564917887E-4</v>
      </c>
      <c r="AG58" s="183">
        <v>4.0727994631608347E-4</v>
      </c>
      <c r="AH58" s="183">
        <v>8.9348657508585077E-4</v>
      </c>
      <c r="AI58" s="183">
        <v>1.3602924435870042E-4</v>
      </c>
      <c r="AJ58" s="183">
        <v>5.0464053976176783E-4</v>
      </c>
      <c r="AK58" s="183">
        <v>7.8645408946635795E-4</v>
      </c>
      <c r="AL58" s="183">
        <v>1.132557050756108E-3</v>
      </c>
      <c r="AM58" s="183">
        <v>4.1647613826807173E-4</v>
      </c>
      <c r="AN58" s="183">
        <v>9.541717211382719E-4</v>
      </c>
      <c r="AO58" s="183">
        <v>4.2154901266253732E-4</v>
      </c>
      <c r="AP58" s="183">
        <v>7.6505568834435943E-4</v>
      </c>
      <c r="AQ58" s="183">
        <v>3.5671488823799737E-4</v>
      </c>
      <c r="AR58" s="183">
        <v>2.1346654340557585E-4</v>
      </c>
      <c r="AS58" s="183">
        <v>2.0572278102751342E-4</v>
      </c>
      <c r="AT58" s="183">
        <v>5.5482060588057794E-4</v>
      </c>
      <c r="AU58" s="183">
        <v>0</v>
      </c>
      <c r="AV58" s="183">
        <v>2.1323299232211231E-4</v>
      </c>
      <c r="AW58" s="183">
        <v>5.9951223736901845E-5</v>
      </c>
      <c r="AX58" s="183">
        <v>3.311698867551137E-4</v>
      </c>
      <c r="AY58" s="183">
        <v>5.0573866752201313E-6</v>
      </c>
      <c r="AZ58" s="183">
        <v>1.2315738786111992E-4</v>
      </c>
      <c r="BA58" s="183">
        <v>7.9643504376087482E-5</v>
      </c>
      <c r="BB58" s="183">
        <v>8.6208233478516819E-5</v>
      </c>
      <c r="BC58" s="183">
        <v>1.1695129264499511E-4</v>
      </c>
      <c r="BD58" s="183">
        <v>3.1732978051972815E-4</v>
      </c>
      <c r="BE58" s="183">
        <v>1.4506584172135574E-3</v>
      </c>
      <c r="BF58" s="183">
        <v>1.4421443573223195E-3</v>
      </c>
      <c r="BG58" s="183">
        <v>5.6720607962216889E-4</v>
      </c>
      <c r="BH58" s="183">
        <v>8.3677752311177853E-4</v>
      </c>
      <c r="BI58" s="183">
        <v>1.5375520360909516E-3</v>
      </c>
      <c r="BJ58" s="183">
        <v>1.3877288884830646E-3</v>
      </c>
      <c r="BK58" s="183">
        <v>2.4134106184268777E-4</v>
      </c>
      <c r="BL58" s="183">
        <v>1.0222934617986497E-3</v>
      </c>
      <c r="BM58" s="183">
        <v>6.494214832333449E-4</v>
      </c>
      <c r="BN58" s="183">
        <v>7.6952374122198183E-4</v>
      </c>
      <c r="BO58" s="183">
        <v>4.3140280751429035E-4</v>
      </c>
      <c r="BP58" s="183">
        <v>1.4989881720907204E-4</v>
      </c>
    </row>
    <row r="59" spans="1:68" s="80" customFormat="1" ht="20.100000000000001" customHeight="1" x14ac:dyDescent="0.25">
      <c r="A59" s="48" t="s">
        <v>315</v>
      </c>
      <c r="B59" s="80" t="s">
        <v>518</v>
      </c>
      <c r="C59" s="183">
        <v>1.0788786242782934E-6</v>
      </c>
      <c r="D59" s="183">
        <v>3.5133305752378807E-6</v>
      </c>
      <c r="E59" s="183">
        <v>3.5634934395565916E-6</v>
      </c>
      <c r="F59" s="183">
        <v>3.6758896236820237E-6</v>
      </c>
      <c r="G59" s="183">
        <v>2.8859353065161541E-6</v>
      </c>
      <c r="H59" s="183">
        <v>4.2195321828709253E-6</v>
      </c>
      <c r="I59" s="183">
        <v>4.2996820357736941E-6</v>
      </c>
      <c r="J59" s="183">
        <v>8.2031360740916113E-6</v>
      </c>
      <c r="K59" s="183">
        <v>5.2723523899789512E-6</v>
      </c>
      <c r="L59" s="183">
        <v>1.2491526747082228E-5</v>
      </c>
      <c r="M59" s="183">
        <v>6.6764563469397096E-6</v>
      </c>
      <c r="N59" s="183">
        <v>1.1659203842159043E-5</v>
      </c>
      <c r="O59" s="183">
        <v>1.0165930131103811E-5</v>
      </c>
      <c r="P59" s="183">
        <v>1.5427659638083315E-5</v>
      </c>
      <c r="Q59" s="183">
        <v>1.0313916490576208E-5</v>
      </c>
      <c r="R59" s="183">
        <v>1.258133953186313E-5</v>
      </c>
      <c r="S59" s="183">
        <v>6.7399234934459835E-5</v>
      </c>
      <c r="T59" s="183">
        <v>1.1464890977670637E-4</v>
      </c>
      <c r="U59" s="183">
        <v>5.1828669508213428E-5</v>
      </c>
      <c r="V59" s="183">
        <v>8.1576973322161346E-5</v>
      </c>
      <c r="W59" s="183">
        <v>6.1167452964498977E-5</v>
      </c>
      <c r="X59" s="183">
        <v>9.7002546402122106E-5</v>
      </c>
      <c r="Y59" s="183">
        <v>1.1206160550504733E-4</v>
      </c>
      <c r="Z59" s="183">
        <v>1.368311021102012E-4</v>
      </c>
      <c r="AA59" s="183">
        <v>5.490239784996176E-5</v>
      </c>
      <c r="AB59" s="183">
        <v>2.8272514887788669E-4</v>
      </c>
      <c r="AC59" s="183">
        <v>6.3280662979454312E-5</v>
      </c>
      <c r="AD59" s="183">
        <v>1.8251633428875851E-4</v>
      </c>
      <c r="AE59" s="183">
        <v>9.1692093229878559E-5</v>
      </c>
      <c r="AF59" s="183">
        <v>1.0298432314083487E-4</v>
      </c>
      <c r="AG59" s="183">
        <v>4.3966355948746829E-5</v>
      </c>
      <c r="AH59" s="183">
        <v>1.9659960456175631E-4</v>
      </c>
      <c r="AI59" s="183">
        <v>4.120732981332271E-5</v>
      </c>
      <c r="AJ59" s="183">
        <v>8.9389951518354161E-5</v>
      </c>
      <c r="AK59" s="183">
        <v>3.1112772333028257E-5</v>
      </c>
      <c r="AL59" s="183">
        <v>5.1812463403641507E-5</v>
      </c>
      <c r="AM59" s="183">
        <v>3.3211018938160994E-5</v>
      </c>
      <c r="AN59" s="183">
        <v>1.1019723739519983E-4</v>
      </c>
      <c r="AO59" s="183">
        <v>3.0126680450532274E-5</v>
      </c>
      <c r="AP59" s="183">
        <v>6.9863708640181032E-5</v>
      </c>
      <c r="AQ59" s="183">
        <v>1.3595212587319826E-5</v>
      </c>
      <c r="AR59" s="183">
        <v>1.6784629562474646E-5</v>
      </c>
      <c r="AS59" s="183">
        <v>1.3595810794102401E-5</v>
      </c>
      <c r="AT59" s="183">
        <v>2.2118440442879414E-5</v>
      </c>
      <c r="AU59" s="183">
        <v>8.282015629319812E-6</v>
      </c>
      <c r="AV59" s="183">
        <v>7.6010459394433417E-6</v>
      </c>
      <c r="AW59" s="183">
        <v>3.4373062477210495E-6</v>
      </c>
      <c r="AX59" s="183">
        <v>8.7060195255811804E-6</v>
      </c>
      <c r="AY59" s="183">
        <v>3.4928632032034104E-6</v>
      </c>
      <c r="AZ59" s="183">
        <v>2.8215836266490194E-6</v>
      </c>
      <c r="BA59" s="183">
        <v>1.5820632812313789E-6</v>
      </c>
      <c r="BB59" s="183">
        <v>1.4167459326855915E-6</v>
      </c>
      <c r="BC59" s="183">
        <v>8.8301651518896811E-7</v>
      </c>
      <c r="BD59" s="183">
        <v>6.0736637972121807E-7</v>
      </c>
      <c r="BE59" s="183">
        <v>3.0729238890824699E-7</v>
      </c>
      <c r="BF59" s="183">
        <v>2.45778991456744E-7</v>
      </c>
      <c r="BG59" s="183">
        <v>1.6335508871602734E-7</v>
      </c>
      <c r="BH59" s="183">
        <v>6.9603136066709398E-8</v>
      </c>
      <c r="BI59" s="183">
        <v>2.8747118307550295E-7</v>
      </c>
      <c r="BJ59" s="183">
        <v>1.7259511385330854E-7</v>
      </c>
      <c r="BK59" s="183">
        <v>3.8507701366373054E-8</v>
      </c>
      <c r="BL59" s="183">
        <v>1.7966578290778024E-7</v>
      </c>
      <c r="BM59" s="183">
        <v>7.2823598421118345E-9</v>
      </c>
      <c r="BN59" s="183">
        <v>9.1034965632331535E-9</v>
      </c>
      <c r="BO59" s="183">
        <v>2.5151319033435772E-8</v>
      </c>
      <c r="BP59" s="183">
        <v>7.122249635697872E-9</v>
      </c>
    </row>
    <row r="60" spans="1:68" s="80" customFormat="1" ht="20.100000000000001" customHeight="1" x14ac:dyDescent="0.25">
      <c r="A60" s="48" t="s">
        <v>316</v>
      </c>
      <c r="B60" s="80" t="s">
        <v>519</v>
      </c>
      <c r="C60" s="183" t="s">
        <v>850</v>
      </c>
      <c r="D60" s="183" t="s">
        <v>850</v>
      </c>
      <c r="E60" s="183" t="s">
        <v>850</v>
      </c>
      <c r="F60" s="183" t="s">
        <v>850</v>
      </c>
      <c r="G60" s="183" t="s">
        <v>850</v>
      </c>
      <c r="H60" s="183" t="s">
        <v>850</v>
      </c>
      <c r="I60" s="183" t="s">
        <v>850</v>
      </c>
      <c r="J60" s="183" t="s">
        <v>850</v>
      </c>
      <c r="K60" s="183" t="s">
        <v>850</v>
      </c>
      <c r="L60" s="183" t="s">
        <v>850</v>
      </c>
      <c r="M60" s="183" t="s">
        <v>850</v>
      </c>
      <c r="N60" s="183" t="s">
        <v>850</v>
      </c>
      <c r="O60" s="183" t="s">
        <v>850</v>
      </c>
      <c r="P60" s="183" t="s">
        <v>850</v>
      </c>
      <c r="Q60" s="183" t="s">
        <v>850</v>
      </c>
      <c r="R60" s="183" t="s">
        <v>850</v>
      </c>
      <c r="S60" s="183" t="s">
        <v>850</v>
      </c>
      <c r="T60" s="183" t="s">
        <v>850</v>
      </c>
      <c r="U60" s="183" t="s">
        <v>850</v>
      </c>
      <c r="V60" s="183" t="s">
        <v>850</v>
      </c>
      <c r="W60" s="183" t="s">
        <v>850</v>
      </c>
      <c r="X60" s="183" t="s">
        <v>850</v>
      </c>
      <c r="Y60" s="183" t="s">
        <v>850</v>
      </c>
      <c r="Z60" s="183" t="s">
        <v>850</v>
      </c>
      <c r="AA60" s="183" t="s">
        <v>850</v>
      </c>
      <c r="AB60" s="183" t="s">
        <v>850</v>
      </c>
      <c r="AC60" s="183" t="s">
        <v>850</v>
      </c>
      <c r="AD60" s="183" t="s">
        <v>850</v>
      </c>
      <c r="AE60" s="183" t="s">
        <v>850</v>
      </c>
      <c r="AF60" s="183" t="s">
        <v>850</v>
      </c>
      <c r="AG60" s="183" t="s">
        <v>850</v>
      </c>
      <c r="AH60" s="183" t="s">
        <v>850</v>
      </c>
      <c r="AI60" s="183" t="s">
        <v>850</v>
      </c>
      <c r="AJ60" s="183" t="s">
        <v>850</v>
      </c>
      <c r="AK60" s="183" t="s">
        <v>850</v>
      </c>
      <c r="AL60" s="183" t="s">
        <v>850</v>
      </c>
      <c r="AM60" s="183" t="s">
        <v>850</v>
      </c>
      <c r="AN60" s="183" t="s">
        <v>850</v>
      </c>
      <c r="AO60" s="183" t="s">
        <v>850</v>
      </c>
      <c r="AP60" s="183" t="s">
        <v>850</v>
      </c>
      <c r="AQ60" s="183" t="s">
        <v>850</v>
      </c>
      <c r="AR60" s="183" t="s">
        <v>850</v>
      </c>
      <c r="AS60" s="183" t="s">
        <v>850</v>
      </c>
      <c r="AT60" s="183" t="s">
        <v>850</v>
      </c>
      <c r="AU60" s="183" t="s">
        <v>850</v>
      </c>
      <c r="AV60" s="183" t="s">
        <v>850</v>
      </c>
      <c r="AW60" s="183" t="s">
        <v>850</v>
      </c>
      <c r="AX60" s="183" t="s">
        <v>850</v>
      </c>
      <c r="AY60" s="183">
        <v>2.4712756899103466E-4</v>
      </c>
      <c r="AZ60" s="183">
        <v>4.584183509959248E-4</v>
      </c>
      <c r="BA60" s="183">
        <v>3.8327924648373949E-4</v>
      </c>
      <c r="BB60" s="183">
        <v>6.377811931704908E-4</v>
      </c>
      <c r="BC60" s="183">
        <v>4.1075428862411359E-4</v>
      </c>
      <c r="BD60" s="183">
        <v>4.5284772448964952E-4</v>
      </c>
      <c r="BE60" s="183">
        <v>3.9825601458886093E-4</v>
      </c>
      <c r="BF60" s="183">
        <v>2.0362644435679487E-3</v>
      </c>
      <c r="BG60" s="183">
        <v>7.5303852538929992E-4</v>
      </c>
      <c r="BH60" s="183">
        <v>5.2346026325767326E-4</v>
      </c>
      <c r="BI60" s="183">
        <v>5.4679497987944524E-4</v>
      </c>
      <c r="BJ60" s="183">
        <v>1.1200086957041937E-3</v>
      </c>
      <c r="BK60" s="183">
        <v>4.381100994901021E-4</v>
      </c>
      <c r="BL60" s="183">
        <v>6.4335510519022174E-4</v>
      </c>
      <c r="BM60" s="183">
        <v>1.6372284472733632E-3</v>
      </c>
      <c r="BN60" s="183">
        <v>1.1403087277983032E-3</v>
      </c>
      <c r="BO60" s="183">
        <v>1.521407885879915E-3</v>
      </c>
      <c r="BP60" s="183">
        <v>6.5591761084359294E-4</v>
      </c>
    </row>
    <row r="61" spans="1:68" ht="20.100000000000001" customHeight="1" x14ac:dyDescent="0.25">
      <c r="A61" s="33">
        <v>283</v>
      </c>
      <c r="B61" s="34" t="s">
        <v>485</v>
      </c>
      <c r="C61" s="203">
        <v>0</v>
      </c>
      <c r="D61" s="203">
        <v>0</v>
      </c>
      <c r="E61" s="203">
        <v>0</v>
      </c>
      <c r="F61" s="203">
        <v>0</v>
      </c>
      <c r="G61" s="203">
        <v>0</v>
      </c>
      <c r="H61" s="203">
        <v>0</v>
      </c>
      <c r="I61" s="203">
        <v>0</v>
      </c>
      <c r="J61" s="203">
        <v>0</v>
      </c>
      <c r="K61" s="203">
        <v>0</v>
      </c>
      <c r="L61" s="203">
        <v>0</v>
      </c>
      <c r="M61" s="203">
        <v>0</v>
      </c>
      <c r="N61" s="203">
        <v>0</v>
      </c>
      <c r="O61" s="203">
        <v>0</v>
      </c>
      <c r="P61" s="203">
        <v>0</v>
      </c>
      <c r="Q61" s="203">
        <v>0</v>
      </c>
      <c r="R61" s="203">
        <v>0</v>
      </c>
      <c r="S61" s="203">
        <v>0</v>
      </c>
      <c r="T61" s="203">
        <v>0</v>
      </c>
      <c r="U61" s="203">
        <v>0</v>
      </c>
      <c r="V61" s="203">
        <v>0</v>
      </c>
      <c r="W61" s="203">
        <v>0</v>
      </c>
      <c r="X61" s="203">
        <v>0</v>
      </c>
      <c r="Y61" s="203">
        <v>0</v>
      </c>
      <c r="Z61" s="203">
        <v>0</v>
      </c>
      <c r="AA61" s="203">
        <v>0</v>
      </c>
      <c r="AB61" s="203">
        <v>0</v>
      </c>
      <c r="AC61" s="203">
        <v>0</v>
      </c>
      <c r="AD61" s="203">
        <v>0</v>
      </c>
      <c r="AE61" s="203">
        <v>0</v>
      </c>
      <c r="AF61" s="203">
        <v>0</v>
      </c>
      <c r="AG61" s="203">
        <v>0</v>
      </c>
      <c r="AH61" s="203">
        <v>0</v>
      </c>
      <c r="AI61" s="203">
        <v>0</v>
      </c>
      <c r="AJ61" s="203">
        <v>0</v>
      </c>
      <c r="AK61" s="203">
        <v>0</v>
      </c>
      <c r="AL61" s="203">
        <v>0</v>
      </c>
      <c r="AM61" s="203">
        <v>0</v>
      </c>
      <c r="AN61" s="203">
        <v>0</v>
      </c>
      <c r="AO61" s="203">
        <v>0</v>
      </c>
      <c r="AP61" s="203">
        <v>0</v>
      </c>
      <c r="AQ61" s="203">
        <v>0</v>
      </c>
      <c r="AR61" s="203">
        <v>0</v>
      </c>
      <c r="AS61" s="203">
        <v>0</v>
      </c>
      <c r="AT61" s="203">
        <v>0</v>
      </c>
      <c r="AU61" s="203">
        <v>0</v>
      </c>
      <c r="AV61" s="203">
        <v>0</v>
      </c>
      <c r="AW61" s="203">
        <v>0</v>
      </c>
      <c r="AX61" s="203">
        <v>0</v>
      </c>
      <c r="AY61" s="203">
        <v>0</v>
      </c>
      <c r="AZ61" s="203">
        <v>0</v>
      </c>
      <c r="BA61" s="203">
        <v>0</v>
      </c>
      <c r="BB61" s="203">
        <v>0</v>
      </c>
      <c r="BC61" s="203">
        <v>0</v>
      </c>
      <c r="BD61" s="203">
        <v>0</v>
      </c>
      <c r="BE61" s="203">
        <v>0</v>
      </c>
      <c r="BF61" s="203">
        <v>0</v>
      </c>
      <c r="BG61" s="203">
        <v>0</v>
      </c>
      <c r="BH61" s="203">
        <v>0</v>
      </c>
      <c r="BI61" s="203">
        <v>0</v>
      </c>
      <c r="BJ61" s="203">
        <v>0</v>
      </c>
      <c r="BK61" s="203">
        <v>0</v>
      </c>
      <c r="BL61" s="203">
        <v>0</v>
      </c>
      <c r="BM61" s="203">
        <v>0</v>
      </c>
      <c r="BN61" s="203">
        <v>0</v>
      </c>
      <c r="BO61" s="203">
        <v>0</v>
      </c>
      <c r="BP61" s="203">
        <v>0</v>
      </c>
    </row>
    <row r="62" spans="1:68" ht="20.100000000000001" customHeight="1" x14ac:dyDescent="0.25">
      <c r="A62" s="17">
        <v>31</v>
      </c>
      <c r="B62" s="18" t="s">
        <v>728</v>
      </c>
      <c r="C62" s="202">
        <v>8.6420315006970148E-3</v>
      </c>
      <c r="D62" s="202">
        <v>1.2767595585008406E-2</v>
      </c>
      <c r="E62" s="202">
        <v>1.569258238862271E-2</v>
      </c>
      <c r="F62" s="202">
        <v>2.0890887458435901E-2</v>
      </c>
      <c r="G62" s="202">
        <v>2.3320635006935692E-3</v>
      </c>
      <c r="H62" s="202">
        <v>6.0431447583128165E-3</v>
      </c>
      <c r="I62" s="202">
        <v>8.8260895506639958E-3</v>
      </c>
      <c r="J62" s="202">
        <v>1.4948722368337585E-2</v>
      </c>
      <c r="K62" s="202">
        <v>2.9217840716265907E-3</v>
      </c>
      <c r="L62" s="202">
        <v>6.8278823616203382E-3</v>
      </c>
      <c r="M62" s="202">
        <v>8.7294186105097826E-3</v>
      </c>
      <c r="N62" s="202">
        <v>1.3641229476593804E-2</v>
      </c>
      <c r="O62" s="202">
        <v>6.1388745032115951E-4</v>
      </c>
      <c r="P62" s="202">
        <v>5.3336541617172925E-3</v>
      </c>
      <c r="Q62" s="202">
        <v>7.6685223243368053E-3</v>
      </c>
      <c r="R62" s="202">
        <v>1.7423494279746106E-2</v>
      </c>
      <c r="S62" s="202">
        <v>5.4402553213228335E-3</v>
      </c>
      <c r="T62" s="202">
        <v>1.0269713875535921E-2</v>
      </c>
      <c r="U62" s="202">
        <v>1.1143953310106145E-2</v>
      </c>
      <c r="V62" s="202">
        <v>1.0027323912649764E-2</v>
      </c>
      <c r="W62" s="202">
        <v>-9.3528603233186214E-4</v>
      </c>
      <c r="X62" s="202">
        <v>-1.0535594705289965E-3</v>
      </c>
      <c r="Y62" s="202">
        <v>8.2271138345855056E-4</v>
      </c>
      <c r="Z62" s="202">
        <v>6.3083138850596274E-3</v>
      </c>
      <c r="AA62" s="202">
        <v>-3.1750148777449044E-3</v>
      </c>
      <c r="AB62" s="202">
        <v>-1.5700207836747261E-3</v>
      </c>
      <c r="AC62" s="202">
        <v>-1.5243842621067926E-3</v>
      </c>
      <c r="AD62" s="202">
        <v>2.2463490775134843E-3</v>
      </c>
      <c r="AE62" s="202">
        <v>-6.3978135258421064E-3</v>
      </c>
      <c r="AF62" s="202">
        <v>-6.2531162145923755E-3</v>
      </c>
      <c r="AG62" s="202">
        <v>-4.4698056825084364E-3</v>
      </c>
      <c r="AH62" s="202">
        <v>-7.7034430513444252E-4</v>
      </c>
      <c r="AI62" s="202">
        <v>-5.9212578892295486E-3</v>
      </c>
      <c r="AJ62" s="202">
        <v>-4.2635182994078119E-3</v>
      </c>
      <c r="AK62" s="202">
        <v>-2.0547936087298938E-3</v>
      </c>
      <c r="AL62" s="202">
        <v>2.8800028079256764E-3</v>
      </c>
      <c r="AM62" s="202">
        <v>-6.8205099031888013E-3</v>
      </c>
      <c r="AN62" s="202">
        <v>-5.4851377535075508E-3</v>
      </c>
      <c r="AO62" s="202">
        <v>-5.6784044243789649E-3</v>
      </c>
      <c r="AP62" s="202">
        <v>1.2086885852837298E-3</v>
      </c>
      <c r="AQ62" s="202">
        <v>-5.3448932683685625E-3</v>
      </c>
      <c r="AR62" s="202">
        <v>-3.8001850994681462E-3</v>
      </c>
      <c r="AS62" s="202">
        <v>-4.3821490461510831E-3</v>
      </c>
      <c r="AT62" s="202">
        <v>4.285423141397131E-3</v>
      </c>
      <c r="AU62" s="202">
        <v>-6.5648567177499948E-3</v>
      </c>
      <c r="AV62" s="202">
        <v>-6.0354608194760073E-3</v>
      </c>
      <c r="AW62" s="202">
        <v>-4.8283904348905577E-3</v>
      </c>
      <c r="AX62" s="202">
        <v>3.8167828016401062E-3</v>
      </c>
      <c r="AY62" s="202">
        <v>-3.2989325147247204E-3</v>
      </c>
      <c r="AZ62" s="202">
        <v>1.1417304135825205E-3</v>
      </c>
      <c r="BA62" s="202">
        <v>6.1279452523417153E-3</v>
      </c>
      <c r="BB62" s="202">
        <v>1.0891058236309883E-2</v>
      </c>
      <c r="BC62" s="202">
        <v>-1.5058343642215669E-3</v>
      </c>
      <c r="BD62" s="202">
        <v>1.5927534221493349E-3</v>
      </c>
      <c r="BE62" s="202">
        <v>5.9609010507508473E-3</v>
      </c>
      <c r="BF62" s="202">
        <v>9.8518673317863192E-3</v>
      </c>
      <c r="BG62" s="202">
        <v>-3.7661956609301558E-4</v>
      </c>
      <c r="BH62" s="202">
        <v>5.4577824467782112E-3</v>
      </c>
      <c r="BI62" s="202">
        <v>9.5746275522192448E-3</v>
      </c>
      <c r="BJ62" s="202">
        <v>1.0379798080249698E-2</v>
      </c>
      <c r="BK62" s="202">
        <v>-2.8402334509696073E-3</v>
      </c>
      <c r="BL62" s="202">
        <v>7.6766333877619202E-4</v>
      </c>
      <c r="BM62" s="202">
        <v>3.1616536505795247E-3</v>
      </c>
      <c r="BN62" s="202">
        <v>9.0456117822430102E-3</v>
      </c>
      <c r="BO62" s="202">
        <v>1.5306043587141444E-3</v>
      </c>
      <c r="BP62" s="202">
        <v>5.3085248404705614E-3</v>
      </c>
    </row>
    <row r="63" spans="1:68" ht="20.100000000000001" customHeight="1" x14ac:dyDescent="0.25">
      <c r="A63" s="33">
        <v>311</v>
      </c>
      <c r="B63" s="34" t="s">
        <v>729</v>
      </c>
      <c r="C63" s="203" t="s">
        <v>850</v>
      </c>
      <c r="D63" s="203" t="s">
        <v>850</v>
      </c>
      <c r="E63" s="203" t="s">
        <v>850</v>
      </c>
      <c r="F63" s="203" t="s">
        <v>850</v>
      </c>
      <c r="G63" s="203" t="s">
        <v>850</v>
      </c>
      <c r="H63" s="203" t="s">
        <v>850</v>
      </c>
      <c r="I63" s="203" t="s">
        <v>850</v>
      </c>
      <c r="J63" s="203" t="s">
        <v>850</v>
      </c>
      <c r="K63" s="203" t="s">
        <v>850</v>
      </c>
      <c r="L63" s="203" t="s">
        <v>850</v>
      </c>
      <c r="M63" s="203" t="s">
        <v>850</v>
      </c>
      <c r="N63" s="203" t="s">
        <v>850</v>
      </c>
      <c r="O63" s="203" t="s">
        <v>850</v>
      </c>
      <c r="P63" s="203" t="s">
        <v>850</v>
      </c>
      <c r="Q63" s="203" t="s">
        <v>850</v>
      </c>
      <c r="R63" s="203" t="s">
        <v>850</v>
      </c>
      <c r="S63" s="203" t="s">
        <v>850</v>
      </c>
      <c r="T63" s="203" t="s">
        <v>850</v>
      </c>
      <c r="U63" s="203" t="s">
        <v>850</v>
      </c>
      <c r="V63" s="203" t="s">
        <v>850</v>
      </c>
      <c r="W63" s="203" t="s">
        <v>850</v>
      </c>
      <c r="X63" s="203" t="s">
        <v>850</v>
      </c>
      <c r="Y63" s="203" t="s">
        <v>850</v>
      </c>
      <c r="Z63" s="203" t="s">
        <v>850</v>
      </c>
      <c r="AA63" s="203" t="s">
        <v>850</v>
      </c>
      <c r="AB63" s="203" t="s">
        <v>850</v>
      </c>
      <c r="AC63" s="203" t="s">
        <v>850</v>
      </c>
      <c r="AD63" s="203" t="s">
        <v>850</v>
      </c>
      <c r="AE63" s="203" t="s">
        <v>850</v>
      </c>
      <c r="AF63" s="203" t="s">
        <v>850</v>
      </c>
      <c r="AG63" s="203" t="s">
        <v>850</v>
      </c>
      <c r="AH63" s="203" t="s">
        <v>850</v>
      </c>
      <c r="AI63" s="203" t="s">
        <v>850</v>
      </c>
      <c r="AJ63" s="203" t="s">
        <v>850</v>
      </c>
      <c r="AK63" s="203" t="s">
        <v>850</v>
      </c>
      <c r="AL63" s="203" t="s">
        <v>850</v>
      </c>
      <c r="AM63" s="203" t="s">
        <v>850</v>
      </c>
      <c r="AN63" s="203" t="s">
        <v>850</v>
      </c>
      <c r="AO63" s="203" t="s">
        <v>850</v>
      </c>
      <c r="AP63" s="203" t="s">
        <v>850</v>
      </c>
      <c r="AQ63" s="203" t="s">
        <v>850</v>
      </c>
      <c r="AR63" s="203" t="s">
        <v>850</v>
      </c>
      <c r="AS63" s="203" t="s">
        <v>850</v>
      </c>
      <c r="AT63" s="203" t="s">
        <v>850</v>
      </c>
      <c r="AU63" s="203" t="s">
        <v>850</v>
      </c>
      <c r="AV63" s="203" t="s">
        <v>850</v>
      </c>
      <c r="AW63" s="203" t="s">
        <v>850</v>
      </c>
      <c r="AX63" s="203" t="s">
        <v>850</v>
      </c>
      <c r="AY63" s="203">
        <v>-3.2940629499748643E-3</v>
      </c>
      <c r="AZ63" s="203">
        <v>1.5476843709636913E-3</v>
      </c>
      <c r="BA63" s="203">
        <v>6.2671581053941596E-3</v>
      </c>
      <c r="BB63" s="203">
        <v>1.1196247972833391E-2</v>
      </c>
      <c r="BC63" s="203">
        <v>-1.5968996156652821E-3</v>
      </c>
      <c r="BD63" s="203">
        <v>2.5339409988436807E-3</v>
      </c>
      <c r="BE63" s="203">
        <v>5.7760273339345818E-3</v>
      </c>
      <c r="BF63" s="203">
        <v>1.0028879751244888E-2</v>
      </c>
      <c r="BG63" s="203">
        <v>-4.9596067448176692E-4</v>
      </c>
      <c r="BH63" s="203">
        <v>5.4771061433618986E-3</v>
      </c>
      <c r="BI63" s="203">
        <v>9.3907921232127285E-3</v>
      </c>
      <c r="BJ63" s="203">
        <v>1.1885514158129397E-2</v>
      </c>
      <c r="BK63" s="203">
        <v>-2.7985177491119499E-3</v>
      </c>
      <c r="BL63" s="203">
        <v>8.7632860306801068E-4</v>
      </c>
      <c r="BM63" s="203">
        <v>3.0475802746012227E-3</v>
      </c>
      <c r="BN63" s="203">
        <v>9.1330649041361147E-3</v>
      </c>
      <c r="BO63" s="203">
        <v>1.4694991593111339E-3</v>
      </c>
      <c r="BP63" s="203">
        <v>5.444006959313622E-3</v>
      </c>
    </row>
    <row r="64" spans="1:68" ht="20.100000000000001" customHeight="1" x14ac:dyDescent="0.25">
      <c r="A64" s="20">
        <v>3111</v>
      </c>
      <c r="B64" s="21" t="s">
        <v>520</v>
      </c>
      <c r="C64" s="68" t="s">
        <v>850</v>
      </c>
      <c r="D64" s="68" t="s">
        <v>850</v>
      </c>
      <c r="E64" s="68" t="s">
        <v>850</v>
      </c>
      <c r="F64" s="68" t="s">
        <v>850</v>
      </c>
      <c r="G64" s="68" t="s">
        <v>850</v>
      </c>
      <c r="H64" s="68" t="s">
        <v>850</v>
      </c>
      <c r="I64" s="68" t="s">
        <v>850</v>
      </c>
      <c r="J64" s="68" t="s">
        <v>850</v>
      </c>
      <c r="K64" s="68" t="s">
        <v>850</v>
      </c>
      <c r="L64" s="68" t="s">
        <v>850</v>
      </c>
      <c r="M64" s="68" t="s">
        <v>850</v>
      </c>
      <c r="N64" s="68" t="s">
        <v>850</v>
      </c>
      <c r="O64" s="68" t="s">
        <v>850</v>
      </c>
      <c r="P64" s="68" t="s">
        <v>850</v>
      </c>
      <c r="Q64" s="68" t="s">
        <v>850</v>
      </c>
      <c r="R64" s="68" t="s">
        <v>850</v>
      </c>
      <c r="S64" s="68" t="s">
        <v>850</v>
      </c>
      <c r="T64" s="68" t="s">
        <v>850</v>
      </c>
      <c r="U64" s="68" t="s">
        <v>850</v>
      </c>
      <c r="V64" s="68" t="s">
        <v>850</v>
      </c>
      <c r="W64" s="68" t="s">
        <v>850</v>
      </c>
      <c r="X64" s="68" t="s">
        <v>850</v>
      </c>
      <c r="Y64" s="68" t="s">
        <v>850</v>
      </c>
      <c r="Z64" s="68" t="s">
        <v>850</v>
      </c>
      <c r="AA64" s="68" t="s">
        <v>850</v>
      </c>
      <c r="AB64" s="68" t="s">
        <v>850</v>
      </c>
      <c r="AC64" s="68" t="s">
        <v>850</v>
      </c>
      <c r="AD64" s="68" t="s">
        <v>850</v>
      </c>
      <c r="AE64" s="68" t="s">
        <v>850</v>
      </c>
      <c r="AF64" s="68" t="s">
        <v>850</v>
      </c>
      <c r="AG64" s="68" t="s">
        <v>850</v>
      </c>
      <c r="AH64" s="68" t="s">
        <v>850</v>
      </c>
      <c r="AI64" s="68" t="s">
        <v>850</v>
      </c>
      <c r="AJ64" s="68" t="s">
        <v>850</v>
      </c>
      <c r="AK64" s="68" t="s">
        <v>850</v>
      </c>
      <c r="AL64" s="68" t="s">
        <v>850</v>
      </c>
      <c r="AM64" s="68" t="s">
        <v>850</v>
      </c>
      <c r="AN64" s="68" t="s">
        <v>850</v>
      </c>
      <c r="AO64" s="68" t="s">
        <v>850</v>
      </c>
      <c r="AP64" s="68" t="s">
        <v>850</v>
      </c>
      <c r="AQ64" s="68" t="s">
        <v>850</v>
      </c>
      <c r="AR64" s="68" t="s">
        <v>850</v>
      </c>
      <c r="AS64" s="68" t="s">
        <v>850</v>
      </c>
      <c r="AT64" s="68" t="s">
        <v>850</v>
      </c>
      <c r="AU64" s="68" t="s">
        <v>850</v>
      </c>
      <c r="AV64" s="68" t="s">
        <v>850</v>
      </c>
      <c r="AW64" s="68" t="s">
        <v>850</v>
      </c>
      <c r="AX64" s="68" t="s">
        <v>850</v>
      </c>
      <c r="AY64" s="68">
        <v>-1.9310697750949582E-3</v>
      </c>
      <c r="AZ64" s="68">
        <v>1.4867407143138109E-3</v>
      </c>
      <c r="BA64" s="68">
        <v>5.1240830464185667E-3</v>
      </c>
      <c r="BB64" s="68">
        <v>8.3500846722795782E-3</v>
      </c>
      <c r="BC64" s="68">
        <v>-7.2751385862260558E-4</v>
      </c>
      <c r="BD64" s="68">
        <v>2.3312924118825623E-3</v>
      </c>
      <c r="BE64" s="68">
        <v>5.1355838805642378E-3</v>
      </c>
      <c r="BF64" s="68">
        <v>8.2219971938937708E-3</v>
      </c>
      <c r="BG64" s="68">
        <v>1.4759169012349934E-4</v>
      </c>
      <c r="BH64" s="68">
        <v>4.9497980094012108E-3</v>
      </c>
      <c r="BI64" s="68">
        <v>8.174035709644931E-3</v>
      </c>
      <c r="BJ64" s="68">
        <v>9.6753901074696554E-3</v>
      </c>
      <c r="BK64" s="68">
        <v>-1.8215327944062086E-3</v>
      </c>
      <c r="BL64" s="68">
        <v>1.0337038517248313E-3</v>
      </c>
      <c r="BM64" s="68">
        <v>2.5129918008390708E-3</v>
      </c>
      <c r="BN64" s="68">
        <v>6.9941064805174201E-3</v>
      </c>
      <c r="BO64" s="68">
        <v>1.2917103359355356E-3</v>
      </c>
      <c r="BP64" s="68">
        <v>4.292570941029192E-3</v>
      </c>
    </row>
    <row r="65" spans="1:68" ht="20.100000000000001" customHeight="1" x14ac:dyDescent="0.25">
      <c r="A65" s="20">
        <v>3112</v>
      </c>
      <c r="B65" s="21" t="s">
        <v>521</v>
      </c>
      <c r="C65" s="68" t="s">
        <v>850</v>
      </c>
      <c r="D65" s="68" t="s">
        <v>850</v>
      </c>
      <c r="E65" s="68" t="s">
        <v>850</v>
      </c>
      <c r="F65" s="68" t="s">
        <v>850</v>
      </c>
      <c r="G65" s="68" t="s">
        <v>850</v>
      </c>
      <c r="H65" s="68" t="s">
        <v>850</v>
      </c>
      <c r="I65" s="68" t="s">
        <v>850</v>
      </c>
      <c r="J65" s="68" t="s">
        <v>850</v>
      </c>
      <c r="K65" s="68" t="s">
        <v>850</v>
      </c>
      <c r="L65" s="68" t="s">
        <v>850</v>
      </c>
      <c r="M65" s="68" t="s">
        <v>850</v>
      </c>
      <c r="N65" s="68" t="s">
        <v>850</v>
      </c>
      <c r="O65" s="68" t="s">
        <v>850</v>
      </c>
      <c r="P65" s="68" t="s">
        <v>850</v>
      </c>
      <c r="Q65" s="68" t="s">
        <v>850</v>
      </c>
      <c r="R65" s="68" t="s">
        <v>850</v>
      </c>
      <c r="S65" s="68" t="s">
        <v>850</v>
      </c>
      <c r="T65" s="68" t="s">
        <v>850</v>
      </c>
      <c r="U65" s="68" t="s">
        <v>850</v>
      </c>
      <c r="V65" s="68" t="s">
        <v>850</v>
      </c>
      <c r="W65" s="68" t="s">
        <v>850</v>
      </c>
      <c r="X65" s="68" t="s">
        <v>850</v>
      </c>
      <c r="Y65" s="68" t="s">
        <v>850</v>
      </c>
      <c r="Z65" s="68" t="s">
        <v>850</v>
      </c>
      <c r="AA65" s="68" t="s">
        <v>850</v>
      </c>
      <c r="AB65" s="68" t="s">
        <v>850</v>
      </c>
      <c r="AC65" s="68" t="s">
        <v>850</v>
      </c>
      <c r="AD65" s="68" t="s">
        <v>850</v>
      </c>
      <c r="AE65" s="68" t="s">
        <v>850</v>
      </c>
      <c r="AF65" s="68" t="s">
        <v>850</v>
      </c>
      <c r="AG65" s="68" t="s">
        <v>850</v>
      </c>
      <c r="AH65" s="68" t="s">
        <v>850</v>
      </c>
      <c r="AI65" s="68" t="s">
        <v>850</v>
      </c>
      <c r="AJ65" s="68" t="s">
        <v>850</v>
      </c>
      <c r="AK65" s="68" t="s">
        <v>850</v>
      </c>
      <c r="AL65" s="68" t="s">
        <v>850</v>
      </c>
      <c r="AM65" s="68" t="s">
        <v>850</v>
      </c>
      <c r="AN65" s="68" t="s">
        <v>850</v>
      </c>
      <c r="AO65" s="68" t="s">
        <v>850</v>
      </c>
      <c r="AP65" s="68" t="s">
        <v>850</v>
      </c>
      <c r="AQ65" s="68" t="s">
        <v>850</v>
      </c>
      <c r="AR65" s="68" t="s">
        <v>850</v>
      </c>
      <c r="AS65" s="68" t="s">
        <v>850</v>
      </c>
      <c r="AT65" s="68" t="s">
        <v>850</v>
      </c>
      <c r="AU65" s="68" t="s">
        <v>850</v>
      </c>
      <c r="AV65" s="68" t="s">
        <v>850</v>
      </c>
      <c r="AW65" s="68" t="s">
        <v>850</v>
      </c>
      <c r="AX65" s="68" t="s">
        <v>850</v>
      </c>
      <c r="AY65" s="68">
        <v>-8.1168467484653804E-4</v>
      </c>
      <c r="AZ65" s="68">
        <v>4.1916550283856613E-4</v>
      </c>
      <c r="BA65" s="68">
        <v>1.3194875866057608E-3</v>
      </c>
      <c r="BB65" s="68">
        <v>2.7614296798978964E-3</v>
      </c>
      <c r="BC65" s="68">
        <v>-5.5099451640633563E-4</v>
      </c>
      <c r="BD65" s="68">
        <v>3.3409363492060604E-4</v>
      </c>
      <c r="BE65" s="68">
        <v>7.4033922770635043E-4</v>
      </c>
      <c r="BF65" s="68">
        <v>1.62438015140954E-3</v>
      </c>
      <c r="BG65" s="68">
        <v>-3.1092258521305422E-4</v>
      </c>
      <c r="BH65" s="68">
        <v>5.8848089235446761E-4</v>
      </c>
      <c r="BI65" s="68">
        <v>1.1339978250595371E-3</v>
      </c>
      <c r="BJ65" s="68">
        <v>1.9712005976253405E-3</v>
      </c>
      <c r="BK65" s="68">
        <v>-7.0061711411895415E-4</v>
      </c>
      <c r="BL65" s="68">
        <v>-9.2357990391716944E-5</v>
      </c>
      <c r="BM65" s="68">
        <v>4.9614131699843929E-4</v>
      </c>
      <c r="BN65" s="68">
        <v>1.9233648628699061E-3</v>
      </c>
      <c r="BO65" s="68">
        <v>1.9355325134850352E-4</v>
      </c>
      <c r="BP65" s="68">
        <v>9.9817945214666155E-4</v>
      </c>
    </row>
    <row r="66" spans="1:68" ht="20.100000000000001" customHeight="1" x14ac:dyDescent="0.25">
      <c r="A66" s="20">
        <v>3113</v>
      </c>
      <c r="B66" s="21" t="s">
        <v>522</v>
      </c>
      <c r="C66" s="68" t="s">
        <v>850</v>
      </c>
      <c r="D66" s="68" t="s">
        <v>850</v>
      </c>
      <c r="E66" s="68" t="s">
        <v>850</v>
      </c>
      <c r="F66" s="68" t="s">
        <v>850</v>
      </c>
      <c r="G66" s="68" t="s">
        <v>850</v>
      </c>
      <c r="H66" s="68" t="s">
        <v>850</v>
      </c>
      <c r="I66" s="68" t="s">
        <v>850</v>
      </c>
      <c r="J66" s="68" t="s">
        <v>850</v>
      </c>
      <c r="K66" s="68" t="s">
        <v>850</v>
      </c>
      <c r="L66" s="68" t="s">
        <v>850</v>
      </c>
      <c r="M66" s="68" t="s">
        <v>850</v>
      </c>
      <c r="N66" s="68" t="s">
        <v>850</v>
      </c>
      <c r="O66" s="68" t="s">
        <v>850</v>
      </c>
      <c r="P66" s="68" t="s">
        <v>850</v>
      </c>
      <c r="Q66" s="68" t="s">
        <v>850</v>
      </c>
      <c r="R66" s="68" t="s">
        <v>850</v>
      </c>
      <c r="S66" s="68" t="s">
        <v>850</v>
      </c>
      <c r="T66" s="68" t="s">
        <v>850</v>
      </c>
      <c r="U66" s="68" t="s">
        <v>850</v>
      </c>
      <c r="V66" s="68" t="s">
        <v>850</v>
      </c>
      <c r="W66" s="68" t="s">
        <v>850</v>
      </c>
      <c r="X66" s="68" t="s">
        <v>850</v>
      </c>
      <c r="Y66" s="68" t="s">
        <v>850</v>
      </c>
      <c r="Z66" s="68" t="s">
        <v>850</v>
      </c>
      <c r="AA66" s="68" t="s">
        <v>850</v>
      </c>
      <c r="AB66" s="68" t="s">
        <v>850</v>
      </c>
      <c r="AC66" s="68" t="s">
        <v>850</v>
      </c>
      <c r="AD66" s="68" t="s">
        <v>850</v>
      </c>
      <c r="AE66" s="68" t="s">
        <v>850</v>
      </c>
      <c r="AF66" s="68" t="s">
        <v>850</v>
      </c>
      <c r="AG66" s="68" t="s">
        <v>850</v>
      </c>
      <c r="AH66" s="68" t="s">
        <v>850</v>
      </c>
      <c r="AI66" s="68" t="s">
        <v>850</v>
      </c>
      <c r="AJ66" s="68" t="s">
        <v>850</v>
      </c>
      <c r="AK66" s="68" t="s">
        <v>850</v>
      </c>
      <c r="AL66" s="68" t="s">
        <v>850</v>
      </c>
      <c r="AM66" s="68" t="s">
        <v>850</v>
      </c>
      <c r="AN66" s="68" t="s">
        <v>850</v>
      </c>
      <c r="AO66" s="68" t="s">
        <v>850</v>
      </c>
      <c r="AP66" s="68" t="s">
        <v>850</v>
      </c>
      <c r="AQ66" s="68" t="s">
        <v>850</v>
      </c>
      <c r="AR66" s="68" t="s">
        <v>850</v>
      </c>
      <c r="AS66" s="68" t="s">
        <v>850</v>
      </c>
      <c r="AT66" s="68" t="s">
        <v>850</v>
      </c>
      <c r="AU66" s="68" t="s">
        <v>850</v>
      </c>
      <c r="AV66" s="68" t="s">
        <v>850</v>
      </c>
      <c r="AW66" s="68" t="s">
        <v>850</v>
      </c>
      <c r="AX66" s="68" t="s">
        <v>850</v>
      </c>
      <c r="AY66" s="68">
        <v>-4.9098520803171988E-4</v>
      </c>
      <c r="AZ66" s="68">
        <v>-3.0354433067454248E-4</v>
      </c>
      <c r="BA66" s="68">
        <v>-1.1708924362323871E-4</v>
      </c>
      <c r="BB66" s="68">
        <v>1.1775194649536103E-4</v>
      </c>
      <c r="BC66" s="68">
        <v>-2.9770865987028552E-4</v>
      </c>
      <c r="BD66" s="68">
        <v>-1.0723365435416655E-4</v>
      </c>
      <c r="BE66" s="68">
        <v>-5.2261493375076708E-5</v>
      </c>
      <c r="BF66" s="68">
        <v>1.6970328974401076E-4</v>
      </c>
      <c r="BG66" s="68">
        <v>-3.2879388616634741E-4</v>
      </c>
      <c r="BH66" s="68">
        <v>-4.5543280027753841E-5</v>
      </c>
      <c r="BI66" s="68">
        <v>9.2025074792722431E-5</v>
      </c>
      <c r="BJ66" s="68">
        <v>2.3102772907833966E-4</v>
      </c>
      <c r="BK66" s="68">
        <v>-2.5154819495312107E-4</v>
      </c>
      <c r="BL66" s="68">
        <v>-4.3125566041296698E-5</v>
      </c>
      <c r="BM66" s="68">
        <v>4.3854090825747555E-5</v>
      </c>
      <c r="BN66" s="68">
        <v>2.2369266039337909E-4</v>
      </c>
      <c r="BO66" s="68">
        <v>-1.4123940466525305E-5</v>
      </c>
      <c r="BP66" s="68">
        <v>1.5647564574505711E-4</v>
      </c>
    </row>
    <row r="67" spans="1:68" ht="20.100000000000001" customHeight="1" x14ac:dyDescent="0.25">
      <c r="A67" s="20">
        <v>3114</v>
      </c>
      <c r="B67" s="21" t="s">
        <v>523</v>
      </c>
      <c r="C67" s="68" t="s">
        <v>850</v>
      </c>
      <c r="D67" s="68" t="s">
        <v>850</v>
      </c>
      <c r="E67" s="68" t="s">
        <v>850</v>
      </c>
      <c r="F67" s="68" t="s">
        <v>850</v>
      </c>
      <c r="G67" s="68" t="s">
        <v>850</v>
      </c>
      <c r="H67" s="68" t="s">
        <v>850</v>
      </c>
      <c r="I67" s="68" t="s">
        <v>850</v>
      </c>
      <c r="J67" s="68" t="s">
        <v>850</v>
      </c>
      <c r="K67" s="68" t="s">
        <v>850</v>
      </c>
      <c r="L67" s="68" t="s">
        <v>850</v>
      </c>
      <c r="M67" s="68" t="s">
        <v>850</v>
      </c>
      <c r="N67" s="68" t="s">
        <v>850</v>
      </c>
      <c r="O67" s="68" t="s">
        <v>850</v>
      </c>
      <c r="P67" s="68" t="s">
        <v>850</v>
      </c>
      <c r="Q67" s="68" t="s">
        <v>850</v>
      </c>
      <c r="R67" s="68" t="s">
        <v>850</v>
      </c>
      <c r="S67" s="68" t="s">
        <v>850</v>
      </c>
      <c r="T67" s="68" t="s">
        <v>850</v>
      </c>
      <c r="U67" s="68" t="s">
        <v>850</v>
      </c>
      <c r="V67" s="68" t="s">
        <v>850</v>
      </c>
      <c r="W67" s="68" t="s">
        <v>850</v>
      </c>
      <c r="X67" s="68" t="s">
        <v>850</v>
      </c>
      <c r="Y67" s="68" t="s">
        <v>850</v>
      </c>
      <c r="Z67" s="68" t="s">
        <v>850</v>
      </c>
      <c r="AA67" s="68" t="s">
        <v>850</v>
      </c>
      <c r="AB67" s="68" t="s">
        <v>850</v>
      </c>
      <c r="AC67" s="68" t="s">
        <v>850</v>
      </c>
      <c r="AD67" s="68" t="s">
        <v>850</v>
      </c>
      <c r="AE67" s="68" t="s">
        <v>850</v>
      </c>
      <c r="AF67" s="68" t="s">
        <v>850</v>
      </c>
      <c r="AG67" s="68" t="s">
        <v>850</v>
      </c>
      <c r="AH67" s="68" t="s">
        <v>850</v>
      </c>
      <c r="AI67" s="68" t="s">
        <v>850</v>
      </c>
      <c r="AJ67" s="68" t="s">
        <v>850</v>
      </c>
      <c r="AK67" s="68" t="s">
        <v>850</v>
      </c>
      <c r="AL67" s="68" t="s">
        <v>850</v>
      </c>
      <c r="AM67" s="68" t="s">
        <v>850</v>
      </c>
      <c r="AN67" s="68" t="s">
        <v>850</v>
      </c>
      <c r="AO67" s="68" t="s">
        <v>850</v>
      </c>
      <c r="AP67" s="68" t="s">
        <v>850</v>
      </c>
      <c r="AQ67" s="68" t="s">
        <v>850</v>
      </c>
      <c r="AR67" s="68" t="s">
        <v>850</v>
      </c>
      <c r="AS67" s="68" t="s">
        <v>850</v>
      </c>
      <c r="AT67" s="68" t="s">
        <v>850</v>
      </c>
      <c r="AU67" s="68" t="s">
        <v>850</v>
      </c>
      <c r="AV67" s="68" t="s">
        <v>850</v>
      </c>
      <c r="AW67" s="68" t="s">
        <v>850</v>
      </c>
      <c r="AX67" s="68" t="s">
        <v>850</v>
      </c>
      <c r="AY67" s="68">
        <v>-6.0323292001648614E-5</v>
      </c>
      <c r="AZ67" s="68">
        <v>-5.4677515514142962E-5</v>
      </c>
      <c r="BA67" s="68">
        <v>-5.9323284006928382E-5</v>
      </c>
      <c r="BB67" s="68">
        <v>-3.3018325839442587E-5</v>
      </c>
      <c r="BC67" s="68">
        <v>-2.0682580766055292E-5</v>
      </c>
      <c r="BD67" s="68">
        <v>-2.4211393605320469E-5</v>
      </c>
      <c r="BE67" s="68">
        <v>-4.7634280960930531E-5</v>
      </c>
      <c r="BF67" s="68">
        <v>1.2799116197565283E-5</v>
      </c>
      <c r="BG67" s="68">
        <v>-3.8358932258645024E-6</v>
      </c>
      <c r="BH67" s="68">
        <v>-1.5629478366025965E-5</v>
      </c>
      <c r="BI67" s="68">
        <v>-9.2664862844624088E-6</v>
      </c>
      <c r="BJ67" s="68">
        <v>7.8957239560602271E-6</v>
      </c>
      <c r="BK67" s="68">
        <v>-2.4819645633666288E-5</v>
      </c>
      <c r="BL67" s="68">
        <v>-2.1891692223807122E-5</v>
      </c>
      <c r="BM67" s="68">
        <v>-5.4069340620352636E-6</v>
      </c>
      <c r="BN67" s="68">
        <v>-8.0990996445912757E-6</v>
      </c>
      <c r="BO67" s="68">
        <v>-1.6404875063799822E-6</v>
      </c>
      <c r="BP67" s="68">
        <v>-3.2190796072887667E-6</v>
      </c>
    </row>
    <row r="68" spans="1:68" ht="20.100000000000001" customHeight="1" x14ac:dyDescent="0.25">
      <c r="A68" s="33">
        <v>312</v>
      </c>
      <c r="B68" s="34" t="s">
        <v>399</v>
      </c>
      <c r="C68" s="203" t="s">
        <v>850</v>
      </c>
      <c r="D68" s="203" t="s">
        <v>850</v>
      </c>
      <c r="E68" s="203" t="s">
        <v>850</v>
      </c>
      <c r="F68" s="203" t="s">
        <v>850</v>
      </c>
      <c r="G68" s="203" t="s">
        <v>850</v>
      </c>
      <c r="H68" s="203" t="s">
        <v>850</v>
      </c>
      <c r="I68" s="203" t="s">
        <v>850</v>
      </c>
      <c r="J68" s="203" t="s">
        <v>850</v>
      </c>
      <c r="K68" s="203" t="s">
        <v>850</v>
      </c>
      <c r="L68" s="203" t="s">
        <v>850</v>
      </c>
      <c r="M68" s="203" t="s">
        <v>850</v>
      </c>
      <c r="N68" s="203" t="s">
        <v>850</v>
      </c>
      <c r="O68" s="203" t="s">
        <v>850</v>
      </c>
      <c r="P68" s="203" t="s">
        <v>850</v>
      </c>
      <c r="Q68" s="203" t="s">
        <v>850</v>
      </c>
      <c r="R68" s="203" t="s">
        <v>850</v>
      </c>
      <c r="S68" s="203" t="s">
        <v>850</v>
      </c>
      <c r="T68" s="203" t="s">
        <v>850</v>
      </c>
      <c r="U68" s="203" t="s">
        <v>850</v>
      </c>
      <c r="V68" s="203" t="s">
        <v>850</v>
      </c>
      <c r="W68" s="203" t="s">
        <v>850</v>
      </c>
      <c r="X68" s="203" t="s">
        <v>850</v>
      </c>
      <c r="Y68" s="203" t="s">
        <v>850</v>
      </c>
      <c r="Z68" s="203" t="s">
        <v>850</v>
      </c>
      <c r="AA68" s="203" t="s">
        <v>850</v>
      </c>
      <c r="AB68" s="203" t="s">
        <v>850</v>
      </c>
      <c r="AC68" s="203" t="s">
        <v>850</v>
      </c>
      <c r="AD68" s="203" t="s">
        <v>850</v>
      </c>
      <c r="AE68" s="203" t="s">
        <v>850</v>
      </c>
      <c r="AF68" s="203" t="s">
        <v>850</v>
      </c>
      <c r="AG68" s="203" t="s">
        <v>850</v>
      </c>
      <c r="AH68" s="203" t="s">
        <v>850</v>
      </c>
      <c r="AI68" s="203" t="s">
        <v>850</v>
      </c>
      <c r="AJ68" s="203" t="s">
        <v>850</v>
      </c>
      <c r="AK68" s="203" t="s">
        <v>850</v>
      </c>
      <c r="AL68" s="203" t="s">
        <v>850</v>
      </c>
      <c r="AM68" s="203" t="s">
        <v>850</v>
      </c>
      <c r="AN68" s="203" t="s">
        <v>850</v>
      </c>
      <c r="AO68" s="203" t="s">
        <v>850</v>
      </c>
      <c r="AP68" s="203" t="s">
        <v>850</v>
      </c>
      <c r="AQ68" s="203" t="s">
        <v>850</v>
      </c>
      <c r="AR68" s="203" t="s">
        <v>850</v>
      </c>
      <c r="AS68" s="203" t="s">
        <v>850</v>
      </c>
      <c r="AT68" s="203" t="s">
        <v>850</v>
      </c>
      <c r="AU68" s="203" t="s">
        <v>850</v>
      </c>
      <c r="AV68" s="203" t="s">
        <v>850</v>
      </c>
      <c r="AW68" s="203" t="s">
        <v>850</v>
      </c>
      <c r="AX68" s="203" t="s">
        <v>850</v>
      </c>
      <c r="AY68" s="203">
        <v>1.222861415145218E-4</v>
      </c>
      <c r="AZ68" s="203">
        <v>1.5971235876580328E-4</v>
      </c>
      <c r="BA68" s="203">
        <v>2.3913146786781468E-4</v>
      </c>
      <c r="BB68" s="203">
        <v>3.4726892571004727E-4</v>
      </c>
      <c r="BC68" s="203">
        <v>1.6545747691831467E-4</v>
      </c>
      <c r="BD68" s="203">
        <v>1.9732104051211548E-4</v>
      </c>
      <c r="BE68" s="203">
        <v>2.4514108890706508E-4</v>
      </c>
      <c r="BF68" s="203">
        <v>5.4146406776563617E-4</v>
      </c>
      <c r="BG68" s="203">
        <v>1.833881224520561E-4</v>
      </c>
      <c r="BH68" s="203">
        <v>1.9635273047897818E-4</v>
      </c>
      <c r="BI68" s="203">
        <v>2.4191928483164639E-4</v>
      </c>
      <c r="BJ68" s="203">
        <v>3.1666472748573764E-4</v>
      </c>
      <c r="BK68" s="203">
        <v>8.7061993795795506E-5</v>
      </c>
      <c r="BL68" s="203">
        <v>1.5040668673533633E-4</v>
      </c>
      <c r="BM68" s="203">
        <v>1.9060787558395259E-4</v>
      </c>
      <c r="BN68" s="203">
        <v>3.4498248613242454E-4</v>
      </c>
      <c r="BO68" s="203">
        <v>1.7316711955690886E-4</v>
      </c>
      <c r="BP68" s="203">
        <v>1.3563806551191454E-4</v>
      </c>
    </row>
    <row r="69" spans="1:68" ht="20.100000000000001" customHeight="1" x14ac:dyDescent="0.25">
      <c r="A69" s="33">
        <v>313</v>
      </c>
      <c r="B69" s="34" t="s">
        <v>400</v>
      </c>
      <c r="C69" s="203" t="s">
        <v>850</v>
      </c>
      <c r="D69" s="203" t="s">
        <v>850</v>
      </c>
      <c r="E69" s="203" t="s">
        <v>850</v>
      </c>
      <c r="F69" s="203" t="s">
        <v>850</v>
      </c>
      <c r="G69" s="203" t="s">
        <v>850</v>
      </c>
      <c r="H69" s="203" t="s">
        <v>850</v>
      </c>
      <c r="I69" s="203" t="s">
        <v>850</v>
      </c>
      <c r="J69" s="203" t="s">
        <v>850</v>
      </c>
      <c r="K69" s="203" t="s">
        <v>850</v>
      </c>
      <c r="L69" s="203" t="s">
        <v>850</v>
      </c>
      <c r="M69" s="203" t="s">
        <v>850</v>
      </c>
      <c r="N69" s="203" t="s">
        <v>850</v>
      </c>
      <c r="O69" s="203" t="s">
        <v>850</v>
      </c>
      <c r="P69" s="203" t="s">
        <v>850</v>
      </c>
      <c r="Q69" s="203" t="s">
        <v>850</v>
      </c>
      <c r="R69" s="203" t="s">
        <v>850</v>
      </c>
      <c r="S69" s="203" t="s">
        <v>850</v>
      </c>
      <c r="T69" s="203" t="s">
        <v>850</v>
      </c>
      <c r="U69" s="203" t="s">
        <v>850</v>
      </c>
      <c r="V69" s="203" t="s">
        <v>850</v>
      </c>
      <c r="W69" s="203" t="s">
        <v>850</v>
      </c>
      <c r="X69" s="203" t="s">
        <v>850</v>
      </c>
      <c r="Y69" s="203" t="s">
        <v>850</v>
      </c>
      <c r="Z69" s="203" t="s">
        <v>850</v>
      </c>
      <c r="AA69" s="203" t="s">
        <v>850</v>
      </c>
      <c r="AB69" s="203" t="s">
        <v>850</v>
      </c>
      <c r="AC69" s="203" t="s">
        <v>850</v>
      </c>
      <c r="AD69" s="203" t="s">
        <v>850</v>
      </c>
      <c r="AE69" s="203" t="s">
        <v>850</v>
      </c>
      <c r="AF69" s="203" t="s">
        <v>850</v>
      </c>
      <c r="AG69" s="203" t="s">
        <v>850</v>
      </c>
      <c r="AH69" s="203" t="s">
        <v>850</v>
      </c>
      <c r="AI69" s="203" t="s">
        <v>850</v>
      </c>
      <c r="AJ69" s="203" t="s">
        <v>850</v>
      </c>
      <c r="AK69" s="203" t="s">
        <v>850</v>
      </c>
      <c r="AL69" s="203" t="s">
        <v>850</v>
      </c>
      <c r="AM69" s="203" t="s">
        <v>850</v>
      </c>
      <c r="AN69" s="203" t="s">
        <v>850</v>
      </c>
      <c r="AO69" s="203" t="s">
        <v>850</v>
      </c>
      <c r="AP69" s="203" t="s">
        <v>850</v>
      </c>
      <c r="AQ69" s="203" t="s">
        <v>850</v>
      </c>
      <c r="AR69" s="203" t="s">
        <v>850</v>
      </c>
      <c r="AS69" s="203" t="s">
        <v>850</v>
      </c>
      <c r="AT69" s="203" t="s">
        <v>850</v>
      </c>
      <c r="AU69" s="203" t="s">
        <v>850</v>
      </c>
      <c r="AV69" s="203" t="s">
        <v>850</v>
      </c>
      <c r="AW69" s="203" t="s">
        <v>850</v>
      </c>
      <c r="AX69" s="203" t="s">
        <v>850</v>
      </c>
      <c r="AY69" s="203">
        <v>1.9012446152837991E-6</v>
      </c>
      <c r="AZ69" s="203">
        <v>2.0871971268104903E-6</v>
      </c>
      <c r="BA69" s="203">
        <v>1.4824855584884103E-6</v>
      </c>
      <c r="BB69" s="203">
        <v>1.7800945793748596E-6</v>
      </c>
      <c r="BC69" s="203">
        <v>1.6456263885025211E-6</v>
      </c>
      <c r="BD69" s="203">
        <v>2.3017912435198968E-6</v>
      </c>
      <c r="BE69" s="203">
        <v>1.2345802028926372E-6</v>
      </c>
      <c r="BF69" s="203">
        <v>2.078615063478497E-6</v>
      </c>
      <c r="BG69" s="203">
        <v>2.1814576106404979E-6</v>
      </c>
      <c r="BH69" s="203">
        <v>1.7311463905554088E-6</v>
      </c>
      <c r="BI69" s="203">
        <v>1.2109743442831678E-6</v>
      </c>
      <c r="BJ69" s="203">
        <v>1.1439593004981195E-6</v>
      </c>
      <c r="BK69" s="203">
        <v>8.616748112141178E-7</v>
      </c>
      <c r="BL69" s="203">
        <v>1.2901974380887061E-6</v>
      </c>
      <c r="BM69" s="203">
        <v>2.1304124785054768E-6</v>
      </c>
      <c r="BN69" s="203">
        <v>1.2893200784675042E-6</v>
      </c>
      <c r="BO69" s="203">
        <v>1.3710883213948781E-6</v>
      </c>
      <c r="BP69" s="203">
        <v>7.6071740955499094E-7</v>
      </c>
    </row>
    <row r="70" spans="1:68" ht="20.100000000000001" customHeight="1" x14ac:dyDescent="0.25">
      <c r="A70" s="33">
        <v>314</v>
      </c>
      <c r="B70" s="34" t="s">
        <v>401</v>
      </c>
      <c r="C70" s="203" t="s">
        <v>850</v>
      </c>
      <c r="D70" s="203" t="s">
        <v>850</v>
      </c>
      <c r="E70" s="203" t="s">
        <v>850</v>
      </c>
      <c r="F70" s="203" t="s">
        <v>850</v>
      </c>
      <c r="G70" s="203" t="s">
        <v>850</v>
      </c>
      <c r="H70" s="203" t="s">
        <v>850</v>
      </c>
      <c r="I70" s="203" t="s">
        <v>850</v>
      </c>
      <c r="J70" s="203" t="s">
        <v>850</v>
      </c>
      <c r="K70" s="203" t="s">
        <v>850</v>
      </c>
      <c r="L70" s="203" t="s">
        <v>850</v>
      </c>
      <c r="M70" s="203" t="s">
        <v>850</v>
      </c>
      <c r="N70" s="203" t="s">
        <v>850</v>
      </c>
      <c r="O70" s="203" t="s">
        <v>850</v>
      </c>
      <c r="P70" s="203" t="s">
        <v>850</v>
      </c>
      <c r="Q70" s="203" t="s">
        <v>850</v>
      </c>
      <c r="R70" s="203" t="s">
        <v>850</v>
      </c>
      <c r="S70" s="203" t="s">
        <v>850</v>
      </c>
      <c r="T70" s="203" t="s">
        <v>850</v>
      </c>
      <c r="U70" s="203" t="s">
        <v>850</v>
      </c>
      <c r="V70" s="203" t="s">
        <v>850</v>
      </c>
      <c r="W70" s="203" t="s">
        <v>850</v>
      </c>
      <c r="X70" s="203" t="s">
        <v>850</v>
      </c>
      <c r="Y70" s="203" t="s">
        <v>850</v>
      </c>
      <c r="Z70" s="203" t="s">
        <v>850</v>
      </c>
      <c r="AA70" s="203" t="s">
        <v>850</v>
      </c>
      <c r="AB70" s="203" t="s">
        <v>850</v>
      </c>
      <c r="AC70" s="203" t="s">
        <v>850</v>
      </c>
      <c r="AD70" s="203" t="s">
        <v>850</v>
      </c>
      <c r="AE70" s="203" t="s">
        <v>850</v>
      </c>
      <c r="AF70" s="203" t="s">
        <v>850</v>
      </c>
      <c r="AG70" s="203" t="s">
        <v>850</v>
      </c>
      <c r="AH70" s="203" t="s">
        <v>850</v>
      </c>
      <c r="AI70" s="203" t="s">
        <v>850</v>
      </c>
      <c r="AJ70" s="203" t="s">
        <v>850</v>
      </c>
      <c r="AK70" s="203" t="s">
        <v>850</v>
      </c>
      <c r="AL70" s="203" t="s">
        <v>850</v>
      </c>
      <c r="AM70" s="203" t="s">
        <v>850</v>
      </c>
      <c r="AN70" s="203" t="s">
        <v>850</v>
      </c>
      <c r="AO70" s="203" t="s">
        <v>850</v>
      </c>
      <c r="AP70" s="203" t="s">
        <v>850</v>
      </c>
      <c r="AQ70" s="203" t="s">
        <v>850</v>
      </c>
      <c r="AR70" s="203" t="s">
        <v>850</v>
      </c>
      <c r="AS70" s="203" t="s">
        <v>850</v>
      </c>
      <c r="AT70" s="203" t="s">
        <v>850</v>
      </c>
      <c r="AU70" s="203" t="s">
        <v>850</v>
      </c>
      <c r="AV70" s="203" t="s">
        <v>850</v>
      </c>
      <c r="AW70" s="203" t="s">
        <v>850</v>
      </c>
      <c r="AX70" s="203" t="s">
        <v>850</v>
      </c>
      <c r="AY70" s="203">
        <v>-1.2905695087966169E-4</v>
      </c>
      <c r="AZ70" s="203">
        <v>-5.6775351327378453E-4</v>
      </c>
      <c r="BA70" s="203">
        <v>-3.7982680647874695E-4</v>
      </c>
      <c r="BB70" s="203">
        <v>-6.5423875681292908E-4</v>
      </c>
      <c r="BC70" s="203">
        <v>-7.6037851863102076E-5</v>
      </c>
      <c r="BD70" s="203">
        <v>-1.1408104084499812E-3</v>
      </c>
      <c r="BE70" s="203">
        <v>-6.1501952293690619E-5</v>
      </c>
      <c r="BF70" s="203">
        <v>-7.2055510228768299E-4</v>
      </c>
      <c r="BG70" s="203">
        <v>-6.6228471673945822E-5</v>
      </c>
      <c r="BH70" s="203">
        <v>-2.1740757345322051E-4</v>
      </c>
      <c r="BI70" s="203">
        <v>-5.9294830169414235E-5</v>
      </c>
      <c r="BJ70" s="203">
        <v>-1.8235247646659334E-3</v>
      </c>
      <c r="BK70" s="203">
        <v>-1.2963937046466732E-4</v>
      </c>
      <c r="BL70" s="203">
        <v>-2.6036214846524361E-4</v>
      </c>
      <c r="BM70" s="203">
        <v>-7.8664912084155928E-5</v>
      </c>
      <c r="BN70" s="203">
        <v>-4.3372492810399689E-4</v>
      </c>
      <c r="BO70" s="203">
        <v>-1.1343300847529314E-4</v>
      </c>
      <c r="BP70" s="203">
        <v>-2.7188090176453002E-4</v>
      </c>
    </row>
    <row r="71" spans="1:68" ht="20.100000000000001" customHeight="1" x14ac:dyDescent="0.25">
      <c r="A71" s="20">
        <v>3141</v>
      </c>
      <c r="B71" s="21" t="s">
        <v>524</v>
      </c>
      <c r="C71" s="68" t="s">
        <v>850</v>
      </c>
      <c r="D71" s="68" t="s">
        <v>850</v>
      </c>
      <c r="E71" s="68" t="s">
        <v>850</v>
      </c>
      <c r="F71" s="68" t="s">
        <v>850</v>
      </c>
      <c r="G71" s="68" t="s">
        <v>850</v>
      </c>
      <c r="H71" s="68" t="s">
        <v>850</v>
      </c>
      <c r="I71" s="68" t="s">
        <v>850</v>
      </c>
      <c r="J71" s="68" t="s">
        <v>850</v>
      </c>
      <c r="K71" s="68" t="s">
        <v>850</v>
      </c>
      <c r="L71" s="68" t="s">
        <v>850</v>
      </c>
      <c r="M71" s="68" t="s">
        <v>850</v>
      </c>
      <c r="N71" s="68" t="s">
        <v>850</v>
      </c>
      <c r="O71" s="68" t="s">
        <v>850</v>
      </c>
      <c r="P71" s="68" t="s">
        <v>850</v>
      </c>
      <c r="Q71" s="68" t="s">
        <v>850</v>
      </c>
      <c r="R71" s="68" t="s">
        <v>850</v>
      </c>
      <c r="S71" s="68" t="s">
        <v>850</v>
      </c>
      <c r="T71" s="68" t="s">
        <v>850</v>
      </c>
      <c r="U71" s="68" t="s">
        <v>850</v>
      </c>
      <c r="V71" s="68" t="s">
        <v>850</v>
      </c>
      <c r="W71" s="68" t="s">
        <v>850</v>
      </c>
      <c r="X71" s="68" t="s">
        <v>850</v>
      </c>
      <c r="Y71" s="68" t="s">
        <v>850</v>
      </c>
      <c r="Z71" s="68" t="s">
        <v>850</v>
      </c>
      <c r="AA71" s="68" t="s">
        <v>850</v>
      </c>
      <c r="AB71" s="68" t="s">
        <v>850</v>
      </c>
      <c r="AC71" s="68" t="s">
        <v>850</v>
      </c>
      <c r="AD71" s="68" t="s">
        <v>850</v>
      </c>
      <c r="AE71" s="68" t="s">
        <v>850</v>
      </c>
      <c r="AF71" s="68" t="s">
        <v>850</v>
      </c>
      <c r="AG71" s="68" t="s">
        <v>850</v>
      </c>
      <c r="AH71" s="68" t="s">
        <v>850</v>
      </c>
      <c r="AI71" s="68" t="s">
        <v>850</v>
      </c>
      <c r="AJ71" s="68" t="s">
        <v>850</v>
      </c>
      <c r="AK71" s="68" t="s">
        <v>850</v>
      </c>
      <c r="AL71" s="68" t="s">
        <v>850</v>
      </c>
      <c r="AM71" s="68" t="s">
        <v>850</v>
      </c>
      <c r="AN71" s="68" t="s">
        <v>850</v>
      </c>
      <c r="AO71" s="68" t="s">
        <v>850</v>
      </c>
      <c r="AP71" s="68" t="s">
        <v>850</v>
      </c>
      <c r="AQ71" s="68" t="s">
        <v>850</v>
      </c>
      <c r="AR71" s="68" t="s">
        <v>850</v>
      </c>
      <c r="AS71" s="68" t="s">
        <v>850</v>
      </c>
      <c r="AT71" s="68" t="s">
        <v>850</v>
      </c>
      <c r="AU71" s="68" t="s">
        <v>850</v>
      </c>
      <c r="AV71" s="68" t="s">
        <v>850</v>
      </c>
      <c r="AW71" s="68" t="s">
        <v>850</v>
      </c>
      <c r="AX71" s="68" t="s">
        <v>850</v>
      </c>
      <c r="AY71" s="68">
        <v>1.2837053219448094E-5</v>
      </c>
      <c r="AZ71" s="68">
        <v>5.7952489849973049E-6</v>
      </c>
      <c r="BA71" s="68">
        <v>1.5856647700929805E-5</v>
      </c>
      <c r="BB71" s="68">
        <v>1.3369132840050199E-5</v>
      </c>
      <c r="BC71" s="68">
        <v>4.4417779147607649E-6</v>
      </c>
      <c r="BD71" s="68">
        <v>1.1301983369873662E-5</v>
      </c>
      <c r="BE71" s="68">
        <v>1.3553812301742767E-5</v>
      </c>
      <c r="BF71" s="68">
        <v>3.0320619359013245E-5</v>
      </c>
      <c r="BG71" s="68">
        <v>9.7131695838410477E-6</v>
      </c>
      <c r="BH71" s="68">
        <v>1.9068554334444495E-5</v>
      </c>
      <c r="BI71" s="68">
        <v>1.5705143351848315E-5</v>
      </c>
      <c r="BJ71" s="68">
        <v>1.6000469373373504E-5</v>
      </c>
      <c r="BK71" s="68">
        <v>6.8578890000836444E-6</v>
      </c>
      <c r="BL71" s="68">
        <v>7.3435997150307238E-6</v>
      </c>
      <c r="BM71" s="68">
        <v>2.6618390098859355E-5</v>
      </c>
      <c r="BN71" s="68">
        <v>8.5342957816089511E-6</v>
      </c>
      <c r="BO71" s="68">
        <v>3.8020037656349056E-6</v>
      </c>
      <c r="BP71" s="68">
        <v>1.5839676734405065E-5</v>
      </c>
    </row>
    <row r="72" spans="1:68" ht="20.100000000000001" customHeight="1" x14ac:dyDescent="0.25">
      <c r="A72" s="20">
        <v>3142</v>
      </c>
      <c r="B72" s="21" t="s">
        <v>525</v>
      </c>
      <c r="C72" s="68" t="s">
        <v>850</v>
      </c>
      <c r="D72" s="68" t="s">
        <v>850</v>
      </c>
      <c r="E72" s="68" t="s">
        <v>850</v>
      </c>
      <c r="F72" s="68" t="s">
        <v>850</v>
      </c>
      <c r="G72" s="68" t="s">
        <v>850</v>
      </c>
      <c r="H72" s="68" t="s">
        <v>850</v>
      </c>
      <c r="I72" s="68" t="s">
        <v>850</v>
      </c>
      <c r="J72" s="68" t="s">
        <v>850</v>
      </c>
      <c r="K72" s="68" t="s">
        <v>850</v>
      </c>
      <c r="L72" s="68" t="s">
        <v>850</v>
      </c>
      <c r="M72" s="68" t="s">
        <v>850</v>
      </c>
      <c r="N72" s="68" t="s">
        <v>850</v>
      </c>
      <c r="O72" s="68" t="s">
        <v>850</v>
      </c>
      <c r="P72" s="68" t="s">
        <v>850</v>
      </c>
      <c r="Q72" s="68" t="s">
        <v>850</v>
      </c>
      <c r="R72" s="68" t="s">
        <v>850</v>
      </c>
      <c r="S72" s="68" t="s">
        <v>850</v>
      </c>
      <c r="T72" s="68" t="s">
        <v>850</v>
      </c>
      <c r="U72" s="68" t="s">
        <v>850</v>
      </c>
      <c r="V72" s="68" t="s">
        <v>850</v>
      </c>
      <c r="W72" s="68" t="s">
        <v>850</v>
      </c>
      <c r="X72" s="68" t="s">
        <v>850</v>
      </c>
      <c r="Y72" s="68" t="s">
        <v>850</v>
      </c>
      <c r="Z72" s="68" t="s">
        <v>850</v>
      </c>
      <c r="AA72" s="68" t="s">
        <v>850</v>
      </c>
      <c r="AB72" s="68" t="s">
        <v>850</v>
      </c>
      <c r="AC72" s="68" t="s">
        <v>850</v>
      </c>
      <c r="AD72" s="68" t="s">
        <v>850</v>
      </c>
      <c r="AE72" s="68" t="s">
        <v>850</v>
      </c>
      <c r="AF72" s="68" t="s">
        <v>850</v>
      </c>
      <c r="AG72" s="68" t="s">
        <v>850</v>
      </c>
      <c r="AH72" s="68" t="s">
        <v>850</v>
      </c>
      <c r="AI72" s="68" t="s">
        <v>850</v>
      </c>
      <c r="AJ72" s="68" t="s">
        <v>850</v>
      </c>
      <c r="AK72" s="68" t="s">
        <v>850</v>
      </c>
      <c r="AL72" s="68" t="s">
        <v>850</v>
      </c>
      <c r="AM72" s="68" t="s">
        <v>850</v>
      </c>
      <c r="AN72" s="68" t="s">
        <v>850</v>
      </c>
      <c r="AO72" s="68" t="s">
        <v>850</v>
      </c>
      <c r="AP72" s="68" t="s">
        <v>850</v>
      </c>
      <c r="AQ72" s="68" t="s">
        <v>850</v>
      </c>
      <c r="AR72" s="68" t="s">
        <v>850</v>
      </c>
      <c r="AS72" s="68" t="s">
        <v>850</v>
      </c>
      <c r="AT72" s="68" t="s">
        <v>850</v>
      </c>
      <c r="AU72" s="68" t="s">
        <v>850</v>
      </c>
      <c r="AV72" s="68" t="s">
        <v>850</v>
      </c>
      <c r="AW72" s="68" t="s">
        <v>850</v>
      </c>
      <c r="AX72" s="68" t="s">
        <v>850</v>
      </c>
      <c r="AY72" s="68">
        <v>0</v>
      </c>
      <c r="AZ72" s="68">
        <v>0</v>
      </c>
      <c r="BA72" s="68">
        <v>0</v>
      </c>
      <c r="BB72" s="68">
        <v>0</v>
      </c>
      <c r="BC72" s="68">
        <v>0</v>
      </c>
      <c r="BD72" s="68">
        <v>0</v>
      </c>
      <c r="BE72" s="68">
        <v>0</v>
      </c>
      <c r="BF72" s="68">
        <v>0</v>
      </c>
      <c r="BG72" s="68">
        <v>0</v>
      </c>
      <c r="BH72" s="68">
        <v>0</v>
      </c>
      <c r="BI72" s="68">
        <v>0</v>
      </c>
      <c r="BJ72" s="68">
        <v>0</v>
      </c>
      <c r="BK72" s="68">
        <v>0</v>
      </c>
      <c r="BL72" s="68">
        <v>0</v>
      </c>
      <c r="BM72" s="68">
        <v>0</v>
      </c>
      <c r="BN72" s="68">
        <v>0</v>
      </c>
      <c r="BO72" s="68">
        <v>0</v>
      </c>
      <c r="BP72" s="68">
        <v>0</v>
      </c>
    </row>
    <row r="73" spans="1:68" ht="20.100000000000001" customHeight="1" x14ac:dyDescent="0.25">
      <c r="A73" s="20">
        <v>3143</v>
      </c>
      <c r="B73" s="21" t="s">
        <v>526</v>
      </c>
      <c r="C73" s="68" t="s">
        <v>850</v>
      </c>
      <c r="D73" s="68" t="s">
        <v>850</v>
      </c>
      <c r="E73" s="68" t="s">
        <v>850</v>
      </c>
      <c r="F73" s="68" t="s">
        <v>850</v>
      </c>
      <c r="G73" s="68" t="s">
        <v>850</v>
      </c>
      <c r="H73" s="68" t="s">
        <v>850</v>
      </c>
      <c r="I73" s="68" t="s">
        <v>850</v>
      </c>
      <c r="J73" s="68" t="s">
        <v>850</v>
      </c>
      <c r="K73" s="68" t="s">
        <v>850</v>
      </c>
      <c r="L73" s="68" t="s">
        <v>850</v>
      </c>
      <c r="M73" s="68" t="s">
        <v>850</v>
      </c>
      <c r="N73" s="68" t="s">
        <v>850</v>
      </c>
      <c r="O73" s="68" t="s">
        <v>850</v>
      </c>
      <c r="P73" s="68" t="s">
        <v>850</v>
      </c>
      <c r="Q73" s="68" t="s">
        <v>850</v>
      </c>
      <c r="R73" s="68" t="s">
        <v>850</v>
      </c>
      <c r="S73" s="68" t="s">
        <v>850</v>
      </c>
      <c r="T73" s="68" t="s">
        <v>850</v>
      </c>
      <c r="U73" s="68" t="s">
        <v>850</v>
      </c>
      <c r="V73" s="68" t="s">
        <v>850</v>
      </c>
      <c r="W73" s="68" t="s">
        <v>850</v>
      </c>
      <c r="X73" s="68" t="s">
        <v>850</v>
      </c>
      <c r="Y73" s="68" t="s">
        <v>850</v>
      </c>
      <c r="Z73" s="68" t="s">
        <v>850</v>
      </c>
      <c r="AA73" s="68" t="s">
        <v>850</v>
      </c>
      <c r="AB73" s="68" t="s">
        <v>850</v>
      </c>
      <c r="AC73" s="68" t="s">
        <v>850</v>
      </c>
      <c r="AD73" s="68" t="s">
        <v>850</v>
      </c>
      <c r="AE73" s="68" t="s">
        <v>850</v>
      </c>
      <c r="AF73" s="68" t="s">
        <v>850</v>
      </c>
      <c r="AG73" s="68" t="s">
        <v>850</v>
      </c>
      <c r="AH73" s="68" t="s">
        <v>850</v>
      </c>
      <c r="AI73" s="68" t="s">
        <v>850</v>
      </c>
      <c r="AJ73" s="68" t="s">
        <v>850</v>
      </c>
      <c r="AK73" s="68" t="s">
        <v>850</v>
      </c>
      <c r="AL73" s="68" t="s">
        <v>850</v>
      </c>
      <c r="AM73" s="68" t="s">
        <v>850</v>
      </c>
      <c r="AN73" s="68" t="s">
        <v>850</v>
      </c>
      <c r="AO73" s="68" t="s">
        <v>850</v>
      </c>
      <c r="AP73" s="68" t="s">
        <v>850</v>
      </c>
      <c r="AQ73" s="68" t="s">
        <v>850</v>
      </c>
      <c r="AR73" s="68" t="s">
        <v>850</v>
      </c>
      <c r="AS73" s="68" t="s">
        <v>850</v>
      </c>
      <c r="AT73" s="68" t="s">
        <v>850</v>
      </c>
      <c r="AU73" s="68" t="s">
        <v>850</v>
      </c>
      <c r="AV73" s="68" t="s">
        <v>850</v>
      </c>
      <c r="AW73" s="68" t="s">
        <v>850</v>
      </c>
      <c r="AX73" s="68" t="s">
        <v>850</v>
      </c>
      <c r="AY73" s="68">
        <v>0</v>
      </c>
      <c r="AZ73" s="68">
        <v>0</v>
      </c>
      <c r="BA73" s="68">
        <v>0</v>
      </c>
      <c r="BB73" s="68">
        <v>0</v>
      </c>
      <c r="BC73" s="68">
        <v>0</v>
      </c>
      <c r="BD73" s="68">
        <v>0</v>
      </c>
      <c r="BE73" s="68">
        <v>0</v>
      </c>
      <c r="BF73" s="68">
        <v>0</v>
      </c>
      <c r="BG73" s="68">
        <v>0</v>
      </c>
      <c r="BH73" s="68">
        <v>0</v>
      </c>
      <c r="BI73" s="68">
        <v>0</v>
      </c>
      <c r="BJ73" s="68">
        <v>0</v>
      </c>
      <c r="BK73" s="68">
        <v>0</v>
      </c>
      <c r="BL73" s="68">
        <v>0</v>
      </c>
      <c r="BM73" s="68">
        <v>0</v>
      </c>
      <c r="BN73" s="68">
        <v>0</v>
      </c>
      <c r="BO73" s="68">
        <v>0</v>
      </c>
      <c r="BP73" s="68">
        <v>0</v>
      </c>
    </row>
    <row r="74" spans="1:68" ht="20.100000000000001" customHeight="1" x14ac:dyDescent="0.25">
      <c r="A74" s="20">
        <v>3144</v>
      </c>
      <c r="B74" s="21" t="s">
        <v>527</v>
      </c>
      <c r="C74" s="68" t="s">
        <v>850</v>
      </c>
      <c r="D74" s="68" t="s">
        <v>850</v>
      </c>
      <c r="E74" s="68" t="s">
        <v>850</v>
      </c>
      <c r="F74" s="68" t="s">
        <v>850</v>
      </c>
      <c r="G74" s="68" t="s">
        <v>850</v>
      </c>
      <c r="H74" s="68" t="s">
        <v>850</v>
      </c>
      <c r="I74" s="68" t="s">
        <v>850</v>
      </c>
      <c r="J74" s="68" t="s">
        <v>850</v>
      </c>
      <c r="K74" s="68" t="s">
        <v>850</v>
      </c>
      <c r="L74" s="68" t="s">
        <v>850</v>
      </c>
      <c r="M74" s="68" t="s">
        <v>850</v>
      </c>
      <c r="N74" s="68" t="s">
        <v>850</v>
      </c>
      <c r="O74" s="68" t="s">
        <v>850</v>
      </c>
      <c r="P74" s="68" t="s">
        <v>850</v>
      </c>
      <c r="Q74" s="68" t="s">
        <v>850</v>
      </c>
      <c r="R74" s="68" t="s">
        <v>850</v>
      </c>
      <c r="S74" s="68" t="s">
        <v>850</v>
      </c>
      <c r="T74" s="68" t="s">
        <v>850</v>
      </c>
      <c r="U74" s="68" t="s">
        <v>850</v>
      </c>
      <c r="V74" s="68" t="s">
        <v>850</v>
      </c>
      <c r="W74" s="68" t="s">
        <v>850</v>
      </c>
      <c r="X74" s="68" t="s">
        <v>850</v>
      </c>
      <c r="Y74" s="68" t="s">
        <v>850</v>
      </c>
      <c r="Z74" s="68" t="s">
        <v>850</v>
      </c>
      <c r="AA74" s="68" t="s">
        <v>850</v>
      </c>
      <c r="AB74" s="68" t="s">
        <v>850</v>
      </c>
      <c r="AC74" s="68" t="s">
        <v>850</v>
      </c>
      <c r="AD74" s="68" t="s">
        <v>850</v>
      </c>
      <c r="AE74" s="68" t="s">
        <v>850</v>
      </c>
      <c r="AF74" s="68" t="s">
        <v>850</v>
      </c>
      <c r="AG74" s="68" t="s">
        <v>850</v>
      </c>
      <c r="AH74" s="68" t="s">
        <v>850</v>
      </c>
      <c r="AI74" s="68" t="s">
        <v>850</v>
      </c>
      <c r="AJ74" s="68" t="s">
        <v>850</v>
      </c>
      <c r="AK74" s="68" t="s">
        <v>850</v>
      </c>
      <c r="AL74" s="68" t="s">
        <v>850</v>
      </c>
      <c r="AM74" s="68" t="s">
        <v>850</v>
      </c>
      <c r="AN74" s="68" t="s">
        <v>850</v>
      </c>
      <c r="AO74" s="68" t="s">
        <v>850</v>
      </c>
      <c r="AP74" s="68" t="s">
        <v>850</v>
      </c>
      <c r="AQ74" s="68" t="s">
        <v>850</v>
      </c>
      <c r="AR74" s="68" t="s">
        <v>850</v>
      </c>
      <c r="AS74" s="68" t="s">
        <v>850</v>
      </c>
      <c r="AT74" s="68" t="s">
        <v>850</v>
      </c>
      <c r="AU74" s="68" t="s">
        <v>850</v>
      </c>
      <c r="AV74" s="68" t="s">
        <v>850</v>
      </c>
      <c r="AW74" s="68" t="s">
        <v>850</v>
      </c>
      <c r="AX74" s="68" t="s">
        <v>850</v>
      </c>
      <c r="AY74" s="68">
        <v>-1.418940040991098E-4</v>
      </c>
      <c r="AZ74" s="68">
        <v>-5.7354876225878182E-4</v>
      </c>
      <c r="BA74" s="68">
        <v>-3.956834541796768E-4</v>
      </c>
      <c r="BB74" s="68">
        <v>-6.6760788965297918E-4</v>
      </c>
      <c r="BC74" s="68">
        <v>-8.0479629777862834E-5</v>
      </c>
      <c r="BD74" s="68">
        <v>-1.152112391819855E-3</v>
      </c>
      <c r="BE74" s="68">
        <v>-7.5055764595433386E-5</v>
      </c>
      <c r="BF74" s="68">
        <v>-7.5087572164669609E-4</v>
      </c>
      <c r="BG74" s="68">
        <v>-7.5941641257786858E-5</v>
      </c>
      <c r="BH74" s="68">
        <v>-2.36476127787665E-4</v>
      </c>
      <c r="BI74" s="68">
        <v>-7.4999973521262564E-5</v>
      </c>
      <c r="BJ74" s="68">
        <v>-1.8395252340393067E-3</v>
      </c>
      <c r="BK74" s="68">
        <v>-1.36497259464751E-4</v>
      </c>
      <c r="BL74" s="68">
        <v>-2.6770574818027433E-4</v>
      </c>
      <c r="BM74" s="68">
        <v>-1.0528330218301528E-4</v>
      </c>
      <c r="BN74" s="68">
        <v>-4.4225922388560593E-4</v>
      </c>
      <c r="BO74" s="68">
        <v>-1.1723501224092804E-4</v>
      </c>
      <c r="BP74" s="68">
        <v>-2.8772057849893511E-4</v>
      </c>
    </row>
    <row r="75" spans="1:68" ht="20.100000000000001" customHeight="1" x14ac:dyDescent="0.25">
      <c r="A75" s="82" t="s">
        <v>368</v>
      </c>
      <c r="B75" s="83"/>
      <c r="C75" s="268"/>
      <c r="D75" s="268"/>
      <c r="E75" s="268"/>
      <c r="F75" s="268"/>
      <c r="G75" s="268"/>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c r="AE75" s="268"/>
      <c r="AF75" s="268"/>
      <c r="AG75" s="268"/>
      <c r="AH75" s="268"/>
      <c r="AI75" s="268"/>
      <c r="AJ75" s="268"/>
      <c r="AK75" s="268"/>
      <c r="AL75" s="268"/>
      <c r="AM75" s="268"/>
      <c r="AN75" s="268"/>
      <c r="AO75" s="268"/>
      <c r="AP75" s="268"/>
      <c r="AQ75" s="268"/>
      <c r="AR75" s="268"/>
      <c r="AS75" s="268"/>
      <c r="AT75" s="268"/>
      <c r="AU75" s="268"/>
      <c r="AV75" s="268"/>
      <c r="AW75" s="268"/>
      <c r="AX75" s="268"/>
      <c r="AY75" s="268"/>
      <c r="AZ75" s="268"/>
      <c r="BA75" s="268"/>
      <c r="BB75" s="268"/>
      <c r="BC75" s="268"/>
      <c r="BD75" s="268"/>
      <c r="BE75" s="268"/>
      <c r="BF75" s="268"/>
      <c r="BG75" s="268"/>
      <c r="BH75" s="268"/>
      <c r="BI75" s="268"/>
      <c r="BJ75" s="268"/>
      <c r="BK75" s="268"/>
      <c r="BL75" s="268"/>
      <c r="BM75" s="268"/>
      <c r="BN75" s="268"/>
      <c r="BO75" s="268"/>
      <c r="BP75" s="268"/>
    </row>
    <row r="76" spans="1:68" ht="20.100000000000001" customHeight="1" x14ac:dyDescent="0.25">
      <c r="A76" s="49" t="s">
        <v>242</v>
      </c>
      <c r="B76" s="50" t="s">
        <v>364</v>
      </c>
      <c r="C76" s="269">
        <v>2.2790781240269835E-2</v>
      </c>
      <c r="D76" s="269">
        <v>2.6582664712913252E-2</v>
      </c>
      <c r="E76" s="269">
        <v>2.8974116631018901E-2</v>
      </c>
      <c r="F76" s="269">
        <v>3.4477576271539669E-2</v>
      </c>
      <c r="G76" s="269">
        <v>1.7166432574593292E-2</v>
      </c>
      <c r="H76" s="269">
        <v>2.0829222796103795E-2</v>
      </c>
      <c r="I76" s="269">
        <v>2.2219518283503166E-2</v>
      </c>
      <c r="J76" s="269">
        <v>3.0133371795492161E-2</v>
      </c>
      <c r="K76" s="269">
        <v>1.709698040458792E-2</v>
      </c>
      <c r="L76" s="269">
        <v>2.0640386135696905E-2</v>
      </c>
      <c r="M76" s="269">
        <v>2.285868127644234E-2</v>
      </c>
      <c r="N76" s="269">
        <v>2.7633033432423085E-2</v>
      </c>
      <c r="O76" s="269">
        <v>1.4762652011170002E-2</v>
      </c>
      <c r="P76" s="269">
        <v>2.0262395429825289E-2</v>
      </c>
      <c r="Q76" s="269">
        <v>2.2510192516200785E-2</v>
      </c>
      <c r="R76" s="269">
        <v>3.0562840599017631E-2</v>
      </c>
      <c r="S76" s="269">
        <v>1.9993839578094637E-2</v>
      </c>
      <c r="T76" s="269">
        <v>2.4730270430200825E-2</v>
      </c>
      <c r="U76" s="269">
        <v>2.6016180595599701E-2</v>
      </c>
      <c r="V76" s="269">
        <v>2.7095343148581755E-2</v>
      </c>
      <c r="W76" s="269">
        <v>1.3924479246232004E-2</v>
      </c>
      <c r="X76" s="269">
        <v>1.6102445039791746E-2</v>
      </c>
      <c r="Y76" s="269">
        <v>1.6809614404101263E-2</v>
      </c>
      <c r="Z76" s="269">
        <v>2.1115281951277206E-2</v>
      </c>
      <c r="AA76" s="269">
        <v>1.2858244925348369E-2</v>
      </c>
      <c r="AB76" s="269">
        <v>1.5145342245879528E-2</v>
      </c>
      <c r="AC76" s="269">
        <v>1.4876919186831228E-2</v>
      </c>
      <c r="AD76" s="269">
        <v>1.8169316501105287E-2</v>
      </c>
      <c r="AE76" s="269">
        <v>9.6441417426160088E-3</v>
      </c>
      <c r="AF76" s="269">
        <v>1.0505745956201771E-2</v>
      </c>
      <c r="AG76" s="269">
        <v>1.2529398184592476E-2</v>
      </c>
      <c r="AH76" s="269">
        <v>1.7306353277672007E-2</v>
      </c>
      <c r="AI76" s="269">
        <v>9.9336112903361667E-3</v>
      </c>
      <c r="AJ76" s="269">
        <v>1.2281414638123885E-2</v>
      </c>
      <c r="AK76" s="269">
        <v>1.366537917140233E-2</v>
      </c>
      <c r="AL76" s="269">
        <v>1.8507935030979483E-2</v>
      </c>
      <c r="AM76" s="269">
        <v>9.9342738102500151E-3</v>
      </c>
      <c r="AN76" s="269">
        <v>1.0751893757095156E-2</v>
      </c>
      <c r="AO76" s="269">
        <v>1.2189896619126199E-2</v>
      </c>
      <c r="AP76" s="269">
        <v>1.7296804684904004E-2</v>
      </c>
      <c r="AQ76" s="269">
        <v>1.0874293293725568E-2</v>
      </c>
      <c r="AR76" s="269">
        <v>1.3729870229230877E-2</v>
      </c>
      <c r="AS76" s="269">
        <v>1.4503279637034169E-2</v>
      </c>
      <c r="AT76" s="269">
        <v>2.0413755496950157E-2</v>
      </c>
      <c r="AU76" s="269">
        <v>9.2581610746906712E-3</v>
      </c>
      <c r="AV76" s="269">
        <v>1.0359065565863388E-2</v>
      </c>
      <c r="AW76" s="269">
        <v>1.1752140182511795E-2</v>
      </c>
      <c r="AX76" s="269">
        <v>2.2335989702338983E-2</v>
      </c>
      <c r="AY76" s="269">
        <v>1.3189449113634094E-2</v>
      </c>
      <c r="AZ76" s="269">
        <v>1.7345118346238659E-2</v>
      </c>
      <c r="BA76" s="269">
        <v>2.2089196558185024E-2</v>
      </c>
      <c r="BB76" s="269">
        <v>2.6970209026526699E-2</v>
      </c>
      <c r="BC76" s="269">
        <v>1.4764899077429816E-2</v>
      </c>
      <c r="BD76" s="269">
        <v>1.8234465644151682E-2</v>
      </c>
      <c r="BE76" s="269">
        <v>2.1436477491828098E-2</v>
      </c>
      <c r="BF76" s="269">
        <v>2.5689829935886522E-2</v>
      </c>
      <c r="BG76" s="269">
        <v>1.594410322397365E-2</v>
      </c>
      <c r="BH76" s="269">
        <v>2.1240272090586702E-2</v>
      </c>
      <c r="BI76" s="269">
        <v>2.4462397226231558E-2</v>
      </c>
      <c r="BJ76" s="269">
        <v>2.7054665948428716E-2</v>
      </c>
      <c r="BK76" s="269">
        <v>1.2915540774837893E-2</v>
      </c>
      <c r="BL76" s="269">
        <v>1.5987622660485042E-2</v>
      </c>
      <c r="BM76" s="269">
        <v>1.850559976596158E-2</v>
      </c>
      <c r="BN76" s="269">
        <v>2.4679535852095466E-2</v>
      </c>
      <c r="BO76" s="269">
        <v>1.5522966450635332E-2</v>
      </c>
      <c r="BP76" s="269">
        <v>1.907316145055591E-2</v>
      </c>
    </row>
    <row r="77" spans="1:68" ht="20.100000000000001" customHeight="1" x14ac:dyDescent="0.25">
      <c r="A77" s="49" t="s">
        <v>243</v>
      </c>
      <c r="B77" s="50" t="s">
        <v>365</v>
      </c>
      <c r="C77" s="269">
        <v>2.7799594887211322E-4</v>
      </c>
      <c r="D77" s="269">
        <v>4.5589288666174208E-4</v>
      </c>
      <c r="E77" s="269">
        <v>4.3400074860929449E-4</v>
      </c>
      <c r="F77" s="269">
        <v>1.3582331791209181E-3</v>
      </c>
      <c r="G77" s="269">
        <v>1.2883961310484059E-3</v>
      </c>
      <c r="H77" s="269">
        <v>1.7477655411095865E-3</v>
      </c>
      <c r="I77" s="269">
        <v>4.5496865370911617E-4</v>
      </c>
      <c r="J77" s="269">
        <v>2.6804887399810616E-3</v>
      </c>
      <c r="K77" s="269">
        <v>6.4057923787335118E-4</v>
      </c>
      <c r="L77" s="269">
        <v>5.8229422057735241E-4</v>
      </c>
      <c r="M77" s="269">
        <v>1.1746402289623782E-3</v>
      </c>
      <c r="N77" s="269">
        <v>1.3655115685932443E-3</v>
      </c>
      <c r="O77" s="269">
        <v>4.6737497437648043E-4</v>
      </c>
      <c r="P77" s="269">
        <v>1.758271258369509E-3</v>
      </c>
      <c r="Q77" s="269">
        <v>1.7218470864546432E-3</v>
      </c>
      <c r="R77" s="269">
        <v>4.5901601038135238E-4</v>
      </c>
      <c r="S77" s="269">
        <v>8.5209836889135737E-4</v>
      </c>
      <c r="T77" s="269">
        <v>7.9346647539732269E-4</v>
      </c>
      <c r="U77" s="269">
        <v>1.361758703570589E-3</v>
      </c>
      <c r="V77" s="269">
        <v>3.8789742822070458E-3</v>
      </c>
      <c r="W77" s="269">
        <v>2.8462791278797256E-4</v>
      </c>
      <c r="X77" s="269">
        <v>2.5111111380531964E-3</v>
      </c>
      <c r="Y77" s="269">
        <v>1.2769279247212475E-3</v>
      </c>
      <c r="Z77" s="269">
        <v>3.0083573243301122E-4</v>
      </c>
      <c r="AA77" s="269">
        <v>3.8014758306600119E-4</v>
      </c>
      <c r="AB77" s="269">
        <v>1.3399167222175727E-3</v>
      </c>
      <c r="AC77" s="269">
        <v>9.807682661362989E-4</v>
      </c>
      <c r="AD77" s="269">
        <v>9.6607036476789435E-4</v>
      </c>
      <c r="AE77" s="269">
        <v>3.732140656734237E-4</v>
      </c>
      <c r="AF77" s="269">
        <v>1.3613682060704458E-3</v>
      </c>
      <c r="AG77" s="269">
        <v>1.4401764237528963E-3</v>
      </c>
      <c r="AH77" s="269">
        <v>3.0821773775187768E-3</v>
      </c>
      <c r="AI77" s="269">
        <v>3.5707883020121912E-4</v>
      </c>
      <c r="AJ77" s="269">
        <v>1.3411003147375292E-3</v>
      </c>
      <c r="AK77" s="269">
        <v>5.416758287961472E-4</v>
      </c>
      <c r="AL77" s="269">
        <v>5.4961936506032778E-4</v>
      </c>
      <c r="AM77" s="269">
        <v>3.450953901981215E-4</v>
      </c>
      <c r="AN77" s="269">
        <v>7.2298469299055413E-4</v>
      </c>
      <c r="AO77" s="269">
        <v>2.6340129327205738E-3</v>
      </c>
      <c r="AP77" s="269">
        <v>9.0841240817332689E-4</v>
      </c>
      <c r="AQ77" s="269">
        <v>4.3580476193052218E-4</v>
      </c>
      <c r="AR77" s="269">
        <v>4.9754111241217549E-4</v>
      </c>
      <c r="AS77" s="269">
        <v>2.9890892489353163E-3</v>
      </c>
      <c r="AT77" s="269">
        <v>6.1613413366399465E-4</v>
      </c>
      <c r="AU77" s="269">
        <v>2.8575889138183596E-4</v>
      </c>
      <c r="AV77" s="269">
        <v>4.5679863347333462E-4</v>
      </c>
      <c r="AW77" s="269">
        <v>7.7268631325349071E-4</v>
      </c>
      <c r="AX77" s="269">
        <v>2.8370810102818131E-3</v>
      </c>
      <c r="AY77" s="269">
        <v>3.2224930796511807E-4</v>
      </c>
      <c r="AZ77" s="269">
        <v>7.7032148858533259E-4</v>
      </c>
      <c r="BA77" s="269">
        <v>6.5550340522486407E-4</v>
      </c>
      <c r="BB77" s="269">
        <v>9.4345403219786605E-4</v>
      </c>
      <c r="BC77" s="269">
        <v>3.0456025427390201E-4</v>
      </c>
      <c r="BD77" s="269">
        <v>1.404790716731971E-3</v>
      </c>
      <c r="BE77" s="269">
        <v>3.37563834794142E-4</v>
      </c>
      <c r="BF77" s="269">
        <v>1.1490332628239699E-3</v>
      </c>
      <c r="BG77" s="269">
        <v>3.1065154952012282E-4</v>
      </c>
      <c r="BH77" s="269">
        <v>4.894475844771538E-4</v>
      </c>
      <c r="BI77" s="269">
        <v>3.1664750096363129E-4</v>
      </c>
      <c r="BJ77" s="269">
        <v>2.1256178893148637E-3</v>
      </c>
      <c r="BK77" s="269">
        <v>2.9299168539730747E-4</v>
      </c>
      <c r="BL77" s="269">
        <v>4.2528277308540182E-4</v>
      </c>
      <c r="BM77" s="269">
        <v>4.5865153265065944E-4</v>
      </c>
      <c r="BN77" s="269">
        <v>8.3324555467860961E-4</v>
      </c>
      <c r="BO77" s="269">
        <v>2.9983881983857786E-4</v>
      </c>
      <c r="BP77" s="269">
        <v>4.9442100071284112E-4</v>
      </c>
    </row>
    <row r="78" spans="1:68" ht="20.100000000000001" customHeight="1" x14ac:dyDescent="0.25">
      <c r="A78" s="51" t="s">
        <v>244</v>
      </c>
      <c r="B78" s="52" t="s">
        <v>730</v>
      </c>
      <c r="C78" s="270">
        <v>1.3870753790700702E-2</v>
      </c>
      <c r="D78" s="270">
        <v>1.3359176241243104E-2</v>
      </c>
      <c r="E78" s="270">
        <v>1.2847533493766855E-2</v>
      </c>
      <c r="F78" s="270">
        <v>1.2228455633973383E-2</v>
      </c>
      <c r="G78" s="270">
        <v>1.3545972942861157E-2</v>
      </c>
      <c r="H78" s="270">
        <v>1.3038312496672188E-2</v>
      </c>
      <c r="I78" s="270">
        <v>1.2938460079130054E-2</v>
      </c>
      <c r="J78" s="270">
        <v>1.2504160687190747E-2</v>
      </c>
      <c r="K78" s="270">
        <v>1.3534617095096832E-2</v>
      </c>
      <c r="L78" s="270">
        <v>1.3230209553507665E-2</v>
      </c>
      <c r="M78" s="270">
        <v>1.2954622436962056E-2</v>
      </c>
      <c r="N78" s="270">
        <v>1.2626292387243901E-2</v>
      </c>
      <c r="O78" s="270">
        <v>1.3681389586472361E-2</v>
      </c>
      <c r="P78" s="270">
        <v>1.3170470009746048E-2</v>
      </c>
      <c r="Q78" s="270">
        <v>1.3119823105409337E-2</v>
      </c>
      <c r="R78" s="270">
        <v>1.2680330308890176E-2</v>
      </c>
      <c r="S78" s="270">
        <v>1.370148588788766E-2</v>
      </c>
      <c r="T78" s="270">
        <v>1.3667090079274609E-2</v>
      </c>
      <c r="U78" s="270">
        <v>1.3510468581922968E-2</v>
      </c>
      <c r="V78" s="270">
        <v>1.3189044953718317E-2</v>
      </c>
      <c r="W78" s="270">
        <v>1.4575137365775896E-2</v>
      </c>
      <c r="X78" s="270">
        <v>1.4644893372267546E-2</v>
      </c>
      <c r="Y78" s="270">
        <v>1.4709975095921465E-2</v>
      </c>
      <c r="Z78" s="270">
        <v>1.4506132333791015E-2</v>
      </c>
      <c r="AA78" s="270">
        <v>1.5653112220033936E-2</v>
      </c>
      <c r="AB78" s="270">
        <v>1.5375446307336685E-2</v>
      </c>
      <c r="AC78" s="270">
        <v>1.5420535182808065E-2</v>
      </c>
      <c r="AD78" s="270">
        <v>1.4956897058830033E-2</v>
      </c>
      <c r="AE78" s="270">
        <v>1.5668741202772077E-2</v>
      </c>
      <c r="AF78" s="270">
        <v>1.5397493964729831E-2</v>
      </c>
      <c r="AG78" s="270">
        <v>1.5559027443341951E-2</v>
      </c>
      <c r="AH78" s="270">
        <v>1.4994520205293484E-2</v>
      </c>
      <c r="AI78" s="270">
        <v>1.5497790349358552E-2</v>
      </c>
      <c r="AJ78" s="270">
        <v>1.5203832622799932E-2</v>
      </c>
      <c r="AK78" s="270">
        <v>1.5178496951336077E-2</v>
      </c>
      <c r="AL78" s="270">
        <v>1.507831285799348E-2</v>
      </c>
      <c r="AM78" s="270">
        <v>1.6409688323246387E-2</v>
      </c>
      <c r="AN78" s="270">
        <v>1.5514046817606679E-2</v>
      </c>
      <c r="AO78" s="270">
        <v>1.5234288110789909E-2</v>
      </c>
      <c r="AP78" s="270">
        <v>1.5179703691441749E-2</v>
      </c>
      <c r="AQ78" s="270">
        <v>1.5783381800168961E-2</v>
      </c>
      <c r="AR78" s="270">
        <v>1.7032514216292552E-2</v>
      </c>
      <c r="AS78" s="270">
        <v>1.5896339434249934E-2</v>
      </c>
      <c r="AT78" s="270">
        <v>1.5512198221889033E-2</v>
      </c>
      <c r="AU78" s="270">
        <v>1.5537258901058832E-2</v>
      </c>
      <c r="AV78" s="270">
        <v>1.5937727751870596E-2</v>
      </c>
      <c r="AW78" s="270">
        <v>1.5807844304153218E-2</v>
      </c>
      <c r="AX78" s="270">
        <v>1.5682125890417065E-2</v>
      </c>
      <c r="AY78" s="270">
        <v>1.6166132320393697E-2</v>
      </c>
      <c r="AZ78" s="270">
        <v>1.5433066444070807E-2</v>
      </c>
      <c r="BA78" s="270">
        <v>1.5305747900610756E-2</v>
      </c>
      <c r="BB78" s="270">
        <v>1.5135696758011375E-2</v>
      </c>
      <c r="BC78" s="270">
        <v>1.5966173187377485E-2</v>
      </c>
      <c r="BD78" s="270">
        <v>1.5236921505270373E-2</v>
      </c>
      <c r="BE78" s="270">
        <v>1.513801260629033E-2</v>
      </c>
      <c r="BF78" s="270">
        <v>1.4688929341276233E-2</v>
      </c>
      <c r="BG78" s="270">
        <v>1.6010071240542927E-2</v>
      </c>
      <c r="BH78" s="270">
        <v>1.5293042059331338E-2</v>
      </c>
      <c r="BI78" s="270">
        <v>1.4571122173042053E-2</v>
      </c>
      <c r="BJ78" s="270">
        <v>1.4549249978864153E-2</v>
      </c>
      <c r="BK78" s="270">
        <v>1.5462782540403579E-2</v>
      </c>
      <c r="BL78" s="270">
        <v>1.4794676548626569E-2</v>
      </c>
      <c r="BM78" s="270">
        <v>1.48852945827283E-2</v>
      </c>
      <c r="BN78" s="270">
        <v>1.4800678515170794E-2</v>
      </c>
      <c r="BO78" s="270">
        <v>1.369252327208261E-2</v>
      </c>
      <c r="BP78" s="270">
        <v>1.3270215609366668E-2</v>
      </c>
    </row>
    <row r="79" spans="1:68" ht="20.100000000000001" customHeight="1" x14ac:dyDescent="0.25">
      <c r="A79" s="76" t="s">
        <v>372</v>
      </c>
    </row>
    <row r="80" spans="1:68" ht="20.100000000000001" customHeight="1" x14ac:dyDescent="0.25">
      <c r="A80" s="76" t="s">
        <v>373</v>
      </c>
    </row>
    <row r="81" spans="1:1" ht="20.100000000000001" customHeight="1" x14ac:dyDescent="0.25">
      <c r="A81" s="76" t="s">
        <v>374</v>
      </c>
    </row>
    <row r="82" spans="1:1" ht="20.100000000000001" customHeight="1" x14ac:dyDescent="0.25">
      <c r="A82" s="76" t="s">
        <v>375</v>
      </c>
    </row>
    <row r="83" spans="1:1" ht="20.100000000000001" customHeight="1" x14ac:dyDescent="0.25">
      <c r="A83" s="76" t="s">
        <v>534</v>
      </c>
    </row>
    <row r="84" spans="1:1" ht="20.100000000000001" customHeight="1" x14ac:dyDescent="0.25">
      <c r="A84" s="76" t="s">
        <v>537</v>
      </c>
    </row>
    <row r="85" spans="1:1" ht="20.100000000000001" customHeight="1" x14ac:dyDescent="0.25">
      <c r="A85" s="76" t="s">
        <v>721</v>
      </c>
    </row>
    <row r="86" spans="1:1" ht="20.100000000000001" customHeight="1" x14ac:dyDescent="0.25">
      <c r="A86" s="76" t="s">
        <v>724</v>
      </c>
    </row>
    <row r="87" spans="1:1" ht="20.100000000000001" customHeight="1" x14ac:dyDescent="0.25">
      <c r="A87" s="76" t="s">
        <v>722</v>
      </c>
    </row>
    <row r="88" spans="1:1" ht="20.100000000000001" customHeight="1" x14ac:dyDescent="0.25">
      <c r="A88" s="76" t="s">
        <v>723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7DA90-F06D-4DD2-9620-E4D765A41118}">
  <sheetPr codeName="Planilha2"/>
  <dimension ref="A1:J52"/>
  <sheetViews>
    <sheetView showGridLines="0" zoomScaleNormal="100" workbookViewId="0">
      <pane ySplit="6" topLeftCell="A7" activePane="bottomLeft" state="frozen"/>
      <selection activeCell="B31" sqref="B31"/>
      <selection pane="bottomLef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0" width="15.7109375" style="88" customWidth="1"/>
    <col min="11" max="16384" width="9.140625" style="88"/>
  </cols>
  <sheetData>
    <row r="1" spans="1:10" ht="20.100000000000001" customHeight="1" x14ac:dyDescent="0.25">
      <c r="A1" s="70" t="str">
        <f xml:space="preserve"> " Table 1.5. Statement of Sources &amp; Uses of Cash by level of government - Brazil - "&amp;C4</f>
        <v xml:space="preserve"> Table 1.5. Statement of Sources &amp; Uses of Cash by level of government - Brazil - 2st Quarter 2026</v>
      </c>
    </row>
    <row r="2" spans="1:10" ht="20.100000000000001" customHeight="1" x14ac:dyDescent="0.25">
      <c r="A2" s="70" t="s">
        <v>342</v>
      </c>
    </row>
    <row r="4" spans="1:10" s="107" customFormat="1" ht="20.100000000000001" customHeight="1" x14ac:dyDescent="0.25">
      <c r="A4" s="338" t="s">
        <v>383</v>
      </c>
      <c r="B4" s="339"/>
      <c r="C4" s="344" t="str">
        <f>'1.1'!C4</f>
        <v>2st Quarter 2026</v>
      </c>
      <c r="D4" s="345"/>
      <c r="E4" s="345"/>
      <c r="F4" s="345"/>
      <c r="G4" s="345"/>
      <c r="H4" s="345"/>
      <c r="I4" s="345"/>
      <c r="J4" s="346"/>
    </row>
    <row r="5" spans="1:10" s="107" customFormat="1" ht="20.100000000000001" customHeight="1" x14ac:dyDescent="0.25">
      <c r="A5" s="340"/>
      <c r="B5" s="341"/>
      <c r="C5" s="344" t="s">
        <v>344</v>
      </c>
      <c r="D5" s="345"/>
      <c r="E5" s="345"/>
      <c r="F5" s="347"/>
      <c r="G5" s="348" t="s">
        <v>688</v>
      </c>
      <c r="H5" s="348" t="s">
        <v>689</v>
      </c>
      <c r="I5" s="348" t="s">
        <v>687</v>
      </c>
      <c r="J5" s="350" t="s">
        <v>690</v>
      </c>
    </row>
    <row r="6" spans="1:10" s="107" customFormat="1" ht="32.25" x14ac:dyDescent="0.25">
      <c r="A6" s="342"/>
      <c r="B6" s="343"/>
      <c r="C6" s="23" t="s">
        <v>343</v>
      </c>
      <c r="D6" s="24" t="s">
        <v>686</v>
      </c>
      <c r="E6" s="24" t="s">
        <v>687</v>
      </c>
      <c r="F6" s="24" t="s">
        <v>344</v>
      </c>
      <c r="G6" s="349"/>
      <c r="H6" s="349"/>
      <c r="I6" s="349"/>
      <c r="J6" s="351"/>
    </row>
    <row r="7" spans="1:10" ht="20.100000000000001" customHeight="1" x14ac:dyDescent="0.25">
      <c r="A7" s="17" t="s">
        <v>247</v>
      </c>
      <c r="B7" s="18" t="s">
        <v>703</v>
      </c>
      <c r="C7" s="19">
        <v>895198.56057584006</v>
      </c>
      <c r="D7" s="19">
        <v>0</v>
      </c>
      <c r="E7" s="19">
        <v>0</v>
      </c>
      <c r="F7" s="19">
        <v>895198.56057584006</v>
      </c>
      <c r="G7" s="19">
        <v>453288.12099220994</v>
      </c>
      <c r="H7" s="19">
        <v>397083.58745204005</v>
      </c>
      <c r="I7" s="19">
        <v>-380644.22971241997</v>
      </c>
      <c r="J7" s="19">
        <v>1364926.0393076702</v>
      </c>
    </row>
    <row r="8" spans="1:10" ht="20.100000000000001" customHeight="1" x14ac:dyDescent="0.25">
      <c r="A8" s="108" t="s">
        <v>248</v>
      </c>
      <c r="B8" s="89" t="s">
        <v>346</v>
      </c>
      <c r="C8" s="90">
        <v>543749.61716211005</v>
      </c>
      <c r="D8" s="90">
        <v>0</v>
      </c>
      <c r="E8" s="90">
        <v>0</v>
      </c>
      <c r="F8" s="90">
        <v>543749.61716211005</v>
      </c>
      <c r="G8" s="90">
        <v>264263.56695904996</v>
      </c>
      <c r="H8" s="90">
        <v>74781.821362620001</v>
      </c>
      <c r="I8" s="90">
        <v>0</v>
      </c>
      <c r="J8" s="90">
        <v>882795.00548378006</v>
      </c>
    </row>
    <row r="9" spans="1:10" ht="20.100000000000001" customHeight="1" x14ac:dyDescent="0.25">
      <c r="A9" s="20" t="s">
        <v>249</v>
      </c>
      <c r="B9" s="21" t="s">
        <v>347</v>
      </c>
      <c r="C9" s="22">
        <v>315201.44706951</v>
      </c>
      <c r="D9" s="22">
        <v>0</v>
      </c>
      <c r="E9" s="22">
        <v>0</v>
      </c>
      <c r="F9" s="22">
        <v>315201.44706951</v>
      </c>
      <c r="G9" s="22">
        <v>0</v>
      </c>
      <c r="H9" s="22">
        <v>0</v>
      </c>
      <c r="I9" s="22">
        <v>0</v>
      </c>
      <c r="J9" s="22">
        <v>315201.44706951</v>
      </c>
    </row>
    <row r="10" spans="1:10" ht="20.100000000000001" customHeight="1" x14ac:dyDescent="0.25">
      <c r="A10" s="20" t="s">
        <v>250</v>
      </c>
      <c r="B10" s="21" t="s">
        <v>348</v>
      </c>
      <c r="C10" s="22">
        <v>9916.7531069399993</v>
      </c>
      <c r="D10" s="22">
        <v>0</v>
      </c>
      <c r="E10" s="22">
        <v>0</v>
      </c>
      <c r="F10" s="22">
        <v>9916.7531069399993</v>
      </c>
      <c r="G10" s="22">
        <v>0</v>
      </c>
      <c r="H10" s="22">
        <v>0</v>
      </c>
      <c r="I10" s="22">
        <v>0</v>
      </c>
      <c r="J10" s="22">
        <v>9916.7531069399993</v>
      </c>
    </row>
    <row r="11" spans="1:10" ht="20.100000000000001" customHeight="1" x14ac:dyDescent="0.25">
      <c r="A11" s="20" t="s">
        <v>251</v>
      </c>
      <c r="B11" s="21" t="s">
        <v>349</v>
      </c>
      <c r="C11" s="22">
        <v>105.69034135999999</v>
      </c>
      <c r="D11" s="22">
        <v>0</v>
      </c>
      <c r="E11" s="22">
        <v>0</v>
      </c>
      <c r="F11" s="22">
        <v>105.69034135999999</v>
      </c>
      <c r="G11" s="22">
        <v>26828.529068700005</v>
      </c>
      <c r="H11" s="22">
        <v>26725.652065010003</v>
      </c>
      <c r="I11" s="22">
        <v>0</v>
      </c>
      <c r="J11" s="22">
        <v>53659.871475070009</v>
      </c>
    </row>
    <row r="12" spans="1:10" ht="20.100000000000001" customHeight="1" x14ac:dyDescent="0.25">
      <c r="A12" s="20" t="s">
        <v>252</v>
      </c>
      <c r="B12" s="21" t="s">
        <v>350</v>
      </c>
      <c r="C12" s="22">
        <v>185554.41891901</v>
      </c>
      <c r="D12" s="22">
        <v>0</v>
      </c>
      <c r="E12" s="22">
        <v>0</v>
      </c>
      <c r="F12" s="22">
        <v>185554.41891901</v>
      </c>
      <c r="G12" s="22">
        <v>237435.03789034998</v>
      </c>
      <c r="H12" s="22">
        <v>48056.169297610002</v>
      </c>
      <c r="I12" s="22">
        <v>0</v>
      </c>
      <c r="J12" s="22">
        <v>471045.62610696995</v>
      </c>
    </row>
    <row r="13" spans="1:10" ht="20.100000000000001" customHeight="1" x14ac:dyDescent="0.25">
      <c r="A13" s="20" t="s">
        <v>253</v>
      </c>
      <c r="B13" s="21" t="s">
        <v>351</v>
      </c>
      <c r="C13" s="22">
        <v>32971.257222569999</v>
      </c>
      <c r="D13" s="22">
        <v>0</v>
      </c>
      <c r="E13" s="22">
        <v>0</v>
      </c>
      <c r="F13" s="22">
        <v>32971.257222569999</v>
      </c>
      <c r="G13" s="22">
        <v>0</v>
      </c>
      <c r="H13" s="22">
        <v>0</v>
      </c>
      <c r="I13" s="22">
        <v>0</v>
      </c>
      <c r="J13" s="22">
        <v>32971.257222569999</v>
      </c>
    </row>
    <row r="14" spans="1:10" ht="20.100000000000001" customHeight="1" x14ac:dyDescent="0.25">
      <c r="A14" s="20" t="s">
        <v>254</v>
      </c>
      <c r="B14" s="21" t="s">
        <v>352</v>
      </c>
      <c r="C14" s="22">
        <v>5.0502720000000001E-2</v>
      </c>
      <c r="D14" s="22">
        <v>0</v>
      </c>
      <c r="E14" s="22">
        <v>0</v>
      </c>
      <c r="F14" s="22">
        <v>5.0502720000000001E-2</v>
      </c>
      <c r="G14" s="22">
        <v>0</v>
      </c>
      <c r="H14" s="22">
        <v>0</v>
      </c>
      <c r="I14" s="22">
        <v>0</v>
      </c>
      <c r="J14" s="22">
        <v>5.0502720000000001E-2</v>
      </c>
    </row>
    <row r="15" spans="1:10" ht="20.100000000000001" customHeight="1" x14ac:dyDescent="0.25">
      <c r="A15" s="108" t="s">
        <v>255</v>
      </c>
      <c r="B15" s="89" t="s">
        <v>353</v>
      </c>
      <c r="C15" s="90">
        <v>199677.67645092</v>
      </c>
      <c r="D15" s="90">
        <v>0</v>
      </c>
      <c r="E15" s="90">
        <v>0</v>
      </c>
      <c r="F15" s="90">
        <v>199677.67645092</v>
      </c>
      <c r="G15" s="90">
        <v>31677.837632430004</v>
      </c>
      <c r="H15" s="90">
        <v>18152.134393960001</v>
      </c>
      <c r="I15" s="90">
        <v>0</v>
      </c>
      <c r="J15" s="90">
        <v>249507.64847731002</v>
      </c>
    </row>
    <row r="16" spans="1:10" ht="20.100000000000001" customHeight="1" x14ac:dyDescent="0.25">
      <c r="A16" s="108" t="s">
        <v>256</v>
      </c>
      <c r="B16" s="89" t="s">
        <v>354</v>
      </c>
      <c r="C16" s="90">
        <v>244.4636376</v>
      </c>
      <c r="D16" s="90">
        <v>0</v>
      </c>
      <c r="E16" s="90">
        <v>0</v>
      </c>
      <c r="F16" s="90">
        <v>244.4636376</v>
      </c>
      <c r="G16" s="90">
        <v>107740.38748807671</v>
      </c>
      <c r="H16" s="90">
        <v>271797.84504802327</v>
      </c>
      <c r="I16" s="90">
        <v>-379761.80489540996</v>
      </c>
      <c r="J16" s="90">
        <v>20.89127829001518</v>
      </c>
    </row>
    <row r="17" spans="1:10" ht="20.100000000000001" customHeight="1" x14ac:dyDescent="0.25">
      <c r="A17" s="108" t="s">
        <v>257</v>
      </c>
      <c r="B17" s="89" t="s">
        <v>377</v>
      </c>
      <c r="C17" s="90">
        <v>151526.80332521</v>
      </c>
      <c r="D17" s="90">
        <v>0</v>
      </c>
      <c r="E17" s="90">
        <v>0</v>
      </c>
      <c r="F17" s="90">
        <v>151526.80332521</v>
      </c>
      <c r="G17" s="90">
        <v>49606.328912653276</v>
      </c>
      <c r="H17" s="90">
        <v>32351.786647436762</v>
      </c>
      <c r="I17" s="90">
        <v>-882.42481700999997</v>
      </c>
      <c r="J17" s="90">
        <v>232602.49406829002</v>
      </c>
    </row>
    <row r="18" spans="1:10" ht="20.100000000000001" customHeight="1" x14ac:dyDescent="0.25">
      <c r="A18" s="94" t="s">
        <v>258</v>
      </c>
      <c r="B18" s="92" t="s">
        <v>704</v>
      </c>
      <c r="C18" s="114">
        <v>68786.229265860005</v>
      </c>
      <c r="D18" s="114">
        <v>0</v>
      </c>
      <c r="E18" s="114">
        <v>0</v>
      </c>
      <c r="F18" s="114">
        <v>68786.229265860005</v>
      </c>
      <c r="G18" s="114">
        <v>13219.16669846</v>
      </c>
      <c r="H18" s="114">
        <v>13432.543457110001</v>
      </c>
      <c r="I18" s="114">
        <v>-882.42481700999997</v>
      </c>
      <c r="J18" s="114">
        <v>94555.514604420008</v>
      </c>
    </row>
    <row r="19" spans="1:10" ht="20.100000000000001" customHeight="1" x14ac:dyDescent="0.25">
      <c r="A19" s="94" t="s">
        <v>259</v>
      </c>
      <c r="B19" s="92" t="s">
        <v>356</v>
      </c>
      <c r="C19" s="93">
        <v>82740.574059350009</v>
      </c>
      <c r="D19" s="93">
        <v>0</v>
      </c>
      <c r="E19" s="93">
        <v>0</v>
      </c>
      <c r="F19" s="93">
        <v>82740.574059350009</v>
      </c>
      <c r="G19" s="93">
        <v>36387.162214193275</v>
      </c>
      <c r="H19" s="93">
        <v>18919.243190326761</v>
      </c>
      <c r="I19" s="93">
        <v>0</v>
      </c>
      <c r="J19" s="93">
        <v>138046.97946387006</v>
      </c>
    </row>
    <row r="20" spans="1:10" ht="20.100000000000001" customHeight="1" x14ac:dyDescent="0.25">
      <c r="A20" s="17" t="s">
        <v>260</v>
      </c>
      <c r="B20" s="18" t="s">
        <v>705</v>
      </c>
      <c r="C20" s="19">
        <v>969980.35975210008</v>
      </c>
      <c r="D20" s="19">
        <v>0</v>
      </c>
      <c r="E20" s="19">
        <v>0</v>
      </c>
      <c r="F20" s="19">
        <v>969980.35975210008</v>
      </c>
      <c r="G20" s="19">
        <v>439449.22739628004</v>
      </c>
      <c r="H20" s="19">
        <v>354527.30465318001</v>
      </c>
      <c r="I20" s="19">
        <v>-380644.22971241997</v>
      </c>
      <c r="J20" s="19">
        <v>1383312.6620891402</v>
      </c>
    </row>
    <row r="21" spans="1:10" ht="20.100000000000001" customHeight="1" x14ac:dyDescent="0.25">
      <c r="A21" s="108" t="s">
        <v>261</v>
      </c>
      <c r="B21" s="89" t="s">
        <v>378</v>
      </c>
      <c r="C21" s="90">
        <v>961894.99935128004</v>
      </c>
      <c r="D21" s="90">
        <v>0</v>
      </c>
      <c r="E21" s="90">
        <v>0</v>
      </c>
      <c r="F21" s="90">
        <v>961894.99935128004</v>
      </c>
      <c r="G21" s="90">
        <v>410796.33282995003</v>
      </c>
      <c r="H21" s="90">
        <v>329108.63331876002</v>
      </c>
      <c r="I21" s="90">
        <v>-380644.22971241997</v>
      </c>
      <c r="J21" s="90">
        <v>1321155.7357875702</v>
      </c>
    </row>
    <row r="22" spans="1:10" ht="20.100000000000001" customHeight="1" x14ac:dyDescent="0.25">
      <c r="A22" s="96" t="s">
        <v>262</v>
      </c>
      <c r="B22" s="95" t="s">
        <v>358</v>
      </c>
      <c r="C22" s="91">
        <v>67460.584820120013</v>
      </c>
      <c r="D22" s="91">
        <v>0</v>
      </c>
      <c r="E22" s="91">
        <v>0</v>
      </c>
      <c r="F22" s="91">
        <v>67460.584820120013</v>
      </c>
      <c r="G22" s="91">
        <v>144312.52753376999</v>
      </c>
      <c r="H22" s="91">
        <v>150983.94827635001</v>
      </c>
      <c r="I22" s="91">
        <v>0</v>
      </c>
      <c r="J22" s="91">
        <v>362757.06063024001</v>
      </c>
    </row>
    <row r="23" spans="1:10" ht="20.100000000000001" customHeight="1" x14ac:dyDescent="0.25">
      <c r="A23" s="96" t="s">
        <v>263</v>
      </c>
      <c r="B23" s="95" t="s">
        <v>379</v>
      </c>
      <c r="C23" s="91">
        <v>22945.013914529998</v>
      </c>
      <c r="D23" s="91">
        <v>0</v>
      </c>
      <c r="E23" s="91">
        <v>0</v>
      </c>
      <c r="F23" s="91">
        <v>22945.013914529998</v>
      </c>
      <c r="G23" s="91">
        <v>62430.934364140048</v>
      </c>
      <c r="H23" s="91">
        <v>109328.82251147</v>
      </c>
      <c r="I23" s="91">
        <v>0</v>
      </c>
      <c r="J23" s="91">
        <v>194704.77079014006</v>
      </c>
    </row>
    <row r="24" spans="1:10" ht="20.100000000000001" customHeight="1" x14ac:dyDescent="0.25">
      <c r="A24" s="96" t="s">
        <v>264</v>
      </c>
      <c r="B24" s="95" t="s">
        <v>706</v>
      </c>
      <c r="C24" s="113">
        <v>77158.597704399988</v>
      </c>
      <c r="D24" s="113">
        <v>0</v>
      </c>
      <c r="E24" s="113">
        <v>0</v>
      </c>
      <c r="F24" s="113">
        <v>77158.597704399988</v>
      </c>
      <c r="G24" s="113">
        <v>5639.8806548599987</v>
      </c>
      <c r="H24" s="113">
        <v>3380.0543991299996</v>
      </c>
      <c r="I24" s="113">
        <v>-882.42481700999997</v>
      </c>
      <c r="J24" s="113">
        <v>85296.107941379974</v>
      </c>
    </row>
    <row r="25" spans="1:10" ht="20.100000000000001" customHeight="1" x14ac:dyDescent="0.25">
      <c r="A25" s="96" t="s">
        <v>265</v>
      </c>
      <c r="B25" s="95" t="s">
        <v>360</v>
      </c>
      <c r="C25" s="91">
        <v>8549.3921807799998</v>
      </c>
      <c r="D25" s="91">
        <v>0</v>
      </c>
      <c r="E25" s="91">
        <v>0</v>
      </c>
      <c r="F25" s="91">
        <v>8549.3921807799998</v>
      </c>
      <c r="G25" s="91">
        <v>964.34991930000024</v>
      </c>
      <c r="H25" s="91">
        <v>4337.0850933500005</v>
      </c>
      <c r="I25" s="91">
        <v>0</v>
      </c>
      <c r="J25" s="91">
        <v>13850.827193430001</v>
      </c>
    </row>
    <row r="26" spans="1:10" ht="20.100000000000001" customHeight="1" x14ac:dyDescent="0.25">
      <c r="A26" s="96" t="s">
        <v>266</v>
      </c>
      <c r="B26" s="95" t="s">
        <v>354</v>
      </c>
      <c r="C26" s="91">
        <v>289897.41930284002</v>
      </c>
      <c r="D26" s="91">
        <v>0</v>
      </c>
      <c r="E26" s="91">
        <v>0</v>
      </c>
      <c r="F26" s="91">
        <v>289897.41930284002</v>
      </c>
      <c r="G26" s="91">
        <v>88581.965040629992</v>
      </c>
      <c r="H26" s="91">
        <v>2015.8524988900001</v>
      </c>
      <c r="I26" s="91">
        <v>-379761.80489540996</v>
      </c>
      <c r="J26" s="91">
        <v>733.43194695003331</v>
      </c>
    </row>
    <row r="27" spans="1:10" ht="20.100000000000001" customHeight="1" x14ac:dyDescent="0.25">
      <c r="A27" s="96" t="s">
        <v>267</v>
      </c>
      <c r="B27" s="95" t="s">
        <v>361</v>
      </c>
      <c r="C27" s="91">
        <v>481157.81917857996</v>
      </c>
      <c r="D27" s="91">
        <v>0</v>
      </c>
      <c r="E27" s="91">
        <v>0</v>
      </c>
      <c r="F27" s="91">
        <v>481157.81917857996</v>
      </c>
      <c r="G27" s="91">
        <v>78267.884207260009</v>
      </c>
      <c r="H27" s="91">
        <v>26718.093712630001</v>
      </c>
      <c r="I27" s="91">
        <v>0</v>
      </c>
      <c r="J27" s="91">
        <v>586143.79709846992</v>
      </c>
    </row>
    <row r="28" spans="1:10" ht="20.100000000000001" customHeight="1" x14ac:dyDescent="0.25">
      <c r="A28" s="96" t="s">
        <v>268</v>
      </c>
      <c r="B28" s="95" t="s">
        <v>380</v>
      </c>
      <c r="C28" s="91">
        <v>14726.172250029998</v>
      </c>
      <c r="D28" s="91">
        <v>0</v>
      </c>
      <c r="E28" s="91">
        <v>0</v>
      </c>
      <c r="F28" s="91">
        <v>14726.172250029998</v>
      </c>
      <c r="G28" s="91">
        <v>30598.79110998999</v>
      </c>
      <c r="H28" s="91">
        <v>32344.77682694</v>
      </c>
      <c r="I28" s="91">
        <v>0</v>
      </c>
      <c r="J28" s="91">
        <v>77669.740186959985</v>
      </c>
    </row>
    <row r="29" spans="1:10" ht="20.100000000000001" customHeight="1" x14ac:dyDescent="0.25">
      <c r="A29" s="108" t="s">
        <v>269</v>
      </c>
      <c r="B29" s="89" t="s">
        <v>707</v>
      </c>
      <c r="C29" s="90">
        <v>8085.36040082</v>
      </c>
      <c r="D29" s="90">
        <v>0</v>
      </c>
      <c r="E29" s="90">
        <v>0</v>
      </c>
      <c r="F29" s="90">
        <v>8085.36040082</v>
      </c>
      <c r="G29" s="90">
        <v>28652.894566329993</v>
      </c>
      <c r="H29" s="90">
        <v>25418.67133442</v>
      </c>
      <c r="I29" s="90">
        <v>0</v>
      </c>
      <c r="J29" s="90">
        <v>62156.926301569998</v>
      </c>
    </row>
    <row r="30" spans="1:10" ht="20.100000000000001" customHeight="1" x14ac:dyDescent="0.25">
      <c r="A30" s="96" t="s">
        <v>270</v>
      </c>
      <c r="B30" s="95" t="s">
        <v>531</v>
      </c>
      <c r="C30" s="91">
        <v>8941.4363736800005</v>
      </c>
      <c r="D30" s="91">
        <v>0</v>
      </c>
      <c r="E30" s="91">
        <v>0</v>
      </c>
      <c r="F30" s="91">
        <v>8941.4363736800005</v>
      </c>
      <c r="G30" s="91">
        <v>28578.128233119995</v>
      </c>
      <c r="H30" s="91">
        <v>25105.082976269998</v>
      </c>
      <c r="I30" s="91">
        <v>0</v>
      </c>
      <c r="J30" s="91">
        <v>62624.647583069993</v>
      </c>
    </row>
    <row r="31" spans="1:10" ht="20.100000000000001" customHeight="1" x14ac:dyDescent="0.25">
      <c r="A31" s="96" t="s">
        <v>271</v>
      </c>
      <c r="B31" s="95" t="s">
        <v>399</v>
      </c>
      <c r="C31" s="91">
        <v>71.879946200000006</v>
      </c>
      <c r="D31" s="91">
        <v>0</v>
      </c>
      <c r="E31" s="91">
        <v>0</v>
      </c>
      <c r="F31" s="91">
        <v>71.879946200000006</v>
      </c>
      <c r="G31" s="91">
        <v>74.766333210000013</v>
      </c>
      <c r="H31" s="91">
        <v>314.90832954000001</v>
      </c>
      <c r="I31" s="91">
        <v>0</v>
      </c>
      <c r="J31" s="91">
        <v>461.55460895000004</v>
      </c>
    </row>
    <row r="32" spans="1:10" ht="20.100000000000001" customHeight="1" x14ac:dyDescent="0.25">
      <c r="A32" s="96" t="s">
        <v>272</v>
      </c>
      <c r="B32" s="95" t="s">
        <v>400</v>
      </c>
      <c r="C32" s="91">
        <v>2.3779517600000002</v>
      </c>
      <c r="D32" s="91">
        <v>0</v>
      </c>
      <c r="E32" s="91">
        <v>0</v>
      </c>
      <c r="F32" s="91">
        <v>2.3779517600000002</v>
      </c>
      <c r="G32" s="91">
        <v>0</v>
      </c>
      <c r="H32" s="91">
        <v>0</v>
      </c>
      <c r="I32" s="91">
        <v>0</v>
      </c>
      <c r="J32" s="91">
        <v>2.3779517600000002</v>
      </c>
    </row>
    <row r="33" spans="1:10" ht="20.100000000000001" customHeight="1" x14ac:dyDescent="0.25">
      <c r="A33" s="96" t="s">
        <v>273</v>
      </c>
      <c r="B33" s="95" t="s">
        <v>401</v>
      </c>
      <c r="C33" s="91">
        <v>-930.33387082000002</v>
      </c>
      <c r="D33" s="91">
        <v>0</v>
      </c>
      <c r="E33" s="91">
        <v>0</v>
      </c>
      <c r="F33" s="91">
        <v>-930.33387082000002</v>
      </c>
      <c r="G33" s="91">
        <v>0</v>
      </c>
      <c r="H33" s="91">
        <v>-1.3199713899999999</v>
      </c>
      <c r="I33" s="91">
        <v>0</v>
      </c>
      <c r="J33" s="91">
        <v>-931.65384220999999</v>
      </c>
    </row>
    <row r="34" spans="1:10" ht="20.100000000000001" customHeight="1" x14ac:dyDescent="0.25">
      <c r="A34" s="97"/>
      <c r="B34" s="97" t="s">
        <v>381</v>
      </c>
      <c r="C34" s="98">
        <v>-74781.799176260014</v>
      </c>
      <c r="D34" s="98">
        <v>0</v>
      </c>
      <c r="E34" s="98">
        <v>0</v>
      </c>
      <c r="F34" s="98">
        <v>-74781.799176260014</v>
      </c>
      <c r="G34" s="98">
        <v>13838.893595929898</v>
      </c>
      <c r="H34" s="98">
        <v>42556.282798860047</v>
      </c>
      <c r="I34" s="98">
        <v>0</v>
      </c>
      <c r="J34" s="98">
        <v>-18386.622781469952</v>
      </c>
    </row>
    <row r="35" spans="1:10" ht="20.100000000000001" customHeight="1" x14ac:dyDescent="0.25">
      <c r="A35" s="97"/>
      <c r="B35" s="97" t="s">
        <v>382</v>
      </c>
      <c r="C35" s="98">
        <v>-66409.430737720104</v>
      </c>
      <c r="D35" s="98">
        <v>0</v>
      </c>
      <c r="E35" s="98">
        <v>0</v>
      </c>
      <c r="F35" s="98">
        <v>-66409.430737720104</v>
      </c>
      <c r="G35" s="98">
        <v>6259.6075523298932</v>
      </c>
      <c r="H35" s="98">
        <v>32503.793740880035</v>
      </c>
      <c r="I35" s="98">
        <v>0</v>
      </c>
      <c r="J35" s="98">
        <v>-27646.029444509884</v>
      </c>
    </row>
    <row r="36" spans="1:10" ht="20.100000000000001" customHeight="1" x14ac:dyDescent="0.25">
      <c r="A36" s="271" t="s">
        <v>368</v>
      </c>
      <c r="B36" s="272"/>
      <c r="C36" s="272"/>
      <c r="D36" s="272"/>
      <c r="E36" s="272"/>
      <c r="F36" s="272"/>
      <c r="G36" s="272"/>
      <c r="H36" s="272"/>
      <c r="I36" s="272"/>
      <c r="J36" s="272"/>
    </row>
    <row r="37" spans="1:10" ht="20.100000000000001" customHeight="1" x14ac:dyDescent="0.25">
      <c r="A37" s="101" t="s">
        <v>238</v>
      </c>
      <c r="B37" s="273" t="s">
        <v>732</v>
      </c>
      <c r="C37" s="274">
        <v>-66696.43877543998</v>
      </c>
      <c r="D37" s="274">
        <v>0</v>
      </c>
      <c r="E37" s="274">
        <v>0</v>
      </c>
      <c r="F37" s="274">
        <v>-66696.43877543998</v>
      </c>
      <c r="G37" s="274">
        <v>42491.788162259909</v>
      </c>
      <c r="H37" s="274">
        <v>67974.954133280029</v>
      </c>
      <c r="I37" s="274">
        <v>0</v>
      </c>
      <c r="J37" s="274">
        <v>43770.303520099958</v>
      </c>
    </row>
    <row r="38" spans="1:10" ht="20.100000000000001" customHeight="1" x14ac:dyDescent="0.25">
      <c r="A38" s="101" t="s">
        <v>330</v>
      </c>
      <c r="B38" s="102" t="s">
        <v>364</v>
      </c>
      <c r="C38" s="103">
        <v>9185.9356021599997</v>
      </c>
      <c r="D38" s="103">
        <v>0</v>
      </c>
      <c r="E38" s="103">
        <v>0</v>
      </c>
      <c r="F38" s="103">
        <v>5455.3988060000001</v>
      </c>
      <c r="G38" s="103">
        <v>28806.888635569994</v>
      </c>
      <c r="H38" s="103">
        <v>25857.853929770001</v>
      </c>
      <c r="I38" s="103">
        <v>0</v>
      </c>
      <c r="J38" s="103">
        <v>63850.678167499995</v>
      </c>
    </row>
    <row r="39" spans="1:10" ht="20.100000000000001" customHeight="1" x14ac:dyDescent="0.25">
      <c r="A39" s="104" t="s">
        <v>331</v>
      </c>
      <c r="B39" s="105" t="s">
        <v>365</v>
      </c>
      <c r="C39" s="106">
        <v>1100.5752013399999</v>
      </c>
      <c r="D39" s="106">
        <v>0</v>
      </c>
      <c r="E39" s="106">
        <v>0</v>
      </c>
      <c r="F39" s="106">
        <v>307.81045887999994</v>
      </c>
      <c r="G39" s="106">
        <v>153.99406923999999</v>
      </c>
      <c r="H39" s="106">
        <v>439.18259534999999</v>
      </c>
      <c r="I39" s="106">
        <v>0</v>
      </c>
      <c r="J39" s="106">
        <v>1693.7518659299999</v>
      </c>
    </row>
    <row r="40" spans="1:10" ht="20.100000000000001" customHeight="1" x14ac:dyDescent="0.25">
      <c r="A40" s="76" t="s">
        <v>372</v>
      </c>
    </row>
    <row r="41" spans="1:10" ht="20.100000000000001" customHeight="1" x14ac:dyDescent="0.25">
      <c r="A41" s="76" t="s">
        <v>373</v>
      </c>
    </row>
    <row r="42" spans="1:10" ht="20.100000000000001" customHeight="1" x14ac:dyDescent="0.25">
      <c r="A42" s="76" t="s">
        <v>374</v>
      </c>
    </row>
    <row r="43" spans="1:10" ht="20.100000000000001" customHeight="1" x14ac:dyDescent="0.25">
      <c r="A43" s="76" t="s">
        <v>375</v>
      </c>
    </row>
    <row r="44" spans="1:10" ht="20.100000000000001" customHeight="1" x14ac:dyDescent="0.25">
      <c r="A44" s="76" t="s">
        <v>376</v>
      </c>
    </row>
    <row r="45" spans="1:10" ht="20.100000000000001" customHeight="1" x14ac:dyDescent="0.25">
      <c r="A45" s="76" t="s">
        <v>696</v>
      </c>
    </row>
    <row r="46" spans="1:10" ht="20.100000000000001" customHeight="1" x14ac:dyDescent="0.25">
      <c r="A46" s="76" t="s">
        <v>697</v>
      </c>
    </row>
    <row r="47" spans="1:10" ht="20.100000000000001" customHeight="1" x14ac:dyDescent="0.25">
      <c r="A47" s="76" t="s">
        <v>543</v>
      </c>
    </row>
    <row r="48" spans="1:10" ht="20.100000000000001" customHeight="1" x14ac:dyDescent="0.25">
      <c r="A48" s="76" t="s">
        <v>698</v>
      </c>
    </row>
    <row r="49" spans="1:1" ht="20.100000000000001" customHeight="1" x14ac:dyDescent="0.25">
      <c r="A49" s="76" t="s">
        <v>708</v>
      </c>
    </row>
    <row r="50" spans="1:1" ht="20.100000000000001" customHeight="1" x14ac:dyDescent="0.25">
      <c r="A50" s="76" t="s">
        <v>733</v>
      </c>
    </row>
    <row r="51" spans="1:1" ht="20.100000000000001" customHeight="1" x14ac:dyDescent="0.25">
      <c r="A51" s="76" t="s">
        <v>709</v>
      </c>
    </row>
    <row r="52" spans="1:1" ht="20.100000000000001" customHeight="1" x14ac:dyDescent="0.25">
      <c r="A52" s="76" t="s">
        <v>710</v>
      </c>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38F6-6BC1-422E-8C36-04F6ED45AC43}">
  <dimension ref="A1:J52"/>
  <sheetViews>
    <sheetView showGridLines="0" zoomScaleNormal="100" workbookViewId="0">
      <pane ySplit="6" topLeftCell="A7" activePane="bottomLeft" state="frozen"/>
      <selection activeCell="B31" sqref="B31"/>
      <selection pane="bottomLef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0" width="15.7109375" style="88" customWidth="1"/>
    <col min="11" max="16384" width="9.140625" style="88"/>
  </cols>
  <sheetData>
    <row r="1" spans="1:10" ht="20.100000000000001" customHeight="1" x14ac:dyDescent="0.25">
      <c r="A1" s="70" t="str">
        <f xml:space="preserve"> " Table 1.5.a. Statement of Sources &amp; Uses of Cash by level of government - Brazil - "&amp;C4</f>
        <v xml:space="preserve"> Table 1.5.a. Statement of Sources &amp; Uses of Cash by level of government - Brazil - 2st Quarter 2026</v>
      </c>
    </row>
    <row r="2" spans="1:10" ht="20.100000000000001" customHeight="1" x14ac:dyDescent="0.25">
      <c r="A2" s="70" t="s">
        <v>397</v>
      </c>
    </row>
    <row r="4" spans="1:10" s="107" customFormat="1" ht="20.100000000000001" customHeight="1" x14ac:dyDescent="0.25">
      <c r="A4" s="338" t="s">
        <v>383</v>
      </c>
      <c r="B4" s="339"/>
      <c r="C4" s="344" t="str">
        <f>'1.1'!C4</f>
        <v>2st Quarter 2026</v>
      </c>
      <c r="D4" s="345"/>
      <c r="E4" s="345"/>
      <c r="F4" s="345"/>
      <c r="G4" s="345"/>
      <c r="H4" s="345"/>
      <c r="I4" s="345"/>
      <c r="J4" s="346"/>
    </row>
    <row r="5" spans="1:10" s="107" customFormat="1" ht="20.100000000000001" customHeight="1" x14ac:dyDescent="0.25">
      <c r="A5" s="340"/>
      <c r="B5" s="341"/>
      <c r="C5" s="344" t="s">
        <v>344</v>
      </c>
      <c r="D5" s="345"/>
      <c r="E5" s="345"/>
      <c r="F5" s="347"/>
      <c r="G5" s="348" t="s">
        <v>688</v>
      </c>
      <c r="H5" s="348" t="s">
        <v>689</v>
      </c>
      <c r="I5" s="348" t="s">
        <v>687</v>
      </c>
      <c r="J5" s="350" t="s">
        <v>690</v>
      </c>
    </row>
    <row r="6" spans="1:10" s="107" customFormat="1" ht="32.25" x14ac:dyDescent="0.25">
      <c r="A6" s="342"/>
      <c r="B6" s="343"/>
      <c r="C6" s="23" t="s">
        <v>343</v>
      </c>
      <c r="D6" s="24" t="s">
        <v>686</v>
      </c>
      <c r="E6" s="24" t="s">
        <v>687</v>
      </c>
      <c r="F6" s="24" t="s">
        <v>344</v>
      </c>
      <c r="G6" s="349"/>
      <c r="H6" s="349"/>
      <c r="I6" s="349"/>
      <c r="J6" s="351"/>
    </row>
    <row r="7" spans="1:10" ht="20.100000000000001" customHeight="1" x14ac:dyDescent="0.25">
      <c r="A7" s="17" t="s">
        <v>247</v>
      </c>
      <c r="B7" s="18" t="s">
        <v>703</v>
      </c>
      <c r="C7" s="67">
        <v>0.26131629848483012</v>
      </c>
      <c r="D7" s="67">
        <v>0</v>
      </c>
      <c r="E7" s="67">
        <v>0</v>
      </c>
      <c r="F7" s="67">
        <v>0.26131629848483012</v>
      </c>
      <c r="G7" s="67">
        <v>0.13231877165735573</v>
      </c>
      <c r="H7" s="67">
        <v>0.11591217617161667</v>
      </c>
      <c r="I7" s="67">
        <v>-0.11111338369900353</v>
      </c>
      <c r="J7" s="67">
        <v>0.39843386261479902</v>
      </c>
    </row>
    <row r="8" spans="1:10" ht="20.100000000000001" customHeight="1" x14ac:dyDescent="0.25">
      <c r="A8" s="108" t="s">
        <v>248</v>
      </c>
      <c r="B8" s="89" t="s">
        <v>346</v>
      </c>
      <c r="C8" s="117">
        <v>0.15872527449993404</v>
      </c>
      <c r="D8" s="117">
        <v>0</v>
      </c>
      <c r="E8" s="117">
        <v>0</v>
      </c>
      <c r="F8" s="117">
        <v>0.15872527449993404</v>
      </c>
      <c r="G8" s="117">
        <v>7.7140849173971182E-2</v>
      </c>
      <c r="H8" s="117">
        <v>2.1829468469948578E-2</v>
      </c>
      <c r="I8" s="117">
        <v>0</v>
      </c>
      <c r="J8" s="117">
        <v>0.25769559214385385</v>
      </c>
    </row>
    <row r="9" spans="1:10" ht="20.100000000000001" customHeight="1" x14ac:dyDescent="0.25">
      <c r="A9" s="20" t="s">
        <v>249</v>
      </c>
      <c r="B9" s="21" t="s">
        <v>347</v>
      </c>
      <c r="C9" s="68">
        <v>9.2010062407029983E-2</v>
      </c>
      <c r="D9" s="68">
        <v>0</v>
      </c>
      <c r="E9" s="68">
        <v>0</v>
      </c>
      <c r="F9" s="68">
        <v>9.2010062407029983E-2</v>
      </c>
      <c r="G9" s="68">
        <v>0</v>
      </c>
      <c r="H9" s="68">
        <v>0</v>
      </c>
      <c r="I9" s="68">
        <v>0</v>
      </c>
      <c r="J9" s="68">
        <v>9.2010062407029983E-2</v>
      </c>
    </row>
    <row r="10" spans="1:10" ht="20.100000000000001" customHeight="1" x14ac:dyDescent="0.25">
      <c r="A10" s="20" t="s">
        <v>250</v>
      </c>
      <c r="B10" s="21" t="s">
        <v>348</v>
      </c>
      <c r="C10" s="68">
        <v>2.8947870662644551E-3</v>
      </c>
      <c r="D10" s="68">
        <v>0</v>
      </c>
      <c r="E10" s="68">
        <v>0</v>
      </c>
      <c r="F10" s="68">
        <v>2.8947870662644551E-3</v>
      </c>
      <c r="G10" s="68">
        <v>0</v>
      </c>
      <c r="H10" s="68">
        <v>0</v>
      </c>
      <c r="I10" s="68">
        <v>0</v>
      </c>
      <c r="J10" s="68">
        <v>2.8947870662644551E-3</v>
      </c>
    </row>
    <row r="11" spans="1:10" ht="20.100000000000001" customHeight="1" x14ac:dyDescent="0.25">
      <c r="A11" s="20" t="s">
        <v>251</v>
      </c>
      <c r="B11" s="21" t="s">
        <v>349</v>
      </c>
      <c r="C11" s="68">
        <v>3.0851936102340872E-5</v>
      </c>
      <c r="D11" s="68">
        <v>0</v>
      </c>
      <c r="E11" s="68">
        <v>0</v>
      </c>
      <c r="F11" s="68">
        <v>3.0851936102340872E-5</v>
      </c>
      <c r="G11" s="68">
        <v>7.8314825545694241E-3</v>
      </c>
      <c r="H11" s="68">
        <v>7.8014518563674648E-3</v>
      </c>
      <c r="I11" s="68">
        <v>0</v>
      </c>
      <c r="J11" s="68">
        <v>1.566378634703923E-2</v>
      </c>
    </row>
    <row r="12" spans="1:10" ht="20.100000000000001" customHeight="1" x14ac:dyDescent="0.25">
      <c r="A12" s="20" t="s">
        <v>252</v>
      </c>
      <c r="B12" s="21" t="s">
        <v>350</v>
      </c>
      <c r="C12" s="68">
        <v>5.4164959657920883E-2</v>
      </c>
      <c r="D12" s="68">
        <v>0</v>
      </c>
      <c r="E12" s="68">
        <v>0</v>
      </c>
      <c r="F12" s="68">
        <v>5.4164959657920883E-2</v>
      </c>
      <c r="G12" s="68">
        <v>6.9309366619401763E-2</v>
      </c>
      <c r="H12" s="68">
        <v>1.4028016613581114E-2</v>
      </c>
      <c r="I12" s="68">
        <v>0</v>
      </c>
      <c r="J12" s="68">
        <v>0.13750234289090377</v>
      </c>
    </row>
    <row r="13" spans="1:10" ht="20.100000000000001" customHeight="1" x14ac:dyDescent="0.25">
      <c r="A13" s="20" t="s">
        <v>253</v>
      </c>
      <c r="B13" s="21" t="s">
        <v>351</v>
      </c>
      <c r="C13" s="68">
        <v>9.6245986904301799E-3</v>
      </c>
      <c r="D13" s="68">
        <v>0</v>
      </c>
      <c r="E13" s="68">
        <v>0</v>
      </c>
      <c r="F13" s="68">
        <v>9.6245986904301799E-3</v>
      </c>
      <c r="G13" s="68">
        <v>0</v>
      </c>
      <c r="H13" s="68">
        <v>0</v>
      </c>
      <c r="I13" s="68">
        <v>0</v>
      </c>
      <c r="J13" s="68">
        <v>9.6245986904301799E-3</v>
      </c>
    </row>
    <row r="14" spans="1:10" ht="20.100000000000001" customHeight="1" x14ac:dyDescent="0.25">
      <c r="A14" s="20" t="s">
        <v>254</v>
      </c>
      <c r="B14" s="21" t="s">
        <v>352</v>
      </c>
      <c r="C14" s="68">
        <v>1.4742186186410598E-8</v>
      </c>
      <c r="D14" s="68">
        <v>0</v>
      </c>
      <c r="E14" s="68">
        <v>0</v>
      </c>
      <c r="F14" s="68">
        <v>1.4742186186410598E-8</v>
      </c>
      <c r="G14" s="68">
        <v>0</v>
      </c>
      <c r="H14" s="68">
        <v>0</v>
      </c>
      <c r="I14" s="68">
        <v>0</v>
      </c>
      <c r="J14" s="68">
        <v>1.4742186186410598E-8</v>
      </c>
    </row>
    <row r="15" spans="1:10" ht="20.100000000000001" customHeight="1" x14ac:dyDescent="0.25">
      <c r="A15" s="108" t="s">
        <v>255</v>
      </c>
      <c r="B15" s="89" t="s">
        <v>353</v>
      </c>
      <c r="C15" s="117">
        <v>5.8287662199369011E-2</v>
      </c>
      <c r="D15" s="117">
        <v>0</v>
      </c>
      <c r="E15" s="117">
        <v>0</v>
      </c>
      <c r="F15" s="117">
        <v>5.8287662199369011E-2</v>
      </c>
      <c r="G15" s="117">
        <v>9.2470381864613906E-3</v>
      </c>
      <c r="H15" s="117">
        <v>5.2987669756501396E-3</v>
      </c>
      <c r="I15" s="117">
        <v>0</v>
      </c>
      <c r="J15" s="117">
        <v>7.2833467361480539E-2</v>
      </c>
    </row>
    <row r="16" spans="1:10" ht="20.100000000000001" customHeight="1" x14ac:dyDescent="0.25">
      <c r="A16" s="108" t="s">
        <v>256</v>
      </c>
      <c r="B16" s="89" t="s">
        <v>354</v>
      </c>
      <c r="C16" s="117">
        <v>7.136107641937713E-5</v>
      </c>
      <c r="D16" s="117">
        <v>0</v>
      </c>
      <c r="E16" s="117">
        <v>0</v>
      </c>
      <c r="F16" s="117">
        <v>7.136107641937713E-5</v>
      </c>
      <c r="G16" s="117">
        <v>3.1450362518003969E-2</v>
      </c>
      <c r="H16" s="117">
        <v>7.9340170920757069E-2</v>
      </c>
      <c r="I16" s="117">
        <v>-0.11085579616811667</v>
      </c>
      <c r="J16" s="117">
        <v>6.0983470637526327E-6</v>
      </c>
    </row>
    <row r="17" spans="1:10" ht="20.100000000000001" customHeight="1" x14ac:dyDescent="0.25">
      <c r="A17" s="108" t="s">
        <v>257</v>
      </c>
      <c r="B17" s="89" t="s">
        <v>377</v>
      </c>
      <c r="C17" s="117">
        <v>4.4232000709107669E-2</v>
      </c>
      <c r="D17" s="117">
        <v>0</v>
      </c>
      <c r="E17" s="117">
        <v>0</v>
      </c>
      <c r="F17" s="117">
        <v>4.4232000709107669E-2</v>
      </c>
      <c r="G17" s="117">
        <v>1.4480521778919189E-2</v>
      </c>
      <c r="H17" s="117">
        <v>9.4437698052608852E-3</v>
      </c>
      <c r="I17" s="117">
        <v>-2.5758753088686549E-4</v>
      </c>
      <c r="J17" s="117">
        <v>6.7898704762400869E-2</v>
      </c>
    </row>
    <row r="18" spans="1:10" ht="20.100000000000001" customHeight="1" x14ac:dyDescent="0.25">
      <c r="A18" s="94" t="s">
        <v>258</v>
      </c>
      <c r="B18" s="92" t="s">
        <v>704</v>
      </c>
      <c r="C18" s="183">
        <v>2.0079302637529894E-2</v>
      </c>
      <c r="D18" s="183">
        <v>0</v>
      </c>
      <c r="E18" s="183">
        <v>0</v>
      </c>
      <c r="F18" s="183">
        <v>2.0079302637529894E-2</v>
      </c>
      <c r="G18" s="183">
        <v>3.8587905106476639E-3</v>
      </c>
      <c r="H18" s="183">
        <v>3.9210770548946099E-3</v>
      </c>
      <c r="I18" s="183">
        <v>-2.5758753088686549E-4</v>
      </c>
      <c r="J18" s="183">
        <v>2.76015826721853E-2</v>
      </c>
    </row>
    <row r="19" spans="1:10" ht="20.100000000000001" customHeight="1" x14ac:dyDescent="0.25">
      <c r="A19" s="94" t="s">
        <v>259</v>
      </c>
      <c r="B19" s="92" t="s">
        <v>356</v>
      </c>
      <c r="C19" s="119">
        <v>2.4152698071577782E-2</v>
      </c>
      <c r="D19" s="119">
        <v>0</v>
      </c>
      <c r="E19" s="119">
        <v>0</v>
      </c>
      <c r="F19" s="119">
        <v>2.4152698071577782E-2</v>
      </c>
      <c r="G19" s="119">
        <v>1.0621731268271525E-2</v>
      </c>
      <c r="H19" s="119">
        <v>5.5226927503662752E-3</v>
      </c>
      <c r="I19" s="119">
        <v>0</v>
      </c>
      <c r="J19" s="119">
        <v>4.0297122090215583E-2</v>
      </c>
    </row>
    <row r="20" spans="1:10" ht="20.100000000000001" customHeight="1" x14ac:dyDescent="0.25">
      <c r="A20" s="17" t="s">
        <v>260</v>
      </c>
      <c r="B20" s="18" t="s">
        <v>705</v>
      </c>
      <c r="C20" s="67">
        <v>0.28314576047838591</v>
      </c>
      <c r="D20" s="67">
        <v>0</v>
      </c>
      <c r="E20" s="67">
        <v>0</v>
      </c>
      <c r="F20" s="67">
        <v>0.28314576047838591</v>
      </c>
      <c r="G20" s="67">
        <v>0.12827907743880426</v>
      </c>
      <c r="H20" s="67">
        <v>0.10348962458583402</v>
      </c>
      <c r="I20" s="67">
        <v>-0.11111338369900353</v>
      </c>
      <c r="J20" s="67">
        <v>0.40380107880402066</v>
      </c>
    </row>
    <row r="21" spans="1:10" ht="20.100000000000001" customHeight="1" x14ac:dyDescent="0.25">
      <c r="A21" s="108" t="s">
        <v>261</v>
      </c>
      <c r="B21" s="89" t="s">
        <v>378</v>
      </c>
      <c r="C21" s="117">
        <v>0.28078557297931417</v>
      </c>
      <c r="D21" s="117">
        <v>0</v>
      </c>
      <c r="E21" s="117">
        <v>0</v>
      </c>
      <c r="F21" s="117">
        <v>0.28078557297931417</v>
      </c>
      <c r="G21" s="117">
        <v>0.11991504662073288</v>
      </c>
      <c r="H21" s="117">
        <v>9.6069691849078515E-2</v>
      </c>
      <c r="I21" s="117">
        <v>-0.11111338369900353</v>
      </c>
      <c r="J21" s="117">
        <v>0.38565692775012211</v>
      </c>
    </row>
    <row r="22" spans="1:10" ht="20.100000000000001" customHeight="1" x14ac:dyDescent="0.25">
      <c r="A22" s="96" t="s">
        <v>262</v>
      </c>
      <c r="B22" s="95" t="s">
        <v>358</v>
      </c>
      <c r="C22" s="118">
        <v>1.9692335416040041E-2</v>
      </c>
      <c r="D22" s="118">
        <v>0</v>
      </c>
      <c r="E22" s="118">
        <v>0</v>
      </c>
      <c r="F22" s="118">
        <v>1.9692335416040041E-2</v>
      </c>
      <c r="G22" s="118">
        <v>4.212609043501702E-2</v>
      </c>
      <c r="H22" s="118">
        <v>4.4073536566928258E-2</v>
      </c>
      <c r="I22" s="118">
        <v>0</v>
      </c>
      <c r="J22" s="118">
        <v>0.10589196241798532</v>
      </c>
    </row>
    <row r="23" spans="1:10" ht="20.100000000000001" customHeight="1" x14ac:dyDescent="0.25">
      <c r="A23" s="96" t="s">
        <v>263</v>
      </c>
      <c r="B23" s="95" t="s">
        <v>379</v>
      </c>
      <c r="C23" s="118">
        <v>6.6978504757324569E-3</v>
      </c>
      <c r="D23" s="118">
        <v>0</v>
      </c>
      <c r="E23" s="118">
        <v>0</v>
      </c>
      <c r="F23" s="118">
        <v>6.6978504757324569E-3</v>
      </c>
      <c r="G23" s="118">
        <v>1.8224136406667445E-2</v>
      </c>
      <c r="H23" s="118">
        <v>3.1914040610191471E-2</v>
      </c>
      <c r="I23" s="118">
        <v>0</v>
      </c>
      <c r="J23" s="118">
        <v>5.6836027492591375E-2</v>
      </c>
    </row>
    <row r="24" spans="1:10" ht="20.100000000000001" customHeight="1" x14ac:dyDescent="0.25">
      <c r="A24" s="96" t="s">
        <v>264</v>
      </c>
      <c r="B24" s="95" t="s">
        <v>706</v>
      </c>
      <c r="C24" s="68">
        <v>2.252327029594877E-2</v>
      </c>
      <c r="D24" s="68">
        <v>0</v>
      </c>
      <c r="E24" s="68">
        <v>0</v>
      </c>
      <c r="F24" s="68">
        <v>2.252327029594877E-2</v>
      </c>
      <c r="G24" s="68">
        <v>1.6463305478018099E-3</v>
      </c>
      <c r="H24" s="68">
        <v>9.8666747597299007E-4</v>
      </c>
      <c r="I24" s="68">
        <v>-2.5758753088686549E-4</v>
      </c>
      <c r="J24" s="68">
        <v>2.48986807888367E-2</v>
      </c>
    </row>
    <row r="25" spans="1:10" ht="20.100000000000001" customHeight="1" x14ac:dyDescent="0.25">
      <c r="A25" s="96" t="s">
        <v>265</v>
      </c>
      <c r="B25" s="95" t="s">
        <v>360</v>
      </c>
      <c r="C25" s="118">
        <v>2.4956424388567918E-3</v>
      </c>
      <c r="D25" s="118">
        <v>0</v>
      </c>
      <c r="E25" s="118">
        <v>0</v>
      </c>
      <c r="F25" s="118">
        <v>2.4956424388567918E-3</v>
      </c>
      <c r="G25" s="118">
        <v>2.8150218560843134E-4</v>
      </c>
      <c r="H25" s="118">
        <v>1.2660331156910298E-3</v>
      </c>
      <c r="I25" s="118">
        <v>0</v>
      </c>
      <c r="J25" s="118">
        <v>4.0431777401562534E-3</v>
      </c>
    </row>
    <row r="26" spans="1:10" ht="20.100000000000001" customHeight="1" x14ac:dyDescent="0.25">
      <c r="A26" s="96" t="s">
        <v>266</v>
      </c>
      <c r="B26" s="95" t="s">
        <v>354</v>
      </c>
      <c r="C26" s="118">
        <v>8.4623595131557441E-2</v>
      </c>
      <c r="D26" s="118">
        <v>0</v>
      </c>
      <c r="E26" s="118">
        <v>0</v>
      </c>
      <c r="F26" s="118">
        <v>8.4623595131557441E-2</v>
      </c>
      <c r="G26" s="118">
        <v>2.5857851248152215E-2</v>
      </c>
      <c r="H26" s="118">
        <v>5.8844499589284381E-4</v>
      </c>
      <c r="I26" s="118">
        <v>-0.11085579616811667</v>
      </c>
      <c r="J26" s="118">
        <v>2.1409520748583464E-4</v>
      </c>
    </row>
    <row r="27" spans="1:10" ht="20.100000000000001" customHeight="1" x14ac:dyDescent="0.25">
      <c r="A27" s="96" t="s">
        <v>267</v>
      </c>
      <c r="B27" s="95" t="s">
        <v>361</v>
      </c>
      <c r="C27" s="118">
        <v>0.14045418059419193</v>
      </c>
      <c r="D27" s="118">
        <v>0</v>
      </c>
      <c r="E27" s="118">
        <v>0</v>
      </c>
      <c r="F27" s="118">
        <v>0.14045418059419193</v>
      </c>
      <c r="G27" s="118">
        <v>2.2847080739410719E-2</v>
      </c>
      <c r="H27" s="118">
        <v>7.7992455071243258E-3</v>
      </c>
      <c r="I27" s="118">
        <v>0</v>
      </c>
      <c r="J27" s="118">
        <v>0.17110050684072697</v>
      </c>
    </row>
    <row r="28" spans="1:10" ht="20.100000000000001" customHeight="1" x14ac:dyDescent="0.25">
      <c r="A28" s="96" t="s">
        <v>268</v>
      </c>
      <c r="B28" s="95" t="s">
        <v>380</v>
      </c>
      <c r="C28" s="118">
        <v>4.2986986269867309E-3</v>
      </c>
      <c r="D28" s="118">
        <v>0</v>
      </c>
      <c r="E28" s="118">
        <v>0</v>
      </c>
      <c r="F28" s="118">
        <v>4.2986986269867309E-3</v>
      </c>
      <c r="G28" s="118">
        <v>8.9320550580752438E-3</v>
      </c>
      <c r="H28" s="118">
        <v>9.4417235772775894E-3</v>
      </c>
      <c r="I28" s="118">
        <v>0</v>
      </c>
      <c r="J28" s="118">
        <v>2.2672477262339563E-2</v>
      </c>
    </row>
    <row r="29" spans="1:10" ht="20.100000000000001" customHeight="1" x14ac:dyDescent="0.25">
      <c r="A29" s="108" t="s">
        <v>269</v>
      </c>
      <c r="B29" s="89" t="s">
        <v>707</v>
      </c>
      <c r="C29" s="117">
        <v>2.3601874990717303E-3</v>
      </c>
      <c r="D29" s="117">
        <v>0</v>
      </c>
      <c r="E29" s="117">
        <v>0</v>
      </c>
      <c r="F29" s="117">
        <v>2.3601874990717303E-3</v>
      </c>
      <c r="G29" s="117">
        <v>8.3640308180713691E-3</v>
      </c>
      <c r="H29" s="117">
        <v>7.4199327367555157E-3</v>
      </c>
      <c r="I29" s="117">
        <v>0</v>
      </c>
      <c r="J29" s="117">
        <v>1.8144151053898615E-2</v>
      </c>
    </row>
    <row r="30" spans="1:10" ht="20.100000000000001" customHeight="1" x14ac:dyDescent="0.25">
      <c r="A30" s="96" t="s">
        <v>270</v>
      </c>
      <c r="B30" s="95" t="s">
        <v>531</v>
      </c>
      <c r="C30" s="118">
        <v>2.6100835716320737E-3</v>
      </c>
      <c r="D30" s="118">
        <v>0</v>
      </c>
      <c r="E30" s="118">
        <v>0</v>
      </c>
      <c r="F30" s="118">
        <v>2.6100835716320737E-3</v>
      </c>
      <c r="G30" s="118">
        <v>8.3422058707287895E-3</v>
      </c>
      <c r="H30" s="118">
        <v>7.3283935491288265E-3</v>
      </c>
      <c r="I30" s="118">
        <v>0</v>
      </c>
      <c r="J30" s="118">
        <v>1.8280682991489688E-2</v>
      </c>
    </row>
    <row r="31" spans="1:10" ht="20.100000000000001" customHeight="1" x14ac:dyDescent="0.25">
      <c r="A31" s="96" t="s">
        <v>271</v>
      </c>
      <c r="B31" s="95" t="s">
        <v>399</v>
      </c>
      <c r="C31" s="118">
        <v>2.0982385700207375E-5</v>
      </c>
      <c r="D31" s="118">
        <v>0</v>
      </c>
      <c r="E31" s="118">
        <v>0</v>
      </c>
      <c r="F31" s="118">
        <v>2.0982385700207375E-5</v>
      </c>
      <c r="G31" s="118">
        <v>2.182494734257945E-5</v>
      </c>
      <c r="H31" s="118">
        <v>9.1924498833532609E-5</v>
      </c>
      <c r="I31" s="118">
        <v>0</v>
      </c>
      <c r="J31" s="118">
        <v>1.3473183187631945E-4</v>
      </c>
    </row>
    <row r="32" spans="1:10" ht="20.100000000000001" customHeight="1" x14ac:dyDescent="0.25">
      <c r="A32" s="96" t="s">
        <v>272</v>
      </c>
      <c r="B32" s="95" t="s">
        <v>400</v>
      </c>
      <c r="C32" s="118">
        <v>6.9414494087096239E-7</v>
      </c>
      <c r="D32" s="118">
        <v>0</v>
      </c>
      <c r="E32" s="118">
        <v>0</v>
      </c>
      <c r="F32" s="118">
        <v>6.9414494087096239E-7</v>
      </c>
      <c r="G32" s="118">
        <v>0</v>
      </c>
      <c r="H32" s="118">
        <v>0</v>
      </c>
      <c r="I32" s="118">
        <v>0</v>
      </c>
      <c r="J32" s="118">
        <v>6.9414494087096239E-7</v>
      </c>
    </row>
    <row r="33" spans="1:10" ht="20.100000000000001" customHeight="1" x14ac:dyDescent="0.25">
      <c r="A33" s="96" t="s">
        <v>273</v>
      </c>
      <c r="B33" s="95" t="s">
        <v>401</v>
      </c>
      <c r="C33" s="118">
        <v>2.0982385700207375E-5</v>
      </c>
      <c r="D33" s="118">
        <v>0</v>
      </c>
      <c r="E33" s="118">
        <v>0</v>
      </c>
      <c r="F33" s="118">
        <v>2.0982385700207375E-5</v>
      </c>
      <c r="G33" s="118">
        <v>2.182494734257945E-5</v>
      </c>
      <c r="H33" s="118">
        <v>9.1924498833532609E-5</v>
      </c>
      <c r="I33" s="118">
        <v>0</v>
      </c>
      <c r="J33" s="118">
        <v>1.3473183187631945E-4</v>
      </c>
    </row>
    <row r="34" spans="1:10" ht="20.100000000000001" customHeight="1" x14ac:dyDescent="0.25">
      <c r="A34" s="97"/>
      <c r="B34" s="97" t="s">
        <v>381</v>
      </c>
      <c r="C34" s="67">
        <v>-2.1829461993555826E-2</v>
      </c>
      <c r="D34" s="67">
        <v>0</v>
      </c>
      <c r="E34" s="67">
        <v>0</v>
      </c>
      <c r="F34" s="67">
        <v>-2.1829461993555826E-2</v>
      </c>
      <c r="G34" s="67">
        <v>4.039694218551472E-3</v>
      </c>
      <c r="H34" s="67">
        <v>1.2422551585782655E-2</v>
      </c>
      <c r="I34" s="67">
        <v>0</v>
      </c>
      <c r="J34" s="67">
        <v>-5.3672161892216637E-3</v>
      </c>
    </row>
    <row r="35" spans="1:10" ht="20.100000000000001" customHeight="1" x14ac:dyDescent="0.25">
      <c r="A35" s="97"/>
      <c r="B35" s="97" t="s">
        <v>382</v>
      </c>
      <c r="C35" s="67">
        <v>-1.938549433513697E-2</v>
      </c>
      <c r="D35" s="67">
        <v>0</v>
      </c>
      <c r="E35" s="67">
        <v>0</v>
      </c>
      <c r="F35" s="67">
        <v>-1.938549433513697E-2</v>
      </c>
      <c r="G35" s="67">
        <v>1.8272342557056173E-3</v>
      </c>
      <c r="H35" s="67">
        <v>9.4881420068610341E-3</v>
      </c>
      <c r="I35" s="67">
        <v>0</v>
      </c>
      <c r="J35" s="67">
        <v>-8.0701180725702339E-3</v>
      </c>
    </row>
    <row r="36" spans="1:10" ht="20.100000000000001" customHeight="1" x14ac:dyDescent="0.25">
      <c r="A36" s="271" t="s">
        <v>368</v>
      </c>
      <c r="B36" s="272"/>
      <c r="C36" s="275"/>
      <c r="D36" s="275"/>
      <c r="E36" s="275"/>
      <c r="F36" s="275"/>
      <c r="G36" s="275"/>
      <c r="H36" s="275"/>
      <c r="I36" s="275"/>
      <c r="J36" s="275"/>
    </row>
    <row r="37" spans="1:10" ht="20.100000000000001" customHeight="1" x14ac:dyDescent="0.25">
      <c r="A37" s="101" t="s">
        <v>238</v>
      </c>
      <c r="B37" s="273" t="s">
        <v>732</v>
      </c>
      <c r="C37" s="276">
        <v>-1.9469274494484087E-2</v>
      </c>
      <c r="D37" s="276">
        <v>0</v>
      </c>
      <c r="E37" s="276">
        <v>0</v>
      </c>
      <c r="F37" s="276">
        <v>-1.9469274494484087E-2</v>
      </c>
      <c r="G37" s="276">
        <v>1.2403725036622846E-2</v>
      </c>
      <c r="H37" s="276">
        <v>1.9842484322538167E-2</v>
      </c>
      <c r="I37" s="276">
        <v>0</v>
      </c>
      <c r="J37" s="276">
        <v>1.2776934864676926E-2</v>
      </c>
    </row>
    <row r="38" spans="1:10" ht="20.100000000000001" customHeight="1" x14ac:dyDescent="0.25">
      <c r="A38" s="101" t="s">
        <v>330</v>
      </c>
      <c r="B38" s="102" t="s">
        <v>364</v>
      </c>
      <c r="C38" s="121">
        <v>2.6814550373409681E-3</v>
      </c>
      <c r="D38" s="121">
        <v>0</v>
      </c>
      <c r="E38" s="121">
        <v>0</v>
      </c>
      <c r="F38" s="121">
        <v>1.5924786807358904E-3</v>
      </c>
      <c r="G38" s="121">
        <v>8.4089830353051946E-3</v>
      </c>
      <c r="H38" s="121">
        <v>7.5481339819652932E-3</v>
      </c>
      <c r="I38" s="121">
        <v>0</v>
      </c>
      <c r="J38" s="121">
        <v>1.8638572054611457E-2</v>
      </c>
    </row>
    <row r="39" spans="1:10" ht="20.100000000000001" customHeight="1" x14ac:dyDescent="0.25">
      <c r="A39" s="104" t="s">
        <v>331</v>
      </c>
      <c r="B39" s="105" t="s">
        <v>365</v>
      </c>
      <c r="C39" s="122">
        <v>3.2126753826923791E-4</v>
      </c>
      <c r="D39" s="122">
        <v>0</v>
      </c>
      <c r="E39" s="122">
        <v>0</v>
      </c>
      <c r="F39" s="122">
        <v>8.9852568236590858E-5</v>
      </c>
      <c r="G39" s="122">
        <v>4.4952217233825918E-5</v>
      </c>
      <c r="H39" s="122">
        <v>1.282012452097773E-4</v>
      </c>
      <c r="I39" s="122">
        <v>0</v>
      </c>
      <c r="J39" s="122">
        <v>4.9442100071284112E-4</v>
      </c>
    </row>
    <row r="40" spans="1:10" ht="20.100000000000001" customHeight="1" x14ac:dyDescent="0.25">
      <c r="A40" s="76" t="s">
        <v>372</v>
      </c>
    </row>
    <row r="41" spans="1:10" ht="20.100000000000001" customHeight="1" x14ac:dyDescent="0.25">
      <c r="A41" s="76" t="s">
        <v>373</v>
      </c>
    </row>
    <row r="42" spans="1:10" ht="20.100000000000001" customHeight="1" x14ac:dyDescent="0.25">
      <c r="A42" s="76" t="s">
        <v>374</v>
      </c>
    </row>
    <row r="43" spans="1:10" ht="20.100000000000001" customHeight="1" x14ac:dyDescent="0.25">
      <c r="A43" s="76" t="s">
        <v>375</v>
      </c>
    </row>
    <row r="44" spans="1:10" ht="20.100000000000001" customHeight="1" x14ac:dyDescent="0.25">
      <c r="A44" s="76" t="s">
        <v>376</v>
      </c>
    </row>
    <row r="45" spans="1:10" ht="20.100000000000001" customHeight="1" x14ac:dyDescent="0.25">
      <c r="A45" s="76" t="s">
        <v>696</v>
      </c>
    </row>
    <row r="46" spans="1:10" ht="20.100000000000001" customHeight="1" x14ac:dyDescent="0.25">
      <c r="A46" s="76" t="s">
        <v>697</v>
      </c>
    </row>
    <row r="47" spans="1:10" ht="20.100000000000001" customHeight="1" x14ac:dyDescent="0.25">
      <c r="A47" s="76" t="s">
        <v>543</v>
      </c>
    </row>
    <row r="48" spans="1:10" ht="20.100000000000001" customHeight="1" x14ac:dyDescent="0.25">
      <c r="A48" s="76" t="s">
        <v>698</v>
      </c>
    </row>
    <row r="49" spans="1:1" ht="20.100000000000001" customHeight="1" x14ac:dyDescent="0.25">
      <c r="A49" s="76" t="s">
        <v>708</v>
      </c>
    </row>
    <row r="50" spans="1:1" ht="20.100000000000001" customHeight="1" x14ac:dyDescent="0.25">
      <c r="A50" s="76" t="s">
        <v>733</v>
      </c>
    </row>
    <row r="51" spans="1:1" ht="20.100000000000001" customHeight="1" x14ac:dyDescent="0.25">
      <c r="A51" s="76" t="s">
        <v>709</v>
      </c>
    </row>
    <row r="52" spans="1:1" ht="20.100000000000001" customHeight="1" x14ac:dyDescent="0.25">
      <c r="A52" s="76" t="s">
        <v>710</v>
      </c>
    </row>
  </sheetData>
  <mergeCells count="7">
    <mergeCell ref="A4:B6"/>
    <mergeCell ref="C4:J4"/>
    <mergeCell ref="C5:F5"/>
    <mergeCell ref="G5:G6"/>
    <mergeCell ref="H5:H6"/>
    <mergeCell ref="I5:I6"/>
    <mergeCell ref="J5:J6"/>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7C12-6D68-446E-85C1-6923A7EDC941}">
  <sheetPr codeName="Planilha4"/>
  <dimension ref="A1:BP47"/>
  <sheetViews>
    <sheetView showGridLines="0" zoomScaleNormal="100" workbookViewId="0">
      <pane xSplit="2" ySplit="4" topLeftCell="BC5" activePane="bottomRight" state="frozen"/>
      <selection pane="topRight" activeCell="C1" sqref="C1"/>
      <selection pane="bottomLeft" activeCell="A5" sqref="A5"/>
      <selection pane="bottomRight"/>
    </sheetView>
  </sheetViews>
  <sheetFormatPr defaultRowHeight="20.100000000000001" customHeight="1" x14ac:dyDescent="0.25"/>
  <cols>
    <col min="1" max="1" width="9.140625" style="88"/>
    <col min="2" max="2" width="77.7109375" style="88" bestFit="1" customWidth="1"/>
    <col min="3" max="50" width="12.7109375" style="88" customWidth="1"/>
    <col min="51" max="68" width="12.7109375" style="231" customWidth="1"/>
    <col min="69" max="16384" width="9.140625" style="88"/>
  </cols>
  <sheetData>
    <row r="1" spans="1:68" ht="20.100000000000001" customHeight="1" x14ac:dyDescent="0.25">
      <c r="A1" s="70" t="s">
        <v>738</v>
      </c>
    </row>
    <row r="2" spans="1:68" ht="20.100000000000001" customHeight="1" x14ac:dyDescent="0.25">
      <c r="A2" s="70" t="s">
        <v>342</v>
      </c>
    </row>
    <row r="4" spans="1:68" s="107" customFormat="1" ht="20.100000000000001" customHeight="1" x14ac:dyDescent="0.25">
      <c r="A4" s="352" t="s">
        <v>734</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17" t="s">
        <v>247</v>
      </c>
      <c r="B5" s="18" t="s">
        <v>539</v>
      </c>
      <c r="C5" s="19">
        <v>332087.85395896889</v>
      </c>
      <c r="D5" s="19">
        <v>334592.89717315452</v>
      </c>
      <c r="E5" s="19">
        <v>345018.6351000662</v>
      </c>
      <c r="F5" s="19">
        <v>383415.16663601453</v>
      </c>
      <c r="G5" s="19">
        <v>392773.73076806345</v>
      </c>
      <c r="H5" s="19">
        <v>389711.70994283643</v>
      </c>
      <c r="I5" s="19">
        <v>392798.77208141854</v>
      </c>
      <c r="J5" s="19">
        <v>424884.20910224807</v>
      </c>
      <c r="K5" s="19">
        <v>441337.08589146839</v>
      </c>
      <c r="L5" s="19">
        <v>420946.62470334617</v>
      </c>
      <c r="M5" s="19">
        <v>436248.60085296736</v>
      </c>
      <c r="N5" s="19">
        <v>470362.91108689556</v>
      </c>
      <c r="O5" s="19">
        <v>468186.43589262944</v>
      </c>
      <c r="P5" s="19">
        <v>464455.7263361006</v>
      </c>
      <c r="Q5" s="19">
        <v>450234.81291032804</v>
      </c>
      <c r="R5" s="19">
        <v>541572.90072468005</v>
      </c>
      <c r="S5" s="19">
        <v>519870.47161474376</v>
      </c>
      <c r="T5" s="19">
        <v>483962.13641215814</v>
      </c>
      <c r="U5" s="19">
        <v>478305.74989740609</v>
      </c>
      <c r="V5" s="19">
        <v>528996.03985272162</v>
      </c>
      <c r="W5" s="19">
        <v>541099.62321718247</v>
      </c>
      <c r="X5" s="19">
        <v>529134.1813781393</v>
      </c>
      <c r="Y5" s="19">
        <v>506854.16136235418</v>
      </c>
      <c r="Z5" s="19">
        <v>561667.01816706616</v>
      </c>
      <c r="AA5" s="19">
        <v>589012.19496016356</v>
      </c>
      <c r="AB5" s="19">
        <v>543636.30827029957</v>
      </c>
      <c r="AC5" s="19">
        <v>523412.36673946411</v>
      </c>
      <c r="AD5" s="19">
        <v>618447.8087235837</v>
      </c>
      <c r="AE5" s="19">
        <v>600529.05149925454</v>
      </c>
      <c r="AF5" s="19">
        <v>564584.81640247093</v>
      </c>
      <c r="AG5" s="19">
        <v>560065.37714558863</v>
      </c>
      <c r="AH5" s="19">
        <v>631371.57573086803</v>
      </c>
      <c r="AI5" s="19">
        <v>640238.82077356894</v>
      </c>
      <c r="AJ5" s="19">
        <v>613524.93649095122</v>
      </c>
      <c r="AK5" s="19">
        <v>611736.81482865335</v>
      </c>
      <c r="AL5" s="19">
        <v>678821.75613702182</v>
      </c>
      <c r="AM5" s="19">
        <v>687275.99181362148</v>
      </c>
      <c r="AN5" s="19">
        <v>654529.70455472055</v>
      </c>
      <c r="AO5" s="19">
        <v>650319.84611579194</v>
      </c>
      <c r="AP5" s="19">
        <v>800110.37535339559</v>
      </c>
      <c r="AQ5" s="19">
        <v>733096.04474862735</v>
      </c>
      <c r="AR5" s="19">
        <v>486850.40418265073</v>
      </c>
      <c r="AS5" s="19">
        <v>623264.29583513807</v>
      </c>
      <c r="AT5" s="19">
        <v>768954.07834705454</v>
      </c>
      <c r="AU5" s="19">
        <v>813436.5058467302</v>
      </c>
      <c r="AV5" s="19">
        <v>766093.14349626948</v>
      </c>
      <c r="AW5" s="19">
        <v>847224.8616927329</v>
      </c>
      <c r="AX5" s="19">
        <v>947810.47640388925</v>
      </c>
      <c r="AY5" s="19">
        <v>992179.57446360542</v>
      </c>
      <c r="AZ5" s="19">
        <v>1011201.5871937014</v>
      </c>
      <c r="BA5" s="19">
        <v>947673.02277879475</v>
      </c>
      <c r="BB5" s="19">
        <v>1013450.1422373559</v>
      </c>
      <c r="BC5" s="19">
        <v>1034671.2119811368</v>
      </c>
      <c r="BD5" s="19">
        <v>1002912.5554363448</v>
      </c>
      <c r="BE5" s="19">
        <v>993140.10687101923</v>
      </c>
      <c r="BF5" s="19">
        <v>1084874.6986526323</v>
      </c>
      <c r="BG5" s="19">
        <v>1142491.0878382437</v>
      </c>
      <c r="BH5" s="19">
        <v>1114347.8779254889</v>
      </c>
      <c r="BI5" s="19">
        <v>1092163.6620151668</v>
      </c>
      <c r="BJ5" s="19">
        <v>1270895.3383741109</v>
      </c>
      <c r="BK5" s="19">
        <v>1254248.9170329098</v>
      </c>
      <c r="BL5" s="19">
        <v>1224154.9011977934</v>
      </c>
      <c r="BM5" s="19">
        <v>1198258.8531872544</v>
      </c>
      <c r="BN5" s="19">
        <v>1358318.9102432309</v>
      </c>
      <c r="BO5" s="19">
        <v>1355438.1994255204</v>
      </c>
      <c r="BP5" s="19">
        <v>1364926.0393076702</v>
      </c>
    </row>
    <row r="6" spans="1:68" ht="20.100000000000001" customHeight="1" x14ac:dyDescent="0.25">
      <c r="A6" s="108" t="s">
        <v>248</v>
      </c>
      <c r="B6" s="89" t="s">
        <v>346</v>
      </c>
      <c r="C6" s="90">
        <v>226791.1312352127</v>
      </c>
      <c r="D6" s="90">
        <v>221256.1746628251</v>
      </c>
      <c r="E6" s="90">
        <v>219538.16946940596</v>
      </c>
      <c r="F6" s="90">
        <v>247829.76350399712</v>
      </c>
      <c r="G6" s="90">
        <v>270913.23942294141</v>
      </c>
      <c r="H6" s="90">
        <v>256880.27020110175</v>
      </c>
      <c r="I6" s="90">
        <v>255032.79671632464</v>
      </c>
      <c r="J6" s="90">
        <v>272093.75534868514</v>
      </c>
      <c r="K6" s="90">
        <v>299783.12325617438</v>
      </c>
      <c r="L6" s="90">
        <v>277234.73186268227</v>
      </c>
      <c r="M6" s="90">
        <v>270374.39370538952</v>
      </c>
      <c r="N6" s="90">
        <v>291131.15386757604</v>
      </c>
      <c r="O6" s="90">
        <v>319590.81950280536</v>
      </c>
      <c r="P6" s="90">
        <v>304013.15214193333</v>
      </c>
      <c r="Q6" s="90">
        <v>289088.70712784451</v>
      </c>
      <c r="R6" s="90">
        <v>339004.22564855771</v>
      </c>
      <c r="S6" s="90">
        <v>352739.4489461683</v>
      </c>
      <c r="T6" s="90">
        <v>317562.40520685189</v>
      </c>
      <c r="U6" s="90">
        <v>305302.9705321205</v>
      </c>
      <c r="V6" s="90">
        <v>339198.72924080439</v>
      </c>
      <c r="W6" s="90">
        <v>373050.94845165254</v>
      </c>
      <c r="X6" s="90">
        <v>340593.37221843284</v>
      </c>
      <c r="Y6" s="90">
        <v>321304.39068406046</v>
      </c>
      <c r="Z6" s="90">
        <v>343696.1888820423</v>
      </c>
      <c r="AA6" s="90">
        <v>387218.65054330515</v>
      </c>
      <c r="AB6" s="90">
        <v>349785.80624873919</v>
      </c>
      <c r="AC6" s="90">
        <v>327853.96671006177</v>
      </c>
      <c r="AD6" s="90">
        <v>381074.78879982943</v>
      </c>
      <c r="AE6" s="90">
        <v>404410.44650745788</v>
      </c>
      <c r="AF6" s="90">
        <v>364963.31333035481</v>
      </c>
      <c r="AG6" s="90">
        <v>351853.56033179892</v>
      </c>
      <c r="AH6" s="90">
        <v>397623.2625634193</v>
      </c>
      <c r="AI6" s="90">
        <v>437258.85707509186</v>
      </c>
      <c r="AJ6" s="90">
        <v>402850.48461738456</v>
      </c>
      <c r="AK6" s="90">
        <v>391201.59566091641</v>
      </c>
      <c r="AL6" s="90">
        <v>422033.08694236225</v>
      </c>
      <c r="AM6" s="90">
        <v>466789.36721029482</v>
      </c>
      <c r="AN6" s="90">
        <v>419398.87925009226</v>
      </c>
      <c r="AO6" s="90">
        <v>412373.31589685788</v>
      </c>
      <c r="AP6" s="90">
        <v>444945.9117205597</v>
      </c>
      <c r="AQ6" s="90">
        <v>487293.93104979972</v>
      </c>
      <c r="AR6" s="90">
        <v>319817.37302161049</v>
      </c>
      <c r="AS6" s="90">
        <v>407422.0733611926</v>
      </c>
      <c r="AT6" s="90">
        <v>497602.92233743146</v>
      </c>
      <c r="AU6" s="90">
        <v>555037.59726508101</v>
      </c>
      <c r="AV6" s="90">
        <v>499820.89636378689</v>
      </c>
      <c r="AW6" s="90">
        <v>542538.06615856581</v>
      </c>
      <c r="AX6" s="90">
        <v>599248.02357891679</v>
      </c>
      <c r="AY6" s="90">
        <v>660642.77087753604</v>
      </c>
      <c r="AZ6" s="90">
        <v>612995.86132880836</v>
      </c>
      <c r="BA6" s="90">
        <v>586473.37721755798</v>
      </c>
      <c r="BB6" s="90">
        <v>621862.9830999301</v>
      </c>
      <c r="BC6" s="90">
        <v>675320.91212542658</v>
      </c>
      <c r="BD6" s="90">
        <v>626871.21630954137</v>
      </c>
      <c r="BE6" s="90">
        <v>605558.8791795444</v>
      </c>
      <c r="BF6" s="90">
        <v>677104.884391592</v>
      </c>
      <c r="BG6" s="90">
        <v>781545.86046280246</v>
      </c>
      <c r="BH6" s="90">
        <v>722748.8535869926</v>
      </c>
      <c r="BI6" s="90">
        <v>715469.33173427882</v>
      </c>
      <c r="BJ6" s="90">
        <v>787839.27437128546</v>
      </c>
      <c r="BK6" s="90">
        <v>853387.92518932524</v>
      </c>
      <c r="BL6" s="90">
        <v>789976.14423660084</v>
      </c>
      <c r="BM6" s="90">
        <v>767153.21282244124</v>
      </c>
      <c r="BN6" s="90">
        <v>862366.21741550241</v>
      </c>
      <c r="BO6" s="90">
        <v>914288.88362783007</v>
      </c>
      <c r="BP6" s="90">
        <v>882795.00548378006</v>
      </c>
    </row>
    <row r="7" spans="1:68" ht="20.100000000000001" customHeight="1" x14ac:dyDescent="0.25">
      <c r="A7" s="20" t="s">
        <v>249</v>
      </c>
      <c r="B7" s="21" t="s">
        <v>347</v>
      </c>
      <c r="C7" s="22">
        <v>64726.068120759999</v>
      </c>
      <c r="D7" s="22">
        <v>63861.408426929993</v>
      </c>
      <c r="E7" s="22">
        <v>57451.068201989998</v>
      </c>
      <c r="F7" s="22">
        <v>72446.061679799997</v>
      </c>
      <c r="G7" s="22">
        <v>81859.489657629994</v>
      </c>
      <c r="H7" s="22">
        <v>78985.418042400008</v>
      </c>
      <c r="I7" s="22">
        <v>71037.41656581001</v>
      </c>
      <c r="J7" s="22">
        <v>82115.773482980003</v>
      </c>
      <c r="K7" s="22">
        <v>94744.745212220005</v>
      </c>
      <c r="L7" s="22">
        <v>81465.792097580008</v>
      </c>
      <c r="M7" s="22">
        <v>64513.345815450004</v>
      </c>
      <c r="N7" s="22">
        <v>84211.571626190009</v>
      </c>
      <c r="O7" s="22">
        <v>99570.149063509991</v>
      </c>
      <c r="P7" s="22">
        <v>88640.49457390001</v>
      </c>
      <c r="Q7" s="22">
        <v>73383.315103429995</v>
      </c>
      <c r="R7" s="22">
        <v>99166.087260440007</v>
      </c>
      <c r="S7" s="22">
        <v>107051.25849359001</v>
      </c>
      <c r="T7" s="22">
        <v>96064.65591976</v>
      </c>
      <c r="U7" s="22">
        <v>81642.301749179984</v>
      </c>
      <c r="V7" s="22">
        <v>97394.852346569998</v>
      </c>
      <c r="W7" s="22">
        <v>116003.14204173</v>
      </c>
      <c r="X7" s="22">
        <v>103481.57177084002</v>
      </c>
      <c r="Y7" s="22">
        <v>82492.880281760008</v>
      </c>
      <c r="Z7" s="22">
        <v>99143.891939730005</v>
      </c>
      <c r="AA7" s="22">
        <v>117954.14542191999</v>
      </c>
      <c r="AB7" s="22">
        <v>109844.61505104</v>
      </c>
      <c r="AC7" s="22">
        <v>90546.020405000003</v>
      </c>
      <c r="AD7" s="22">
        <v>134851.89826250001</v>
      </c>
      <c r="AE7" s="22">
        <v>132552.88468416</v>
      </c>
      <c r="AF7" s="22">
        <v>115287.43652531999</v>
      </c>
      <c r="AG7" s="22">
        <v>95385.8596158</v>
      </c>
      <c r="AH7" s="22">
        <v>115455.29640984</v>
      </c>
      <c r="AI7" s="22">
        <v>140015.80741708001</v>
      </c>
      <c r="AJ7" s="22">
        <v>121062.01208553999</v>
      </c>
      <c r="AK7" s="22">
        <v>102723.67494617999</v>
      </c>
      <c r="AL7" s="22">
        <v>126938.36882353999</v>
      </c>
      <c r="AM7" s="22">
        <v>153587.74011154001</v>
      </c>
      <c r="AN7" s="22">
        <v>126382.35449224</v>
      </c>
      <c r="AO7" s="22">
        <v>116130.60976027</v>
      </c>
      <c r="AP7" s="22">
        <v>139476.41396825999</v>
      </c>
      <c r="AQ7" s="22">
        <v>159859.13603684999</v>
      </c>
      <c r="AR7" s="22">
        <v>113737.51069424002</v>
      </c>
      <c r="AS7" s="22">
        <v>102296.50873743999</v>
      </c>
      <c r="AT7" s="22">
        <v>150682.78533571999</v>
      </c>
      <c r="AU7" s="22">
        <v>182997.99708508002</v>
      </c>
      <c r="AV7" s="22">
        <v>159793.91412033999</v>
      </c>
      <c r="AW7" s="22">
        <v>157931.69291568</v>
      </c>
      <c r="AX7" s="22">
        <v>197397.8590688</v>
      </c>
      <c r="AY7" s="22">
        <v>243714.64832644002</v>
      </c>
      <c r="AZ7" s="22">
        <v>224192.30676171998</v>
      </c>
      <c r="BA7" s="22">
        <v>199940.34373337001</v>
      </c>
      <c r="BB7" s="22">
        <v>241201.57519101998</v>
      </c>
      <c r="BC7" s="22">
        <v>263976.32748743001</v>
      </c>
      <c r="BD7" s="22">
        <v>228537.52147948003</v>
      </c>
      <c r="BE7" s="22">
        <v>193011.20103221</v>
      </c>
      <c r="BF7" s="22">
        <v>254446.29073993</v>
      </c>
      <c r="BG7" s="22">
        <v>296499.68918088003</v>
      </c>
      <c r="BH7" s="22">
        <v>256461.67880300002</v>
      </c>
      <c r="BI7" s="22">
        <v>226396.62621918001</v>
      </c>
      <c r="BJ7" s="22">
        <v>285672.8652918</v>
      </c>
      <c r="BK7" s="22">
        <v>317296.57775359001</v>
      </c>
      <c r="BL7" s="22">
        <v>287850.93676645996</v>
      </c>
      <c r="BM7" s="22">
        <v>247356.77042170003</v>
      </c>
      <c r="BN7" s="22">
        <v>314957.10197788</v>
      </c>
      <c r="BO7" s="22">
        <v>336822.75539092004</v>
      </c>
      <c r="BP7" s="22">
        <v>315201.44706951</v>
      </c>
    </row>
    <row r="8" spans="1:68" ht="20.100000000000001" customHeight="1" x14ac:dyDescent="0.25">
      <c r="A8" s="20" t="s">
        <v>250</v>
      </c>
      <c r="B8" s="21" t="s">
        <v>348</v>
      </c>
      <c r="C8" s="22">
        <v>3418.7598611800004</v>
      </c>
      <c r="D8" s="22">
        <v>3098.22959816</v>
      </c>
      <c r="E8" s="22">
        <v>2956.8518681300002</v>
      </c>
      <c r="F8" s="22">
        <v>3057.1909450899998</v>
      </c>
      <c r="G8" s="22">
        <v>4085.3880009999993</v>
      </c>
      <c r="H8" s="22">
        <v>3397.6364994400001</v>
      </c>
      <c r="I8" s="22">
        <v>3703.2068382500001</v>
      </c>
      <c r="J8" s="22">
        <v>3658.3751847399999</v>
      </c>
      <c r="K8" s="22">
        <v>4630.9157103900006</v>
      </c>
      <c r="L8" s="22">
        <v>3922.5615294899999</v>
      </c>
      <c r="M8" s="22">
        <v>4118.82722337</v>
      </c>
      <c r="N8" s="22">
        <v>4015.29218365</v>
      </c>
      <c r="O8" s="22">
        <v>5179.9478516700001</v>
      </c>
      <c r="P8" s="22">
        <v>4439.2687892000004</v>
      </c>
      <c r="Q8" s="22">
        <v>4601.0556257500002</v>
      </c>
      <c r="R8" s="22">
        <v>4505.0836289099998</v>
      </c>
      <c r="S8" s="22">
        <v>5791.2034808500002</v>
      </c>
      <c r="T8" s="22">
        <v>4891.3918439600002</v>
      </c>
      <c r="U8" s="22">
        <v>5070.87509331</v>
      </c>
      <c r="V8" s="22">
        <v>4965.84675565</v>
      </c>
      <c r="W8" s="22">
        <v>6238.7787355199998</v>
      </c>
      <c r="X8" s="22">
        <v>5188.9354707999992</v>
      </c>
      <c r="Y8" s="22">
        <v>5283.5051768600006</v>
      </c>
      <c r="Z8" s="22">
        <v>4875.9210805900002</v>
      </c>
      <c r="AA8" s="22">
        <v>6346.4553467799997</v>
      </c>
      <c r="AB8" s="22">
        <v>5370.9234757599997</v>
      </c>
      <c r="AC8" s="22">
        <v>5377.4208485199997</v>
      </c>
      <c r="AD8" s="22">
        <v>5095.3594969700007</v>
      </c>
      <c r="AE8" s="22">
        <v>6473.3912757500002</v>
      </c>
      <c r="AF8" s="22">
        <v>5446.5085029100001</v>
      </c>
      <c r="AG8" s="22">
        <v>5546.9604904600001</v>
      </c>
      <c r="AH8" s="22">
        <v>5265.40410582</v>
      </c>
      <c r="AI8" s="22">
        <v>6674.4332882200006</v>
      </c>
      <c r="AJ8" s="22">
        <v>5274.7929741099997</v>
      </c>
      <c r="AK8" s="22">
        <v>6306.9677516299998</v>
      </c>
      <c r="AL8" s="22">
        <v>6149.0828936500002</v>
      </c>
      <c r="AM8" s="22">
        <v>6085.1358180699999</v>
      </c>
      <c r="AN8" s="22">
        <v>5815.9127200399998</v>
      </c>
      <c r="AO8" s="22">
        <v>5558.211069</v>
      </c>
      <c r="AP8" s="22">
        <v>6779.3254970199996</v>
      </c>
      <c r="AQ8" s="22">
        <v>5896.7244088100006</v>
      </c>
      <c r="AR8" s="22">
        <v>5135.2508689299993</v>
      </c>
      <c r="AS8" s="22">
        <v>5329.68668824</v>
      </c>
      <c r="AT8" s="22">
        <v>6907.33301338</v>
      </c>
      <c r="AU8" s="22">
        <v>6020.3926013200007</v>
      </c>
      <c r="AV8" s="22">
        <v>5887.7185180200004</v>
      </c>
      <c r="AW8" s="22">
        <v>6072.4424455999997</v>
      </c>
      <c r="AX8" s="22">
        <v>8241.1927315299999</v>
      </c>
      <c r="AY8" s="22">
        <v>6813.09244279</v>
      </c>
      <c r="AZ8" s="22">
        <v>6883.8921920100001</v>
      </c>
      <c r="BA8" s="22">
        <v>7105.6232242699989</v>
      </c>
      <c r="BB8" s="22">
        <v>8985.3097836099987</v>
      </c>
      <c r="BC8" s="22">
        <v>7725.5967779900002</v>
      </c>
      <c r="BD8" s="22">
        <v>7903.3949571800003</v>
      </c>
      <c r="BE8" s="22">
        <v>7806.2110768000002</v>
      </c>
      <c r="BF8" s="22">
        <v>10115.280914350002</v>
      </c>
      <c r="BG8" s="22">
        <v>8174.7358296799994</v>
      </c>
      <c r="BH8" s="22">
        <v>8153.1047549199993</v>
      </c>
      <c r="BI8" s="22">
        <v>8658.0604794899991</v>
      </c>
      <c r="BJ8" s="22">
        <v>10682.40337518</v>
      </c>
      <c r="BK8" s="22">
        <v>9121.3702149299988</v>
      </c>
      <c r="BL8" s="22">
        <v>9280.6866441000002</v>
      </c>
      <c r="BM8" s="22">
        <v>8959.9232414300004</v>
      </c>
      <c r="BN8" s="22">
        <v>11695.54387969</v>
      </c>
      <c r="BO8" s="22">
        <v>9982.9311725400003</v>
      </c>
      <c r="BP8" s="22">
        <v>9916.7531069399993</v>
      </c>
    </row>
    <row r="9" spans="1:68" ht="20.100000000000001" customHeight="1" x14ac:dyDescent="0.25">
      <c r="A9" s="20" t="s">
        <v>251</v>
      </c>
      <c r="B9" s="21" t="s">
        <v>349</v>
      </c>
      <c r="C9" s="22">
        <v>21426.739806880505</v>
      </c>
      <c r="D9" s="22">
        <v>10530.94645274118</v>
      </c>
      <c r="E9" s="22">
        <v>8902.6052305647863</v>
      </c>
      <c r="F9" s="22">
        <v>8218.5986370112623</v>
      </c>
      <c r="G9" s="22">
        <v>24590.014370979457</v>
      </c>
      <c r="H9" s="22">
        <v>11813.404078675841</v>
      </c>
      <c r="I9" s="22">
        <v>10074.585265471364</v>
      </c>
      <c r="J9" s="22">
        <v>9552.2041231122184</v>
      </c>
      <c r="K9" s="22">
        <v>27578.649463670099</v>
      </c>
      <c r="L9" s="22">
        <v>13363.107504454849</v>
      </c>
      <c r="M9" s="22">
        <v>11396.900973226697</v>
      </c>
      <c r="N9" s="22">
        <v>10375.997836508903</v>
      </c>
      <c r="O9" s="22">
        <v>30073.927191337047</v>
      </c>
      <c r="P9" s="22">
        <v>15457.277901237809</v>
      </c>
      <c r="Q9" s="22">
        <v>12860.753040343967</v>
      </c>
      <c r="R9" s="22">
        <v>11780.698647229208</v>
      </c>
      <c r="S9" s="22">
        <v>33154.643187700392</v>
      </c>
      <c r="T9" s="22">
        <v>16232.056705310431</v>
      </c>
      <c r="U9" s="22">
        <v>14923.097914982587</v>
      </c>
      <c r="V9" s="22">
        <v>13131.92739908447</v>
      </c>
      <c r="W9" s="22">
        <v>36228.233941828352</v>
      </c>
      <c r="X9" s="22">
        <v>19473.937129229023</v>
      </c>
      <c r="Y9" s="22">
        <v>15535.590921754676</v>
      </c>
      <c r="Z9" s="22">
        <v>15334.755629537498</v>
      </c>
      <c r="AA9" s="22">
        <v>41185.757618000236</v>
      </c>
      <c r="AB9" s="22">
        <v>19584.954007728251</v>
      </c>
      <c r="AC9" s="22">
        <v>16220.206578269426</v>
      </c>
      <c r="AD9" s="22">
        <v>15691.655393720601</v>
      </c>
      <c r="AE9" s="22">
        <v>42230.163152231493</v>
      </c>
      <c r="AF9" s="22">
        <v>21225.283346770473</v>
      </c>
      <c r="AG9" s="22">
        <v>18857.404046983978</v>
      </c>
      <c r="AH9" s="22">
        <v>16444.921982903099</v>
      </c>
      <c r="AI9" s="22">
        <v>44867.732978719556</v>
      </c>
      <c r="AJ9" s="22">
        <v>24098.947575919621</v>
      </c>
      <c r="AK9" s="22">
        <v>20610.956071667959</v>
      </c>
      <c r="AL9" s="22">
        <v>18523.82750425538</v>
      </c>
      <c r="AM9" s="22">
        <v>48720.818588346505</v>
      </c>
      <c r="AN9" s="22">
        <v>25854.073342284901</v>
      </c>
      <c r="AO9" s="22">
        <v>22611.471778226361</v>
      </c>
      <c r="AP9" s="22">
        <v>20658.692413540131</v>
      </c>
      <c r="AQ9" s="22">
        <v>52879.985537467634</v>
      </c>
      <c r="AR9" s="22">
        <v>20514.066900731254</v>
      </c>
      <c r="AS9" s="22">
        <v>24602.796805685419</v>
      </c>
      <c r="AT9" s="22">
        <v>23725.393949324094</v>
      </c>
      <c r="AU9" s="22">
        <v>57951.781800699755</v>
      </c>
      <c r="AV9" s="22">
        <v>29433.929021896234</v>
      </c>
      <c r="AW9" s="22">
        <v>29027.574335697467</v>
      </c>
      <c r="AX9" s="22">
        <v>26990.529387903647</v>
      </c>
      <c r="AY9" s="22">
        <v>62286.750603642213</v>
      </c>
      <c r="AZ9" s="22">
        <v>39958.730189674265</v>
      </c>
      <c r="BA9" s="22">
        <v>29988.8332570169</v>
      </c>
      <c r="BB9" s="22">
        <v>27731.888380606993</v>
      </c>
      <c r="BC9" s="22">
        <v>74007.005526211855</v>
      </c>
      <c r="BD9" s="22">
        <v>44752.587446221711</v>
      </c>
      <c r="BE9" s="22">
        <v>34096.443983117526</v>
      </c>
      <c r="BF9" s="22">
        <v>32690.678475088214</v>
      </c>
      <c r="BG9" s="22">
        <v>82152.230464504712</v>
      </c>
      <c r="BH9" s="22">
        <v>45927.041859484496</v>
      </c>
      <c r="BI9" s="22">
        <v>37617.0816307653</v>
      </c>
      <c r="BJ9" s="22">
        <v>36131.654987678776</v>
      </c>
      <c r="BK9" s="22">
        <v>86797.086276285438</v>
      </c>
      <c r="BL9" s="22">
        <v>50464.406771546259</v>
      </c>
      <c r="BM9" s="22">
        <v>41488.667250426995</v>
      </c>
      <c r="BN9" s="22">
        <v>41491.931767161121</v>
      </c>
      <c r="BO9" s="22">
        <v>90638.928803919989</v>
      </c>
      <c r="BP9" s="22">
        <v>53659.871475070009</v>
      </c>
    </row>
    <row r="10" spans="1:68" ht="20.100000000000001" customHeight="1" x14ac:dyDescent="0.25">
      <c r="A10" s="20" t="s">
        <v>252</v>
      </c>
      <c r="B10" s="21" t="s">
        <v>350</v>
      </c>
      <c r="C10" s="22">
        <v>132720.3890209822</v>
      </c>
      <c r="D10" s="22">
        <v>138766.72220100393</v>
      </c>
      <c r="E10" s="22">
        <v>144092.41136887114</v>
      </c>
      <c r="F10" s="22">
        <v>158473.81031259586</v>
      </c>
      <c r="G10" s="22">
        <v>154238.58240647195</v>
      </c>
      <c r="H10" s="22">
        <v>156445.66153504595</v>
      </c>
      <c r="I10" s="22">
        <v>162948.44473393331</v>
      </c>
      <c r="J10" s="22">
        <v>169436.66423276288</v>
      </c>
      <c r="K10" s="22">
        <v>166640.22024546433</v>
      </c>
      <c r="L10" s="22">
        <v>171198.89509754744</v>
      </c>
      <c r="M10" s="22">
        <v>182190.87328526279</v>
      </c>
      <c r="N10" s="22">
        <v>183507.09005150714</v>
      </c>
      <c r="O10" s="22">
        <v>177131.26745660827</v>
      </c>
      <c r="P10" s="22">
        <v>186599.10525385552</v>
      </c>
      <c r="Q10" s="22">
        <v>187939.37508071051</v>
      </c>
      <c r="R10" s="22">
        <v>212811.51326863849</v>
      </c>
      <c r="S10" s="22">
        <v>196864.04000670792</v>
      </c>
      <c r="T10" s="22">
        <v>191891.91797625148</v>
      </c>
      <c r="U10" s="22">
        <v>194475.76376686795</v>
      </c>
      <c r="V10" s="22">
        <v>214525.66628886992</v>
      </c>
      <c r="W10" s="22">
        <v>204945.11017062416</v>
      </c>
      <c r="X10" s="22">
        <v>202927.74182875382</v>
      </c>
      <c r="Y10" s="22">
        <v>207601.71579273581</v>
      </c>
      <c r="Z10" s="22">
        <v>215410.23045396488</v>
      </c>
      <c r="AA10" s="22">
        <v>213229.75411068494</v>
      </c>
      <c r="AB10" s="22">
        <v>207591.84357592097</v>
      </c>
      <c r="AC10" s="22">
        <v>207954.53845974241</v>
      </c>
      <c r="AD10" s="22">
        <v>217639.11929615887</v>
      </c>
      <c r="AE10" s="22">
        <v>215839.42577184638</v>
      </c>
      <c r="AF10" s="22">
        <v>215398.25226249429</v>
      </c>
      <c r="AG10" s="22">
        <v>223417.54192678494</v>
      </c>
      <c r="AH10" s="22">
        <v>251673.68970428617</v>
      </c>
      <c r="AI10" s="22">
        <v>236443.35905566224</v>
      </c>
      <c r="AJ10" s="22">
        <v>242443.1088713049</v>
      </c>
      <c r="AK10" s="22">
        <v>250267.2112034685</v>
      </c>
      <c r="AL10" s="22">
        <v>260239.26828628688</v>
      </c>
      <c r="AM10" s="22">
        <v>248232.9050056283</v>
      </c>
      <c r="AN10" s="22">
        <v>251051.47709826732</v>
      </c>
      <c r="AO10" s="22">
        <v>256746.97697667152</v>
      </c>
      <c r="AP10" s="22">
        <v>266882.51196663961</v>
      </c>
      <c r="AQ10" s="22">
        <v>257406.9770230921</v>
      </c>
      <c r="AR10" s="22">
        <v>171101.49988717926</v>
      </c>
      <c r="AS10" s="22">
        <v>264193.89157581719</v>
      </c>
      <c r="AT10" s="22">
        <v>302152.83947912737</v>
      </c>
      <c r="AU10" s="22">
        <v>292189.74992775137</v>
      </c>
      <c r="AV10" s="22">
        <v>289955.42837066064</v>
      </c>
      <c r="AW10" s="22">
        <v>334379.2358611683</v>
      </c>
      <c r="AX10" s="22">
        <v>350336.74663984322</v>
      </c>
      <c r="AY10" s="22">
        <v>332749.64857043378</v>
      </c>
      <c r="AZ10" s="22">
        <v>328898.76073424408</v>
      </c>
      <c r="BA10" s="22">
        <v>333678.80896453105</v>
      </c>
      <c r="BB10" s="22">
        <v>328810.07280196308</v>
      </c>
      <c r="BC10" s="22">
        <v>316170.86252238473</v>
      </c>
      <c r="BD10" s="22">
        <v>329921.15649546956</v>
      </c>
      <c r="BE10" s="22">
        <v>354915.41232625686</v>
      </c>
      <c r="BF10" s="22">
        <v>366266.52173373388</v>
      </c>
      <c r="BG10" s="22">
        <v>379292.9690064278</v>
      </c>
      <c r="BH10" s="22">
        <v>394255.18819865811</v>
      </c>
      <c r="BI10" s="22">
        <v>422074.74866448343</v>
      </c>
      <c r="BJ10" s="22">
        <v>431953.0897558367</v>
      </c>
      <c r="BK10" s="22">
        <v>417517.36185025965</v>
      </c>
      <c r="BL10" s="22">
        <v>419712.97683498461</v>
      </c>
      <c r="BM10" s="22">
        <v>447396.5845205342</v>
      </c>
      <c r="BN10" s="22">
        <v>471273.99961383111</v>
      </c>
      <c r="BO10" s="22">
        <v>452553.65297167003</v>
      </c>
      <c r="BP10" s="22">
        <v>471045.62610696995</v>
      </c>
    </row>
    <row r="11" spans="1:68" ht="20.100000000000001" customHeight="1" x14ac:dyDescent="0.25">
      <c r="A11" s="20" t="s">
        <v>253</v>
      </c>
      <c r="B11" s="21" t="s">
        <v>351</v>
      </c>
      <c r="C11" s="22">
        <v>4551.8876155299995</v>
      </c>
      <c r="D11" s="22">
        <v>4899.0497214999996</v>
      </c>
      <c r="E11" s="22">
        <v>5729.7133750600005</v>
      </c>
      <c r="F11" s="22">
        <v>5902.3413927900001</v>
      </c>
      <c r="G11" s="22">
        <v>5878.7545549999995</v>
      </c>
      <c r="H11" s="22">
        <v>6109.6272177999999</v>
      </c>
      <c r="I11" s="22">
        <v>7009.5064577600006</v>
      </c>
      <c r="J11" s="22">
        <v>7655.1381231799996</v>
      </c>
      <c r="K11" s="22">
        <v>6927.67598258</v>
      </c>
      <c r="L11" s="22">
        <v>7472.95235082</v>
      </c>
      <c r="M11" s="22">
        <v>8279.6498375499996</v>
      </c>
      <c r="N11" s="22">
        <v>8448.6579817999991</v>
      </c>
      <c r="O11" s="22">
        <v>8181.5663383600004</v>
      </c>
      <c r="P11" s="22">
        <v>8703.4779683500001</v>
      </c>
      <c r="Q11" s="22">
        <v>10082.0974219</v>
      </c>
      <c r="R11" s="22">
        <v>10011.25210686</v>
      </c>
      <c r="S11" s="22">
        <v>9722.5318579200011</v>
      </c>
      <c r="T11" s="22">
        <v>8616.1261037099994</v>
      </c>
      <c r="U11" s="22">
        <v>9016.0789328200008</v>
      </c>
      <c r="V11" s="22">
        <v>9418.3047556700003</v>
      </c>
      <c r="W11" s="22">
        <v>10175.539842849999</v>
      </c>
      <c r="X11" s="22">
        <v>9340.756394439999</v>
      </c>
      <c r="Y11" s="22">
        <v>10391.42807661</v>
      </c>
      <c r="Z11" s="22">
        <v>9061.6348193699996</v>
      </c>
      <c r="AA11" s="22">
        <v>8502.5340561599987</v>
      </c>
      <c r="AB11" s="22">
        <v>7392.5659547599998</v>
      </c>
      <c r="AC11" s="22">
        <v>7755.7776326699986</v>
      </c>
      <c r="AD11" s="22">
        <v>7796.7366385300002</v>
      </c>
      <c r="AE11" s="22">
        <v>7314.6281163900003</v>
      </c>
      <c r="AF11" s="22">
        <v>7605.8171436500006</v>
      </c>
      <c r="AG11" s="22">
        <v>8645.7876653200001</v>
      </c>
      <c r="AH11" s="22">
        <v>8783.9259301900001</v>
      </c>
      <c r="AI11" s="22">
        <v>9257.4397767299997</v>
      </c>
      <c r="AJ11" s="22">
        <v>9971.7194741399999</v>
      </c>
      <c r="AK11" s="22">
        <v>11292.43054354</v>
      </c>
      <c r="AL11" s="22">
        <v>10182.50624748</v>
      </c>
      <c r="AM11" s="22">
        <v>10162.794042609999</v>
      </c>
      <c r="AN11" s="22">
        <v>10294.98964632</v>
      </c>
      <c r="AO11" s="22">
        <v>11326.02350336</v>
      </c>
      <c r="AP11" s="22">
        <v>11148.985827840001</v>
      </c>
      <c r="AQ11" s="22">
        <v>11251.09501447</v>
      </c>
      <c r="AR11" s="22">
        <v>9329.0012784700011</v>
      </c>
      <c r="AS11" s="22">
        <v>11007.274365219999</v>
      </c>
      <c r="AT11" s="22">
        <v>14134.52749515</v>
      </c>
      <c r="AU11" s="22">
        <v>15877.656899879999</v>
      </c>
      <c r="AV11" s="22">
        <v>14749.84613745</v>
      </c>
      <c r="AW11" s="22">
        <v>15127.129016110001</v>
      </c>
      <c r="AX11" s="22">
        <v>16281.493947939998</v>
      </c>
      <c r="AY11" s="22">
        <v>15078.591627539998</v>
      </c>
      <c r="AZ11" s="22">
        <v>13061.798671050001</v>
      </c>
      <c r="BA11" s="22">
        <v>15759.624731700002</v>
      </c>
      <c r="BB11" s="22">
        <v>15134.260371189999</v>
      </c>
      <c r="BC11" s="22">
        <v>13441.213548920001</v>
      </c>
      <c r="BD11" s="22">
        <v>15756.532459650001</v>
      </c>
      <c r="BE11" s="22">
        <v>15729.762965639999</v>
      </c>
      <c r="BF11" s="22">
        <v>13586.045593179999</v>
      </c>
      <c r="BG11" s="22">
        <v>15426.243624720002</v>
      </c>
      <c r="BH11" s="22">
        <v>17951.856531230002</v>
      </c>
      <c r="BI11" s="22">
        <v>20722.758120760001</v>
      </c>
      <c r="BJ11" s="22">
        <v>23399.252982770002</v>
      </c>
      <c r="BK11" s="22">
        <v>22655.52733551</v>
      </c>
      <c r="BL11" s="22">
        <v>22667.1464777</v>
      </c>
      <c r="BM11" s="22">
        <v>21951.243652340003</v>
      </c>
      <c r="BN11" s="22">
        <v>22947.798415379999</v>
      </c>
      <c r="BO11" s="22">
        <v>24290.601441710001</v>
      </c>
      <c r="BP11" s="22">
        <v>32971.257222569999</v>
      </c>
    </row>
    <row r="12" spans="1:68" ht="20.100000000000001" customHeight="1" x14ac:dyDescent="0.25">
      <c r="A12" s="20" t="s">
        <v>254</v>
      </c>
      <c r="B12" s="21" t="s">
        <v>352</v>
      </c>
      <c r="C12" s="22">
        <v>-52.713190119999993</v>
      </c>
      <c r="D12" s="22">
        <v>99.818262489999995</v>
      </c>
      <c r="E12" s="22">
        <v>405.51942479000002</v>
      </c>
      <c r="F12" s="22">
        <v>-268.23946329</v>
      </c>
      <c r="G12" s="22">
        <v>261.01043185999998</v>
      </c>
      <c r="H12" s="22">
        <v>128.52282774</v>
      </c>
      <c r="I12" s="22">
        <v>259.63685509999993</v>
      </c>
      <c r="J12" s="22">
        <v>-324.39979809000005</v>
      </c>
      <c r="K12" s="22">
        <v>-739.08335815000009</v>
      </c>
      <c r="L12" s="22">
        <v>-188.57671721000003</v>
      </c>
      <c r="M12" s="22">
        <v>-125.20342947</v>
      </c>
      <c r="N12" s="22">
        <v>572.54418792000001</v>
      </c>
      <c r="O12" s="22">
        <v>-546.03839868</v>
      </c>
      <c r="P12" s="22">
        <v>173.52765539000001</v>
      </c>
      <c r="Q12" s="22">
        <v>222.11085571000001</v>
      </c>
      <c r="R12" s="22">
        <v>729.59073648000003</v>
      </c>
      <c r="S12" s="22">
        <v>155.7719194</v>
      </c>
      <c r="T12" s="22">
        <v>-133.74334214000001</v>
      </c>
      <c r="U12" s="22">
        <v>174.85307496000001</v>
      </c>
      <c r="V12" s="22">
        <v>-237.86830504000002</v>
      </c>
      <c r="W12" s="22">
        <v>-539.8562809</v>
      </c>
      <c r="X12" s="22">
        <v>180.42962437</v>
      </c>
      <c r="Y12" s="22">
        <v>-0.72956565999998801</v>
      </c>
      <c r="Z12" s="22">
        <v>-130.24504114999999</v>
      </c>
      <c r="AA12" s="22">
        <v>3.9897600000000002E-3</v>
      </c>
      <c r="AB12" s="22">
        <v>0.90418353000000007</v>
      </c>
      <c r="AC12" s="22">
        <v>2.7858599999999994E-3</v>
      </c>
      <c r="AD12" s="22">
        <v>1.9711949999999999E-2</v>
      </c>
      <c r="AE12" s="22">
        <v>-4.649292E-2</v>
      </c>
      <c r="AF12" s="22">
        <v>1.5549209999999999E-2</v>
      </c>
      <c r="AG12" s="22">
        <v>6.5864499999999998E-3</v>
      </c>
      <c r="AH12" s="22">
        <v>2.4430380000000002E-2</v>
      </c>
      <c r="AI12" s="22">
        <v>8.4558679999999997E-2</v>
      </c>
      <c r="AJ12" s="22">
        <v>-9.6363629999999992E-2</v>
      </c>
      <c r="AK12" s="22">
        <v>0.35514443000000001</v>
      </c>
      <c r="AL12" s="22">
        <v>3.3187149999999999E-2</v>
      </c>
      <c r="AM12" s="22">
        <v>-2.6355900000000005E-2</v>
      </c>
      <c r="AN12" s="22">
        <v>7.1950939999999991E-2</v>
      </c>
      <c r="AO12" s="22">
        <v>2.2809330000000003E-2</v>
      </c>
      <c r="AP12" s="22">
        <v>-1.7952739999999995E-2</v>
      </c>
      <c r="AQ12" s="22">
        <v>1.302911E-2</v>
      </c>
      <c r="AR12" s="22">
        <v>4.3392060000000003E-2</v>
      </c>
      <c r="AS12" s="22">
        <v>-8.0848112099999998</v>
      </c>
      <c r="AT12" s="22">
        <v>4.3064730000000002E-2</v>
      </c>
      <c r="AU12" s="22">
        <v>1.8950349999999998E-2</v>
      </c>
      <c r="AV12" s="22">
        <v>6.0195419999999999E-2</v>
      </c>
      <c r="AW12" s="22">
        <v>-8.41569E-3</v>
      </c>
      <c r="AX12" s="22">
        <v>0.20180290000000001</v>
      </c>
      <c r="AY12" s="22">
        <v>3.9306689999999998E-2</v>
      </c>
      <c r="AZ12" s="22">
        <v>0.37278011</v>
      </c>
      <c r="BA12" s="22">
        <v>0.14330666999999997</v>
      </c>
      <c r="BB12" s="22">
        <v>-0.12342846000000002</v>
      </c>
      <c r="BC12" s="22">
        <v>-9.3737509999999982E-2</v>
      </c>
      <c r="BD12" s="22">
        <v>2.3471540000000003E-2</v>
      </c>
      <c r="BE12" s="22">
        <v>-0.15220448</v>
      </c>
      <c r="BF12" s="22">
        <v>6.6935309999999998E-2</v>
      </c>
      <c r="BG12" s="22">
        <v>-7.6434099999999998E-3</v>
      </c>
      <c r="BH12" s="22">
        <v>-1.65603E-2</v>
      </c>
      <c r="BI12" s="22">
        <v>5.6619599999999999E-2</v>
      </c>
      <c r="BJ12" s="22">
        <v>7.9780200000000006E-3</v>
      </c>
      <c r="BK12" s="22">
        <v>1.7587499999999999E-3</v>
      </c>
      <c r="BL12" s="22">
        <v>-9.2581899999999995E-3</v>
      </c>
      <c r="BM12" s="22">
        <v>2.3736009999999995E-2</v>
      </c>
      <c r="BN12" s="22">
        <v>-0.15823844000000001</v>
      </c>
      <c r="BO12" s="22">
        <v>1.384707E-2</v>
      </c>
      <c r="BP12" s="22">
        <v>5.0502720000000001E-2</v>
      </c>
    </row>
    <row r="13" spans="1:68" ht="20.100000000000001" customHeight="1" x14ac:dyDescent="0.25">
      <c r="A13" s="108" t="s">
        <v>255</v>
      </c>
      <c r="B13" s="89" t="s">
        <v>353</v>
      </c>
      <c r="C13" s="90">
        <v>62857.929345246695</v>
      </c>
      <c r="D13" s="90">
        <v>66298.532094635695</v>
      </c>
      <c r="E13" s="90">
        <v>69602.741440173399</v>
      </c>
      <c r="F13" s="90">
        <v>88185.670291045244</v>
      </c>
      <c r="G13" s="90">
        <v>72707.446863022313</v>
      </c>
      <c r="H13" s="90">
        <v>77599.571800937876</v>
      </c>
      <c r="I13" s="90">
        <v>80594.472259101633</v>
      </c>
      <c r="J13" s="90">
        <v>99760.346260440274</v>
      </c>
      <c r="K13" s="90">
        <v>84440.498557786254</v>
      </c>
      <c r="L13" s="90">
        <v>86834.948637841604</v>
      </c>
      <c r="M13" s="90">
        <v>87972.546022326045</v>
      </c>
      <c r="N13" s="90">
        <v>109174.38215001178</v>
      </c>
      <c r="O13" s="90">
        <v>91558.69922031468</v>
      </c>
      <c r="P13" s="90">
        <v>95065.385376210485</v>
      </c>
      <c r="Q13" s="90">
        <v>97296.208954082831</v>
      </c>
      <c r="R13" s="90">
        <v>119826.84556903923</v>
      </c>
      <c r="S13" s="90">
        <v>102520.3316322941</v>
      </c>
      <c r="T13" s="90">
        <v>102139.11465570676</v>
      </c>
      <c r="U13" s="90">
        <v>106615.76857012116</v>
      </c>
      <c r="V13" s="90">
        <v>127440.75360299807</v>
      </c>
      <c r="W13" s="90">
        <v>107194.39781811801</v>
      </c>
      <c r="X13" s="90">
        <v>108198.82780767861</v>
      </c>
      <c r="Y13" s="90">
        <v>107145.16437949978</v>
      </c>
      <c r="Z13" s="90">
        <v>129383.81483682161</v>
      </c>
      <c r="AA13" s="90">
        <v>110773.18869251051</v>
      </c>
      <c r="AB13" s="90">
        <v>113190.51662977732</v>
      </c>
      <c r="AC13" s="90">
        <v>112550.00430528617</v>
      </c>
      <c r="AD13" s="90">
        <v>139387.02198926458</v>
      </c>
      <c r="AE13" s="90">
        <v>113954.33076414738</v>
      </c>
      <c r="AF13" s="90">
        <v>118965.32031814105</v>
      </c>
      <c r="AG13" s="90">
        <v>121956.51588778535</v>
      </c>
      <c r="AH13" s="90">
        <v>150633.22463355909</v>
      </c>
      <c r="AI13" s="90">
        <v>120629.41219896688</v>
      </c>
      <c r="AJ13" s="90">
        <v>125112.88309608918</v>
      </c>
      <c r="AK13" s="90">
        <v>127893.70568519211</v>
      </c>
      <c r="AL13" s="90">
        <v>158809.68201682306</v>
      </c>
      <c r="AM13" s="90">
        <v>128420.75331669248</v>
      </c>
      <c r="AN13" s="90">
        <v>133651.11084224528</v>
      </c>
      <c r="AO13" s="90">
        <v>136864.57259545577</v>
      </c>
      <c r="AP13" s="90">
        <v>169149.99950641647</v>
      </c>
      <c r="AQ13" s="90">
        <v>135578.15122460958</v>
      </c>
      <c r="AR13" s="90">
        <v>101341.18750441459</v>
      </c>
      <c r="AS13" s="90">
        <v>146664.56712736923</v>
      </c>
      <c r="AT13" s="90">
        <v>189329.3252276663</v>
      </c>
      <c r="AU13" s="90">
        <v>146568.62474654347</v>
      </c>
      <c r="AV13" s="90">
        <v>147493.23793186111</v>
      </c>
      <c r="AW13" s="90">
        <v>161846.12772062796</v>
      </c>
      <c r="AX13" s="90">
        <v>200976.1898539924</v>
      </c>
      <c r="AY13" s="90">
        <v>168994.96632562287</v>
      </c>
      <c r="AZ13" s="90">
        <v>178164.07919821894</v>
      </c>
      <c r="BA13" s="90">
        <v>183682.89393871641</v>
      </c>
      <c r="BB13" s="90">
        <v>223860.85779193442</v>
      </c>
      <c r="BC13" s="90">
        <v>185023.46178101952</v>
      </c>
      <c r="BD13" s="90">
        <v>191333.00254091673</v>
      </c>
      <c r="BE13" s="90">
        <v>195278.62157005537</v>
      </c>
      <c r="BF13" s="90">
        <v>239702.94286979747</v>
      </c>
      <c r="BG13" s="90">
        <v>204551.95649056436</v>
      </c>
      <c r="BH13" s="90">
        <v>205327.2127676135</v>
      </c>
      <c r="BI13" s="90">
        <v>210904.18202878122</v>
      </c>
      <c r="BJ13" s="90">
        <v>257508.84397319247</v>
      </c>
      <c r="BK13" s="90">
        <v>220962.01847678798</v>
      </c>
      <c r="BL13" s="90">
        <v>227164.00334333532</v>
      </c>
      <c r="BM13" s="90">
        <v>233145.87369840709</v>
      </c>
      <c r="BN13" s="90">
        <v>283424.60104466963</v>
      </c>
      <c r="BO13" s="90">
        <v>242481.37442983998</v>
      </c>
      <c r="BP13" s="90">
        <v>249507.64847731002</v>
      </c>
    </row>
    <row r="14" spans="1:68" ht="20.100000000000001" customHeight="1" x14ac:dyDescent="0.25">
      <c r="A14" s="108" t="s">
        <v>256</v>
      </c>
      <c r="B14" s="89" t="s">
        <v>354</v>
      </c>
      <c r="C14" s="90">
        <v>-14.911461542113102</v>
      </c>
      <c r="D14" s="90">
        <v>36.874344632640714</v>
      </c>
      <c r="E14" s="90">
        <v>7.3555085427360609</v>
      </c>
      <c r="F14" s="90">
        <v>41.254308266739827</v>
      </c>
      <c r="G14" s="90">
        <v>-39.344356072266237</v>
      </c>
      <c r="H14" s="90">
        <v>51.836107962721144</v>
      </c>
      <c r="I14" s="90">
        <v>5.5916582807403756</v>
      </c>
      <c r="J14" s="90">
        <v>14.573427468814771</v>
      </c>
      <c r="K14" s="90">
        <v>-12.748223218455678</v>
      </c>
      <c r="L14" s="90">
        <v>33.578452373214532</v>
      </c>
      <c r="M14" s="90">
        <v>8.5615351452725008</v>
      </c>
      <c r="N14" s="90">
        <v>8.404916989908088</v>
      </c>
      <c r="O14" s="90">
        <v>-2.7087579719955102</v>
      </c>
      <c r="P14" s="90">
        <v>-4.6555910426541232</v>
      </c>
      <c r="Q14" s="90">
        <v>31.111444008187391</v>
      </c>
      <c r="R14" s="90">
        <v>55.921761136487476</v>
      </c>
      <c r="S14" s="90">
        <v>-44.971355600908282</v>
      </c>
      <c r="T14" s="90">
        <v>39.07384643338446</v>
      </c>
      <c r="U14" s="90">
        <v>34.346320501936134</v>
      </c>
      <c r="V14" s="90">
        <v>26.118193425572827</v>
      </c>
      <c r="W14" s="90">
        <v>-67.521034181074356</v>
      </c>
      <c r="X14" s="90">
        <v>91.083546599693364</v>
      </c>
      <c r="Y14" s="90">
        <v>-8.9764813603542279</v>
      </c>
      <c r="Z14" s="90">
        <v>25.715594021763536</v>
      </c>
      <c r="AA14" s="90">
        <v>1.5923967380658723</v>
      </c>
      <c r="AB14" s="90">
        <v>23.409055152296787</v>
      </c>
      <c r="AC14" s="90">
        <v>-9.6916407875978621</v>
      </c>
      <c r="AD14" s="90">
        <v>10.433712617203128</v>
      </c>
      <c r="AE14" s="90">
        <v>-72.149194294557674</v>
      </c>
      <c r="AF14" s="90">
        <v>99.64032865370973</v>
      </c>
      <c r="AG14" s="90">
        <v>-111.98519166721962</v>
      </c>
      <c r="AH14" s="90">
        <v>126.27068582814536</v>
      </c>
      <c r="AI14" s="90">
        <v>-301.31765813889797</v>
      </c>
      <c r="AJ14" s="90">
        <v>27.321553727553692</v>
      </c>
      <c r="AK14" s="90">
        <v>40.034942008089274</v>
      </c>
      <c r="AL14" s="90">
        <v>319.24337779323105</v>
      </c>
      <c r="AM14" s="90">
        <v>-228.05386682986864</v>
      </c>
      <c r="AN14" s="90">
        <v>328.24078234707122</v>
      </c>
      <c r="AO14" s="90">
        <v>5.7397987828298938</v>
      </c>
      <c r="AP14" s="90">
        <v>-95.180867020011647</v>
      </c>
      <c r="AQ14" s="90">
        <v>41.855144164175726</v>
      </c>
      <c r="AR14" s="90">
        <v>41.808037628099555</v>
      </c>
      <c r="AS14" s="90">
        <v>44.836952105833916</v>
      </c>
      <c r="AT14" s="90">
        <v>49.546800421871012</v>
      </c>
      <c r="AU14" s="90">
        <v>4.8792768567218445</v>
      </c>
      <c r="AV14" s="90">
        <v>2.1028104675351642</v>
      </c>
      <c r="AW14" s="90">
        <v>1.2535651404759847</v>
      </c>
      <c r="AX14" s="90">
        <v>6.6298226552316919</v>
      </c>
      <c r="AY14" s="90">
        <v>1.5619016792043112</v>
      </c>
      <c r="AZ14" s="90">
        <v>6.4703621722874232</v>
      </c>
      <c r="BA14" s="90">
        <v>6.6735951551527251</v>
      </c>
      <c r="BB14" s="90">
        <v>7.7006303733214736</v>
      </c>
      <c r="BC14" s="90">
        <v>6.9026433666294906</v>
      </c>
      <c r="BD14" s="90">
        <v>1.4692821072239894</v>
      </c>
      <c r="BE14" s="90">
        <v>3.4170481855690014</v>
      </c>
      <c r="BF14" s="90">
        <v>13.699921280553099</v>
      </c>
      <c r="BG14" s="90">
        <v>8.3591655040509067</v>
      </c>
      <c r="BH14" s="90">
        <v>6.5838432463351637</v>
      </c>
      <c r="BI14" s="90">
        <v>49.316951677552424</v>
      </c>
      <c r="BJ14" s="90">
        <v>24.728692588279955</v>
      </c>
      <c r="BK14" s="90">
        <v>8.7237073600408621</v>
      </c>
      <c r="BL14" s="90">
        <v>18.134144789946731</v>
      </c>
      <c r="BM14" s="90">
        <v>4.2918296899879351</v>
      </c>
      <c r="BN14" s="90">
        <v>21.137132330040913</v>
      </c>
      <c r="BO14" s="90">
        <v>4.5729959099553525</v>
      </c>
      <c r="BP14" s="90">
        <v>20.89127829001518</v>
      </c>
    </row>
    <row r="15" spans="1:68" ht="20.100000000000001" customHeight="1" x14ac:dyDescent="0.25">
      <c r="A15" s="108" t="s">
        <v>257</v>
      </c>
      <c r="B15" s="89" t="s">
        <v>377</v>
      </c>
      <c r="C15" s="90">
        <v>42453.704840051541</v>
      </c>
      <c r="D15" s="90">
        <v>47001.316071061039</v>
      </c>
      <c r="E15" s="90">
        <v>55870.368681944034</v>
      </c>
      <c r="F15" s="90">
        <v>47358.478532705434</v>
      </c>
      <c r="G15" s="90">
        <v>49192.388838172032</v>
      </c>
      <c r="H15" s="90">
        <v>55180.031832834138</v>
      </c>
      <c r="I15" s="90">
        <v>57165.911447711565</v>
      </c>
      <c r="J15" s="90">
        <v>53015.534065653948</v>
      </c>
      <c r="K15" s="90">
        <v>57126.212300726249</v>
      </c>
      <c r="L15" s="90">
        <v>56843.365750449091</v>
      </c>
      <c r="M15" s="90">
        <v>77893.099590106576</v>
      </c>
      <c r="N15" s="90">
        <v>70048.970152317837</v>
      </c>
      <c r="O15" s="90">
        <v>57039.62592748148</v>
      </c>
      <c r="P15" s="90">
        <v>65381.844408999474</v>
      </c>
      <c r="Q15" s="90">
        <v>63818.78538439254</v>
      </c>
      <c r="R15" s="90">
        <v>82685.907745946621</v>
      </c>
      <c r="S15" s="90">
        <v>64655.662391882317</v>
      </c>
      <c r="T15" s="90">
        <v>64221.542703166102</v>
      </c>
      <c r="U15" s="90">
        <v>66352.66447466251</v>
      </c>
      <c r="V15" s="90">
        <v>62330.438815493631</v>
      </c>
      <c r="W15" s="90">
        <v>60921.797981592776</v>
      </c>
      <c r="X15" s="90">
        <v>80250.89780542822</v>
      </c>
      <c r="Y15" s="90">
        <v>78413.582780154306</v>
      </c>
      <c r="Z15" s="90">
        <v>88561.298854180321</v>
      </c>
      <c r="AA15" s="90">
        <v>91018.76332760998</v>
      </c>
      <c r="AB15" s="90">
        <v>80636.576336630693</v>
      </c>
      <c r="AC15" s="90">
        <v>83018.087364903753</v>
      </c>
      <c r="AD15" s="90">
        <v>97975.564221872468</v>
      </c>
      <c r="AE15" s="90">
        <v>82236.423421943779</v>
      </c>
      <c r="AF15" s="90">
        <v>80556.542425321517</v>
      </c>
      <c r="AG15" s="90">
        <v>86367.286117671596</v>
      </c>
      <c r="AH15" s="90">
        <v>82988.817848061561</v>
      </c>
      <c r="AI15" s="90">
        <v>82651.869157648995</v>
      </c>
      <c r="AJ15" s="90">
        <v>85534.247223750004</v>
      </c>
      <c r="AK15" s="90">
        <v>92601.478540536744</v>
      </c>
      <c r="AL15" s="90">
        <v>97659.743800043216</v>
      </c>
      <c r="AM15" s="90">
        <v>92293.92515346405</v>
      </c>
      <c r="AN15" s="90">
        <v>101151.47368003592</v>
      </c>
      <c r="AO15" s="90">
        <v>101076.2178246956</v>
      </c>
      <c r="AP15" s="90">
        <v>186109.64499343949</v>
      </c>
      <c r="AQ15" s="90">
        <v>110182.107330054</v>
      </c>
      <c r="AR15" s="90">
        <v>65650.035618997557</v>
      </c>
      <c r="AS15" s="90">
        <v>69132.818394470363</v>
      </c>
      <c r="AT15" s="90">
        <v>81972.283981534798</v>
      </c>
      <c r="AU15" s="90">
        <v>111825.40455824888</v>
      </c>
      <c r="AV15" s="90">
        <v>118776.90639015388</v>
      </c>
      <c r="AW15" s="90">
        <v>142839.41424839868</v>
      </c>
      <c r="AX15" s="90">
        <v>147579.63314832488</v>
      </c>
      <c r="AY15" s="90">
        <v>162540.27535876728</v>
      </c>
      <c r="AZ15" s="90">
        <v>220035.17630450183</v>
      </c>
      <c r="BA15" s="90">
        <v>177510.07802736506</v>
      </c>
      <c r="BB15" s="90">
        <v>167718.60071511799</v>
      </c>
      <c r="BC15" s="90">
        <v>174319.93543132406</v>
      </c>
      <c r="BD15" s="90">
        <v>184706.86730377955</v>
      </c>
      <c r="BE15" s="90">
        <v>192299.18907323381</v>
      </c>
      <c r="BF15" s="90">
        <v>168053.1714699622</v>
      </c>
      <c r="BG15" s="90">
        <v>156384.91171937296</v>
      </c>
      <c r="BH15" s="90">
        <v>186265.22772763643</v>
      </c>
      <c r="BI15" s="90">
        <v>165740.83130042916</v>
      </c>
      <c r="BJ15" s="90">
        <v>225522.49133704469</v>
      </c>
      <c r="BK15" s="90">
        <v>179890.24965943652</v>
      </c>
      <c r="BL15" s="90">
        <v>206996.61947306737</v>
      </c>
      <c r="BM15" s="90">
        <v>197955.47483671611</v>
      </c>
      <c r="BN15" s="90">
        <v>212506.95465072905</v>
      </c>
      <c r="BO15" s="90">
        <v>198663.36837194004</v>
      </c>
      <c r="BP15" s="90">
        <v>232602.49406829002</v>
      </c>
    </row>
    <row r="16" spans="1:68" ht="20.100000000000001" customHeight="1" x14ac:dyDescent="0.25">
      <c r="A16" s="94" t="s">
        <v>258</v>
      </c>
      <c r="B16" s="92" t="s">
        <v>391</v>
      </c>
      <c r="C16" s="114">
        <v>15699.427074555839</v>
      </c>
      <c r="D16" s="114">
        <v>17153.416322943427</v>
      </c>
      <c r="E16" s="114">
        <v>17614.02291900419</v>
      </c>
      <c r="F16" s="114">
        <v>18662.605235456547</v>
      </c>
      <c r="G16" s="114">
        <v>19531.746201949638</v>
      </c>
      <c r="H16" s="114">
        <v>22662.530841492677</v>
      </c>
      <c r="I16" s="114">
        <v>20986.916533455184</v>
      </c>
      <c r="J16" s="114">
        <v>24648.818440802504</v>
      </c>
      <c r="K16" s="114">
        <v>22255.270214659515</v>
      </c>
      <c r="L16" s="114">
        <v>25408.940855709796</v>
      </c>
      <c r="M16" s="114">
        <v>23604.670880265428</v>
      </c>
      <c r="N16" s="114">
        <v>26142.824704695264</v>
      </c>
      <c r="O16" s="114">
        <v>22265.117101481308</v>
      </c>
      <c r="P16" s="114">
        <v>19710.70271280397</v>
      </c>
      <c r="Q16" s="114">
        <v>20816.057382479543</v>
      </c>
      <c r="R16" s="114">
        <v>23605.790877125175</v>
      </c>
      <c r="S16" s="114">
        <v>24031.726766005471</v>
      </c>
      <c r="T16" s="114">
        <v>25665.204163933893</v>
      </c>
      <c r="U16" s="114">
        <v>23127.293358398216</v>
      </c>
      <c r="V16" s="114">
        <v>22806.619487962416</v>
      </c>
      <c r="W16" s="114">
        <v>26843.006330035314</v>
      </c>
      <c r="X16" s="114">
        <v>33331.859893727917</v>
      </c>
      <c r="Y16" s="114">
        <v>31289.968572611018</v>
      </c>
      <c r="Z16" s="114">
        <v>38166.786766905738</v>
      </c>
      <c r="AA16" s="114">
        <v>40934.110368470756</v>
      </c>
      <c r="AB16" s="114">
        <v>41890.947834791063</v>
      </c>
      <c r="AC16" s="114">
        <v>40016.761080596858</v>
      </c>
      <c r="AD16" s="114">
        <v>36634.529267231206</v>
      </c>
      <c r="AE16" s="114">
        <v>35836.770444622387</v>
      </c>
      <c r="AF16" s="114">
        <v>36254.063610361372</v>
      </c>
      <c r="AG16" s="114">
        <v>33814.0457985229</v>
      </c>
      <c r="AH16" s="114">
        <v>31542.785107333348</v>
      </c>
      <c r="AI16" s="114">
        <v>31160.964357177843</v>
      </c>
      <c r="AJ16" s="114">
        <v>29494.809524235261</v>
      </c>
      <c r="AK16" s="114">
        <v>34211.328216334237</v>
      </c>
      <c r="AL16" s="114">
        <v>35484.212848532661</v>
      </c>
      <c r="AM16" s="114">
        <v>35680.840748664079</v>
      </c>
      <c r="AN16" s="114">
        <v>42742.930705701248</v>
      </c>
      <c r="AO16" s="114">
        <v>36709.431137105777</v>
      </c>
      <c r="AP16" s="114">
        <v>36411.356102338919</v>
      </c>
      <c r="AQ16" s="114">
        <v>33579.727247146096</v>
      </c>
      <c r="AR16" s="114">
        <v>25304.650453075326</v>
      </c>
      <c r="AS16" s="114">
        <v>22255.852222114871</v>
      </c>
      <c r="AT16" s="114">
        <v>32853.222643833724</v>
      </c>
      <c r="AU16" s="114">
        <v>36664.046784761813</v>
      </c>
      <c r="AV16" s="114">
        <v>38912.134257125057</v>
      </c>
      <c r="AW16" s="114">
        <v>42941.571036021211</v>
      </c>
      <c r="AX16" s="114">
        <v>52055.595575801912</v>
      </c>
      <c r="AY16" s="114">
        <v>64879.349373493213</v>
      </c>
      <c r="AZ16" s="114">
        <v>74278.691105907346</v>
      </c>
      <c r="BA16" s="114">
        <v>61570.162939900954</v>
      </c>
      <c r="BB16" s="114">
        <v>66099.111695328465</v>
      </c>
      <c r="BC16" s="114">
        <v>71383.675287745107</v>
      </c>
      <c r="BD16" s="114">
        <v>75623.65389794395</v>
      </c>
      <c r="BE16" s="114">
        <v>64291.611413486949</v>
      </c>
      <c r="BF16" s="114">
        <v>64606.985402003906</v>
      </c>
      <c r="BG16" s="114">
        <v>61156.147230766823</v>
      </c>
      <c r="BH16" s="114">
        <v>61444.099987129644</v>
      </c>
      <c r="BI16" s="114">
        <v>64083.998847472561</v>
      </c>
      <c r="BJ16" s="114">
        <v>61574.120682465938</v>
      </c>
      <c r="BK16" s="114">
        <v>69749.603127030001</v>
      </c>
      <c r="BL16" s="114">
        <v>83231.650301810005</v>
      </c>
      <c r="BM16" s="114">
        <v>80512.211079660017</v>
      </c>
      <c r="BN16" s="114">
        <v>80965.951838320005</v>
      </c>
      <c r="BO16" s="114">
        <v>94298.572769899984</v>
      </c>
      <c r="BP16" s="114">
        <v>94555.514604420008</v>
      </c>
    </row>
    <row r="17" spans="1:68" ht="20.100000000000001" customHeight="1" x14ac:dyDescent="0.25">
      <c r="A17" s="94" t="s">
        <v>259</v>
      </c>
      <c r="B17" s="92" t="s">
        <v>356</v>
      </c>
      <c r="C17" s="93">
        <v>26754.277765495703</v>
      </c>
      <c r="D17" s="93">
        <v>29847.899748117619</v>
      </c>
      <c r="E17" s="93">
        <v>38256.34576293984</v>
      </c>
      <c r="F17" s="93">
        <v>28695.873297248887</v>
      </c>
      <c r="G17" s="93">
        <v>29660.642636222401</v>
      </c>
      <c r="H17" s="93">
        <v>32517.500991341461</v>
      </c>
      <c r="I17" s="93">
        <v>36178.994914256386</v>
      </c>
      <c r="J17" s="93">
        <v>28366.715624851448</v>
      </c>
      <c r="K17" s="93">
        <v>34870.942086066731</v>
      </c>
      <c r="L17" s="93">
        <v>31434.424894739306</v>
      </c>
      <c r="M17" s="93">
        <v>54288.428709841137</v>
      </c>
      <c r="N17" s="93">
        <v>43906.145447622584</v>
      </c>
      <c r="O17" s="93">
        <v>34774.508826000172</v>
      </c>
      <c r="P17" s="93">
        <v>45671.141696195511</v>
      </c>
      <c r="Q17" s="93">
        <v>43002.728001912983</v>
      </c>
      <c r="R17" s="93">
        <v>59080.116868821438</v>
      </c>
      <c r="S17" s="93">
        <v>40623.935625876853</v>
      </c>
      <c r="T17" s="93">
        <v>38556.338539232209</v>
      </c>
      <c r="U17" s="93">
        <v>43225.371116264294</v>
      </c>
      <c r="V17" s="93">
        <v>39523.819327531208</v>
      </c>
      <c r="W17" s="93">
        <v>34078.791651557469</v>
      </c>
      <c r="X17" s="93">
        <v>46919.037911700296</v>
      </c>
      <c r="Y17" s="93">
        <v>47123.614207543294</v>
      </c>
      <c r="Z17" s="93">
        <v>50394.512087274597</v>
      </c>
      <c r="AA17" s="93">
        <v>50084.65295913921</v>
      </c>
      <c r="AB17" s="93">
        <v>38745.62850183963</v>
      </c>
      <c r="AC17" s="93">
        <v>43001.326284306895</v>
      </c>
      <c r="AD17" s="93">
        <v>61341.034954641262</v>
      </c>
      <c r="AE17" s="93">
        <v>46399.652977321413</v>
      </c>
      <c r="AF17" s="93">
        <v>44302.478814960145</v>
      </c>
      <c r="AG17" s="93">
        <v>52553.240319148674</v>
      </c>
      <c r="AH17" s="93">
        <v>51446.032740728224</v>
      </c>
      <c r="AI17" s="93">
        <v>51490.904800471151</v>
      </c>
      <c r="AJ17" s="93">
        <v>56039.43769951474</v>
      </c>
      <c r="AK17" s="93">
        <v>58390.150324202499</v>
      </c>
      <c r="AL17" s="93">
        <v>62175.530951510555</v>
      </c>
      <c r="AM17" s="93">
        <v>56613.084404799978</v>
      </c>
      <c r="AN17" s="93">
        <v>58408.542974334683</v>
      </c>
      <c r="AO17" s="93">
        <v>64366.786687589833</v>
      </c>
      <c r="AP17" s="93">
        <v>149698.28889110062</v>
      </c>
      <c r="AQ17" s="93">
        <v>76602.380082907883</v>
      </c>
      <c r="AR17" s="93">
        <v>40345.385165922242</v>
      </c>
      <c r="AS17" s="93">
        <v>46876.966172355475</v>
      </c>
      <c r="AT17" s="93">
        <v>49119.061337701074</v>
      </c>
      <c r="AU17" s="93">
        <v>75161.357773487078</v>
      </c>
      <c r="AV17" s="93">
        <v>79864.772133028833</v>
      </c>
      <c r="AW17" s="93">
        <v>99897.843212377469</v>
      </c>
      <c r="AX17" s="93">
        <v>95524.037572522982</v>
      </c>
      <c r="AY17" s="93">
        <v>149165.82907824405</v>
      </c>
      <c r="AZ17" s="93">
        <v>187393.24045608446</v>
      </c>
      <c r="BA17" s="93">
        <v>115939.91508746411</v>
      </c>
      <c r="BB17" s="93">
        <v>101619.4890197895</v>
      </c>
      <c r="BC17" s="93">
        <v>102936.26014357895</v>
      </c>
      <c r="BD17" s="93">
        <v>109083.21340583562</v>
      </c>
      <c r="BE17" s="93">
        <v>128007.57765974685</v>
      </c>
      <c r="BF17" s="93">
        <v>103446.18606795832</v>
      </c>
      <c r="BG17" s="93">
        <v>95228.764488606117</v>
      </c>
      <c r="BH17" s="93">
        <v>124821.12774050681</v>
      </c>
      <c r="BI17" s="93">
        <v>101656.83245295659</v>
      </c>
      <c r="BJ17" s="93">
        <v>163948.37065457873</v>
      </c>
      <c r="BK17" s="93">
        <v>110140.64653240654</v>
      </c>
      <c r="BL17" s="93">
        <v>123764.96917125738</v>
      </c>
      <c r="BM17" s="93">
        <v>117443.26375705611</v>
      </c>
      <c r="BN17" s="93">
        <v>131541.00281240902</v>
      </c>
      <c r="BO17" s="93">
        <v>104364.79560204</v>
      </c>
      <c r="BP17" s="93">
        <v>138046.97946387006</v>
      </c>
    </row>
    <row r="18" spans="1:68" ht="20.100000000000001" customHeight="1" x14ac:dyDescent="0.25">
      <c r="A18" s="17" t="s">
        <v>260</v>
      </c>
      <c r="B18" s="18" t="s">
        <v>392</v>
      </c>
      <c r="C18" s="19">
        <v>354855.78469643206</v>
      </c>
      <c r="D18" s="19">
        <v>326926.06447015982</v>
      </c>
      <c r="E18" s="19">
        <v>379439.69863732776</v>
      </c>
      <c r="F18" s="19">
        <v>367300.55516500789</v>
      </c>
      <c r="G18" s="19">
        <v>382604.54207064951</v>
      </c>
      <c r="H18" s="19">
        <v>378929.08862435899</v>
      </c>
      <c r="I18" s="19">
        <v>407876.76013722789</v>
      </c>
      <c r="J18" s="19">
        <v>414190.86007954227</v>
      </c>
      <c r="K18" s="19">
        <v>448131.62222218013</v>
      </c>
      <c r="L18" s="19">
        <v>396024.2574865871</v>
      </c>
      <c r="M18" s="19">
        <v>489269.06391197862</v>
      </c>
      <c r="N18" s="19">
        <v>433209.79425544408</v>
      </c>
      <c r="O18" s="19">
        <v>467767.72139826068</v>
      </c>
      <c r="P18" s="19">
        <v>476533.09928824392</v>
      </c>
      <c r="Q18" s="19">
        <v>518829.02456038736</v>
      </c>
      <c r="R18" s="19">
        <v>497156.79858843517</v>
      </c>
      <c r="S18" s="19">
        <v>557617.1027066455</v>
      </c>
      <c r="T18" s="19">
        <v>495146.48101619218</v>
      </c>
      <c r="U18" s="19">
        <v>638760.62652627379</v>
      </c>
      <c r="V18" s="19">
        <v>538599.42158427835</v>
      </c>
      <c r="W18" s="19">
        <v>569914.39013844007</v>
      </c>
      <c r="X18" s="19">
        <v>564764.17506082344</v>
      </c>
      <c r="Y18" s="19">
        <v>601249.26870825316</v>
      </c>
      <c r="Z18" s="19">
        <v>671801.74260608782</v>
      </c>
      <c r="AA18" s="19">
        <v>615545.23636679037</v>
      </c>
      <c r="AB18" s="19">
        <v>581505.6051674718</v>
      </c>
      <c r="AC18" s="19">
        <v>667474.61403933843</v>
      </c>
      <c r="AD18" s="19">
        <v>738084.55286065908</v>
      </c>
      <c r="AE18" s="19">
        <v>632263.98874442617</v>
      </c>
      <c r="AF18" s="19">
        <v>630851.13714302215</v>
      </c>
      <c r="AG18" s="19">
        <v>683966.98144763405</v>
      </c>
      <c r="AH18" s="19">
        <v>701595.17739922355</v>
      </c>
      <c r="AI18" s="19">
        <v>694151.41990869469</v>
      </c>
      <c r="AJ18" s="19">
        <v>640905.77921109693</v>
      </c>
      <c r="AK18" s="19">
        <v>793764.44481568784</v>
      </c>
      <c r="AL18" s="19">
        <v>714462.86431844404</v>
      </c>
      <c r="AM18" s="19">
        <v>763593.28628948936</v>
      </c>
      <c r="AN18" s="19">
        <v>699147.93537139939</v>
      </c>
      <c r="AO18" s="19">
        <v>774367.35174871981</v>
      </c>
      <c r="AP18" s="19">
        <v>813176.89934471948</v>
      </c>
      <c r="AQ18" s="19">
        <v>807967.91142809112</v>
      </c>
      <c r="AR18" s="19">
        <v>881606.38774240867</v>
      </c>
      <c r="AS18" s="19">
        <v>1031454.0476446522</v>
      </c>
      <c r="AT18" s="19">
        <v>873943.86063415685</v>
      </c>
      <c r="AU18" s="19">
        <v>806472.19220438018</v>
      </c>
      <c r="AV18" s="19">
        <v>871164.24400131055</v>
      </c>
      <c r="AW18" s="19">
        <v>985642.70596715319</v>
      </c>
      <c r="AX18" s="19">
        <v>887337.44595926045</v>
      </c>
      <c r="AY18" s="19">
        <v>923452.57585951267</v>
      </c>
      <c r="AZ18" s="19">
        <v>927654.87470361567</v>
      </c>
      <c r="BA18" s="19">
        <v>1243188.9219741817</v>
      </c>
      <c r="BB18" s="19">
        <v>1058498.3591364957</v>
      </c>
      <c r="BC18" s="19">
        <v>1024799.5266888323</v>
      </c>
      <c r="BD18" s="19">
        <v>1108564.3662011253</v>
      </c>
      <c r="BE18" s="19">
        <v>1240810.1306321754</v>
      </c>
      <c r="BF18" s="19">
        <v>1247526.360847116</v>
      </c>
      <c r="BG18" s="19">
        <v>1202310.0789832973</v>
      </c>
      <c r="BH18" s="19">
        <v>1220601.2019665553</v>
      </c>
      <c r="BI18" s="19">
        <v>1453065.4048771039</v>
      </c>
      <c r="BJ18" s="19">
        <v>1271606.446028396</v>
      </c>
      <c r="BK18" s="19">
        <v>1271725.7237082059</v>
      </c>
      <c r="BL18" s="19">
        <v>1311082.3802064871</v>
      </c>
      <c r="BM18" s="19">
        <v>1476750.160097661</v>
      </c>
      <c r="BN18" s="19">
        <v>1379248.5929872142</v>
      </c>
      <c r="BO18" s="19">
        <v>1546291.25062771</v>
      </c>
      <c r="BP18" s="19">
        <v>1383312.6620891402</v>
      </c>
    </row>
    <row r="19" spans="1:68" ht="20.100000000000001" customHeight="1" x14ac:dyDescent="0.25">
      <c r="A19" s="108" t="s">
        <v>261</v>
      </c>
      <c r="B19" s="89" t="s">
        <v>378</v>
      </c>
      <c r="C19" s="90">
        <v>334631.79603750067</v>
      </c>
      <c r="D19" s="90">
        <v>302481.41207759624</v>
      </c>
      <c r="E19" s="90">
        <v>351848.17340642004</v>
      </c>
      <c r="F19" s="90">
        <v>335585.44348865055</v>
      </c>
      <c r="G19" s="90">
        <v>365015.32660492492</v>
      </c>
      <c r="H19" s="90">
        <v>358692.78345448652</v>
      </c>
      <c r="I19" s="90">
        <v>384115.76211544854</v>
      </c>
      <c r="J19" s="90">
        <v>385306.73401556752</v>
      </c>
      <c r="K19" s="90">
        <v>428521.07689700252</v>
      </c>
      <c r="L19" s="90">
        <v>372269.57444663637</v>
      </c>
      <c r="M19" s="90">
        <v>462838.42777498998</v>
      </c>
      <c r="N19" s="90">
        <v>402128.43072186463</v>
      </c>
      <c r="O19" s="90">
        <v>449834.51744531735</v>
      </c>
      <c r="P19" s="90">
        <v>453354.77556186018</v>
      </c>
      <c r="Q19" s="90">
        <v>491815.84184423101</v>
      </c>
      <c r="R19" s="90">
        <v>458179.76691206289</v>
      </c>
      <c r="S19" s="90">
        <v>530002.19511927385</v>
      </c>
      <c r="T19" s="90">
        <v>461159.19855645002</v>
      </c>
      <c r="U19" s="90">
        <v>600578.29773777572</v>
      </c>
      <c r="V19" s="90">
        <v>507039.91981470393</v>
      </c>
      <c r="W19" s="90">
        <v>550472.48388201417</v>
      </c>
      <c r="X19" s="90">
        <v>544649.00264101045</v>
      </c>
      <c r="Y19" s="90">
        <v>578425.73504701245</v>
      </c>
      <c r="Z19" s="90">
        <v>641058.71241949312</v>
      </c>
      <c r="AA19" s="90">
        <v>594594.97877448751</v>
      </c>
      <c r="AB19" s="90">
        <v>558794.78476449102</v>
      </c>
      <c r="AC19" s="90">
        <v>645204.36176064715</v>
      </c>
      <c r="AD19" s="90">
        <v>708235.81435661251</v>
      </c>
      <c r="AE19" s="90">
        <v>618155.14830849983</v>
      </c>
      <c r="AF19" s="90">
        <v>616265.11501602083</v>
      </c>
      <c r="AG19" s="90">
        <v>666983.91782460909</v>
      </c>
      <c r="AH19" s="90">
        <v>676781.67016743845</v>
      </c>
      <c r="AI19" s="90">
        <v>678163.64561550785</v>
      </c>
      <c r="AJ19" s="90">
        <v>622202.29623667221</v>
      </c>
      <c r="AK19" s="90">
        <v>770480.6382352981</v>
      </c>
      <c r="AL19" s="90">
        <v>682450.38744210231</v>
      </c>
      <c r="AM19" s="90">
        <v>747269.71792408265</v>
      </c>
      <c r="AN19" s="90">
        <v>680959.73379139393</v>
      </c>
      <c r="AO19" s="90">
        <v>756797.64219534083</v>
      </c>
      <c r="AP19" s="90">
        <v>781387.67489775782</v>
      </c>
      <c r="AQ19" s="90">
        <v>787650.69375230442</v>
      </c>
      <c r="AR19" s="90">
        <v>858248.85239415593</v>
      </c>
      <c r="AS19" s="90">
        <v>1009232.7832675523</v>
      </c>
      <c r="AT19" s="90">
        <v>834523.25035767688</v>
      </c>
      <c r="AU19" s="90">
        <v>788583.44235697866</v>
      </c>
      <c r="AV19" s="90">
        <v>849591.77207290311</v>
      </c>
      <c r="AW19" s="90">
        <v>960456.29128183424</v>
      </c>
      <c r="AX19" s="90">
        <v>850760.10602900875</v>
      </c>
      <c r="AY19" s="90">
        <v>895225.18941268884</v>
      </c>
      <c r="AZ19" s="90">
        <v>886281.29799156403</v>
      </c>
      <c r="BA19" s="90">
        <v>1187731.8788015177</v>
      </c>
      <c r="BB19" s="90">
        <v>992418.61270528974</v>
      </c>
      <c r="BC19" s="90">
        <v>989403.21829264797</v>
      </c>
      <c r="BD19" s="90">
        <v>1062656.4398460805</v>
      </c>
      <c r="BE19" s="90">
        <v>1182959.3773038648</v>
      </c>
      <c r="BF19" s="90">
        <v>1178249.8572683891</v>
      </c>
      <c r="BG19" s="90">
        <v>1158873.8285928378</v>
      </c>
      <c r="BH19" s="90">
        <v>1159865.937951897</v>
      </c>
      <c r="BI19" s="90">
        <v>1382040.8193621698</v>
      </c>
      <c r="BJ19" s="90">
        <v>1194173.8827249627</v>
      </c>
      <c r="BK19" s="90">
        <v>1234048.3602238107</v>
      </c>
      <c r="BL19" s="90">
        <v>1260287.7765156082</v>
      </c>
      <c r="BM19" s="90">
        <v>1418354.3073451868</v>
      </c>
      <c r="BN19" s="90">
        <v>1302122.0520281149</v>
      </c>
      <c r="BO19" s="90">
        <v>1497107.4890397401</v>
      </c>
      <c r="BP19" s="90">
        <v>1321155.7357875702</v>
      </c>
    </row>
    <row r="20" spans="1:68" ht="20.100000000000001" customHeight="1" x14ac:dyDescent="0.25">
      <c r="A20" s="96" t="s">
        <v>262</v>
      </c>
      <c r="B20" s="95" t="s">
        <v>358</v>
      </c>
      <c r="C20" s="91">
        <v>101958.42886343315</v>
      </c>
      <c r="D20" s="91">
        <v>97868.505673067877</v>
      </c>
      <c r="E20" s="91">
        <v>96687.688449120586</v>
      </c>
      <c r="F20" s="91">
        <v>115896.6247367489</v>
      </c>
      <c r="G20" s="91">
        <v>112204.01281692201</v>
      </c>
      <c r="H20" s="91">
        <v>113404.56702918245</v>
      </c>
      <c r="I20" s="91">
        <v>110120.62567499961</v>
      </c>
      <c r="J20" s="91">
        <v>125232.05250509165</v>
      </c>
      <c r="K20" s="91">
        <v>124668.09996502472</v>
      </c>
      <c r="L20" s="91">
        <v>125470.75706275675</v>
      </c>
      <c r="M20" s="91">
        <v>123089.00175766932</v>
      </c>
      <c r="N20" s="91">
        <v>138303.97422912248</v>
      </c>
      <c r="O20" s="91">
        <v>137133.46772862837</v>
      </c>
      <c r="P20" s="91">
        <v>140461.07358567388</v>
      </c>
      <c r="Q20" s="91">
        <v>139225.78981954852</v>
      </c>
      <c r="R20" s="91">
        <v>159138.19276796997</v>
      </c>
      <c r="S20" s="91">
        <v>155865.47779692849</v>
      </c>
      <c r="T20" s="91">
        <v>153368.27392936312</v>
      </c>
      <c r="U20" s="91">
        <v>155277.96229657938</v>
      </c>
      <c r="V20" s="91">
        <v>171671.86426108785</v>
      </c>
      <c r="W20" s="91">
        <v>154814.82508120243</v>
      </c>
      <c r="X20" s="91">
        <v>170434.19760970096</v>
      </c>
      <c r="Y20" s="91">
        <v>160791.11855644645</v>
      </c>
      <c r="Z20" s="91">
        <v>205252.00971154758</v>
      </c>
      <c r="AA20" s="91">
        <v>165864.77996691962</v>
      </c>
      <c r="AB20" s="91">
        <v>175054.80370450148</v>
      </c>
      <c r="AC20" s="91">
        <v>163813.36096563423</v>
      </c>
      <c r="AD20" s="91">
        <v>225077.22523546722</v>
      </c>
      <c r="AE20" s="91">
        <v>174993.73132003285</v>
      </c>
      <c r="AF20" s="91">
        <v>186099.35636425996</v>
      </c>
      <c r="AG20" s="91">
        <v>180936.32717497641</v>
      </c>
      <c r="AH20" s="91">
        <v>230602.76443612034</v>
      </c>
      <c r="AI20" s="91">
        <v>190737.7541087431</v>
      </c>
      <c r="AJ20" s="91">
        <v>193392.63008642659</v>
      </c>
      <c r="AK20" s="91">
        <v>191303.54729705851</v>
      </c>
      <c r="AL20" s="91">
        <v>223960.66093588428</v>
      </c>
      <c r="AM20" s="91">
        <v>204993.41939340593</v>
      </c>
      <c r="AN20" s="91">
        <v>204012.46428489068</v>
      </c>
      <c r="AO20" s="91">
        <v>205066.10661309681</v>
      </c>
      <c r="AP20" s="91">
        <v>241572.85653037007</v>
      </c>
      <c r="AQ20" s="91">
        <v>204109.58965248085</v>
      </c>
      <c r="AR20" s="91">
        <v>201954.54016267206</v>
      </c>
      <c r="AS20" s="91">
        <v>209592.94683476328</v>
      </c>
      <c r="AT20" s="91">
        <v>262955.11862444133</v>
      </c>
      <c r="AU20" s="91">
        <v>207239.46891352872</v>
      </c>
      <c r="AV20" s="91">
        <v>220009.37245138781</v>
      </c>
      <c r="AW20" s="91">
        <v>219421.85347981926</v>
      </c>
      <c r="AX20" s="91">
        <v>280714.29828540201</v>
      </c>
      <c r="AY20" s="91">
        <v>220084.26077239262</v>
      </c>
      <c r="AZ20" s="91">
        <v>249528.75802608451</v>
      </c>
      <c r="BA20" s="91">
        <v>265423.18593236367</v>
      </c>
      <c r="BB20" s="91">
        <v>323773.31210003106</v>
      </c>
      <c r="BC20" s="91">
        <v>245669.09767601322</v>
      </c>
      <c r="BD20" s="91">
        <v>275131.70816010411</v>
      </c>
      <c r="BE20" s="91">
        <v>283140.57325502468</v>
      </c>
      <c r="BF20" s="91">
        <v>355141.74585508142</v>
      </c>
      <c r="BG20" s="91">
        <v>280282.5158204005</v>
      </c>
      <c r="BH20" s="91">
        <v>307648.92000617436</v>
      </c>
      <c r="BI20" s="91">
        <v>313856.92823760508</v>
      </c>
      <c r="BJ20" s="91">
        <v>376854.9748826818</v>
      </c>
      <c r="BK20" s="91">
        <v>305905.79783666949</v>
      </c>
      <c r="BL20" s="91">
        <v>334485.27705882594</v>
      </c>
      <c r="BM20" s="91">
        <v>346139.07030515594</v>
      </c>
      <c r="BN20" s="91">
        <v>416278.55483899708</v>
      </c>
      <c r="BO20" s="91">
        <v>344693.82497071999</v>
      </c>
      <c r="BP20" s="91">
        <v>362757.06063024001</v>
      </c>
    </row>
    <row r="21" spans="1:68" ht="20.100000000000001" customHeight="1" x14ac:dyDescent="0.25">
      <c r="A21" s="96" t="s">
        <v>263</v>
      </c>
      <c r="B21" s="95" t="s">
        <v>379</v>
      </c>
      <c r="C21" s="91">
        <v>46290.385087910297</v>
      </c>
      <c r="D21" s="91">
        <v>50002.970197087736</v>
      </c>
      <c r="E21" s="91">
        <v>52514.220602843416</v>
      </c>
      <c r="F21" s="91">
        <v>54440.616087778333</v>
      </c>
      <c r="G21" s="91">
        <v>49410.807192410997</v>
      </c>
      <c r="H21" s="91">
        <v>54729.071576824921</v>
      </c>
      <c r="I21" s="91">
        <v>56870.681948895028</v>
      </c>
      <c r="J21" s="91">
        <v>62429.530321023049</v>
      </c>
      <c r="K21" s="91">
        <v>56146.00657830682</v>
      </c>
      <c r="L21" s="91">
        <v>61511.673709237723</v>
      </c>
      <c r="M21" s="91">
        <v>63025.608870674114</v>
      </c>
      <c r="N21" s="91">
        <v>67134.108936879682</v>
      </c>
      <c r="O21" s="91">
        <v>55403.059516695117</v>
      </c>
      <c r="P21" s="91">
        <v>66181.688099193765</v>
      </c>
      <c r="Q21" s="91">
        <v>67818.567384239286</v>
      </c>
      <c r="R21" s="91">
        <v>75698.818435324793</v>
      </c>
      <c r="S21" s="91">
        <v>66344.859484201501</v>
      </c>
      <c r="T21" s="91">
        <v>73871.973817027145</v>
      </c>
      <c r="U21" s="91">
        <v>78529.050778233955</v>
      </c>
      <c r="V21" s="91">
        <v>78953.561425911379</v>
      </c>
      <c r="W21" s="91">
        <v>57363.694916705979</v>
      </c>
      <c r="X21" s="91">
        <v>74479.875837847852</v>
      </c>
      <c r="Y21" s="91">
        <v>73816.551620123471</v>
      </c>
      <c r="Z21" s="91">
        <v>86540.761893285729</v>
      </c>
      <c r="AA21" s="91">
        <v>64640.256380777821</v>
      </c>
      <c r="AB21" s="91">
        <v>82628.408112792036</v>
      </c>
      <c r="AC21" s="91">
        <v>76115.749571338936</v>
      </c>
      <c r="AD21" s="91">
        <v>99725.576744705177</v>
      </c>
      <c r="AE21" s="91">
        <v>61489.887787707528</v>
      </c>
      <c r="AF21" s="91">
        <v>79308.129417609089</v>
      </c>
      <c r="AG21" s="91">
        <v>77023.875271311103</v>
      </c>
      <c r="AH21" s="91">
        <v>97479.68769867529</v>
      </c>
      <c r="AI21" s="91">
        <v>72525.704971894942</v>
      </c>
      <c r="AJ21" s="91">
        <v>86804.540711788213</v>
      </c>
      <c r="AK21" s="91">
        <v>89645.081607940869</v>
      </c>
      <c r="AL21" s="91">
        <v>99735.172103595964</v>
      </c>
      <c r="AM21" s="91">
        <v>78823.521642431355</v>
      </c>
      <c r="AN21" s="91">
        <v>93349.45414748363</v>
      </c>
      <c r="AO21" s="91">
        <v>94988.606427219507</v>
      </c>
      <c r="AP21" s="91">
        <v>107121.52819435652</v>
      </c>
      <c r="AQ21" s="91">
        <v>81865.722406738612</v>
      </c>
      <c r="AR21" s="91">
        <v>93845.804129694734</v>
      </c>
      <c r="AS21" s="91">
        <v>96106.546000468705</v>
      </c>
      <c r="AT21" s="91">
        <v>118287.48003743394</v>
      </c>
      <c r="AU21" s="91">
        <v>78961.167075316422</v>
      </c>
      <c r="AV21" s="91">
        <v>108334.98214674569</v>
      </c>
      <c r="AW21" s="91">
        <v>107685.29817089597</v>
      </c>
      <c r="AX21" s="91">
        <v>138248.33795204468</v>
      </c>
      <c r="AY21" s="91">
        <v>95182.748061071834</v>
      </c>
      <c r="AZ21" s="91">
        <v>134396.46566893358</v>
      </c>
      <c r="BA21" s="91">
        <v>145155.6103150704</v>
      </c>
      <c r="BB21" s="91">
        <v>156316.75978986089</v>
      </c>
      <c r="BC21" s="91">
        <v>108688.15943801093</v>
      </c>
      <c r="BD21" s="91">
        <v>145416.04317411603</v>
      </c>
      <c r="BE21" s="91">
        <v>146996.01193897461</v>
      </c>
      <c r="BF21" s="91">
        <v>193004.19372603297</v>
      </c>
      <c r="BG21" s="91">
        <v>137844.09210091358</v>
      </c>
      <c r="BH21" s="91">
        <v>171996.59445350373</v>
      </c>
      <c r="BI21" s="91">
        <v>179434.22409084509</v>
      </c>
      <c r="BJ21" s="91">
        <v>199897.83916653832</v>
      </c>
      <c r="BK21" s="91">
        <v>140125.45415882999</v>
      </c>
      <c r="BL21" s="91">
        <v>174079.81912940621</v>
      </c>
      <c r="BM21" s="91">
        <v>191686.59675547932</v>
      </c>
      <c r="BN21" s="91">
        <v>216560.59410366687</v>
      </c>
      <c r="BO21" s="91">
        <v>169259.83446310996</v>
      </c>
      <c r="BP21" s="91">
        <v>194704.77079014006</v>
      </c>
    </row>
    <row r="22" spans="1:68" ht="20.100000000000001" customHeight="1" x14ac:dyDescent="0.25">
      <c r="A22" s="96" t="s">
        <v>264</v>
      </c>
      <c r="B22" s="95" t="s">
        <v>393</v>
      </c>
      <c r="C22" s="113">
        <v>62380.396510732411</v>
      </c>
      <c r="D22" s="113">
        <v>28493.537618239421</v>
      </c>
      <c r="E22" s="113">
        <v>63023.897524592066</v>
      </c>
      <c r="F22" s="113">
        <v>25467.833524571717</v>
      </c>
      <c r="G22" s="113">
        <v>75123.932115725635</v>
      </c>
      <c r="H22" s="113">
        <v>37256.052542663434</v>
      </c>
      <c r="I22" s="113">
        <v>59847.703376444319</v>
      </c>
      <c r="J22" s="113">
        <v>39776.941245853086</v>
      </c>
      <c r="K22" s="113">
        <v>88409.576645395558</v>
      </c>
      <c r="L22" s="113">
        <v>18036.874148379105</v>
      </c>
      <c r="M22" s="113">
        <v>96664.605603844699</v>
      </c>
      <c r="N22" s="113">
        <v>23860.142603106586</v>
      </c>
      <c r="O22" s="113">
        <v>78292.801676140836</v>
      </c>
      <c r="P22" s="113">
        <v>58551.080262410018</v>
      </c>
      <c r="Q22" s="113">
        <v>83839.022181993278</v>
      </c>
      <c r="R22" s="113">
        <v>20736.01187228024</v>
      </c>
      <c r="S22" s="113">
        <v>112747.42490930748</v>
      </c>
      <c r="T22" s="113">
        <v>32328.786539465502</v>
      </c>
      <c r="U22" s="113">
        <v>130547.62450418678</v>
      </c>
      <c r="V22" s="113">
        <v>22038.123643130264</v>
      </c>
      <c r="W22" s="113">
        <v>130964.47180232289</v>
      </c>
      <c r="X22" s="113">
        <v>63963.503878475669</v>
      </c>
      <c r="Y22" s="113">
        <v>108387.5973717513</v>
      </c>
      <c r="Z22" s="113">
        <v>38006.79316434011</v>
      </c>
      <c r="AA22" s="113">
        <v>113972.50228794129</v>
      </c>
      <c r="AB22" s="113">
        <v>52662.289811670169</v>
      </c>
      <c r="AC22" s="113">
        <v>132248.18724464657</v>
      </c>
      <c r="AD22" s="113">
        <v>63166.199798951988</v>
      </c>
      <c r="AE22" s="113">
        <v>118081.60160897952</v>
      </c>
      <c r="AF22" s="113">
        <v>67541.081574900192</v>
      </c>
      <c r="AG22" s="113">
        <v>118833.28784563909</v>
      </c>
      <c r="AH22" s="113">
        <v>42795.746611801187</v>
      </c>
      <c r="AI22" s="113">
        <v>132086.60256796089</v>
      </c>
      <c r="AJ22" s="113">
        <v>48479.823785282933</v>
      </c>
      <c r="AK22" s="113">
        <v>176772.30741475921</v>
      </c>
      <c r="AL22" s="113">
        <v>54191.096083556979</v>
      </c>
      <c r="AM22" s="113">
        <v>163282.80094317556</v>
      </c>
      <c r="AN22" s="113">
        <v>75911.778257524653</v>
      </c>
      <c r="AO22" s="113">
        <v>124746.06142524442</v>
      </c>
      <c r="AP22" s="113">
        <v>49007.200656055335</v>
      </c>
      <c r="AQ22" s="113">
        <v>192831.41994504287</v>
      </c>
      <c r="AR22" s="113">
        <v>43651.312081156088</v>
      </c>
      <c r="AS22" s="113">
        <v>265441.36505389679</v>
      </c>
      <c r="AT22" s="113">
        <v>44123.613196134218</v>
      </c>
      <c r="AU22" s="113">
        <v>174538.89846366792</v>
      </c>
      <c r="AV22" s="113">
        <v>102930.10508694981</v>
      </c>
      <c r="AW22" s="113">
        <v>247185.62166196055</v>
      </c>
      <c r="AX22" s="113">
        <v>50101.625079771722</v>
      </c>
      <c r="AY22" s="113">
        <v>181077.38901015001</v>
      </c>
      <c r="AZ22" s="113">
        <v>45141.247579870003</v>
      </c>
      <c r="BA22" s="113">
        <v>330572.72901207005</v>
      </c>
      <c r="BB22" s="113">
        <v>59842.081392419997</v>
      </c>
      <c r="BC22" s="113">
        <v>193070.12748430003</v>
      </c>
      <c r="BD22" s="113">
        <v>114943.94995517</v>
      </c>
      <c r="BE22" s="113">
        <v>253119.98067189998</v>
      </c>
      <c r="BF22" s="113">
        <v>47770.090025019999</v>
      </c>
      <c r="BG22" s="113">
        <v>247490.40334536001</v>
      </c>
      <c r="BH22" s="113">
        <v>85844.547809540003</v>
      </c>
      <c r="BI22" s="113">
        <v>354967.80800138001</v>
      </c>
      <c r="BJ22" s="113">
        <v>68187.941369819993</v>
      </c>
      <c r="BK22" s="113">
        <v>259796.14971091002</v>
      </c>
      <c r="BL22" s="113">
        <v>119049.12939620001</v>
      </c>
      <c r="BM22" s="113">
        <v>272420.83974967001</v>
      </c>
      <c r="BN22" s="113">
        <v>77544.677785109991</v>
      </c>
      <c r="BO22" s="113">
        <v>364845.19095198001</v>
      </c>
      <c r="BP22" s="113">
        <v>85296.107941379974</v>
      </c>
    </row>
    <row r="23" spans="1:68" ht="20.100000000000001" customHeight="1" x14ac:dyDescent="0.25">
      <c r="A23" s="96" t="s">
        <v>265</v>
      </c>
      <c r="B23" s="95" t="s">
        <v>360</v>
      </c>
      <c r="C23" s="91">
        <v>1316.9522103970164</v>
      </c>
      <c r="D23" s="91">
        <v>1150.5066712995933</v>
      </c>
      <c r="E23" s="91">
        <v>1238.2118247963956</v>
      </c>
      <c r="F23" s="91">
        <v>1840.6942561410212</v>
      </c>
      <c r="G23" s="91">
        <v>2409.4394180730555</v>
      </c>
      <c r="H23" s="91">
        <v>2491.3366261105011</v>
      </c>
      <c r="I23" s="91">
        <v>1594.3253283167953</v>
      </c>
      <c r="J23" s="91">
        <v>2017.1443346196479</v>
      </c>
      <c r="K23" s="91">
        <v>4023.5978022902254</v>
      </c>
      <c r="L23" s="91">
        <v>3080.817736805815</v>
      </c>
      <c r="M23" s="91">
        <v>1892.2693773885346</v>
      </c>
      <c r="N23" s="91">
        <v>2022.7409260654235</v>
      </c>
      <c r="O23" s="91">
        <v>3037.1796068103931</v>
      </c>
      <c r="P23" s="91">
        <v>3131.4781720884293</v>
      </c>
      <c r="Q23" s="91">
        <v>5738.5555057370484</v>
      </c>
      <c r="R23" s="91">
        <v>6093.4063867941286</v>
      </c>
      <c r="S23" s="91">
        <v>5943.0914378085054</v>
      </c>
      <c r="T23" s="91">
        <v>3620.0417901906176</v>
      </c>
      <c r="U23" s="91">
        <v>7389.1779558767894</v>
      </c>
      <c r="V23" s="91">
        <v>3847.1357494740873</v>
      </c>
      <c r="W23" s="91">
        <v>3306.7236862435352</v>
      </c>
      <c r="X23" s="91">
        <v>9458.4214515396652</v>
      </c>
      <c r="Y23" s="91">
        <v>10143.448133473905</v>
      </c>
      <c r="Z23" s="91">
        <v>35771.227821672896</v>
      </c>
      <c r="AA23" s="91">
        <v>14062.220749477357</v>
      </c>
      <c r="AB23" s="91">
        <v>2534.7040675213962</v>
      </c>
      <c r="AC23" s="91">
        <v>11216.86756819248</v>
      </c>
      <c r="AD23" s="91">
        <v>4334.2725799787659</v>
      </c>
      <c r="AE23" s="91">
        <v>10860.878346060017</v>
      </c>
      <c r="AF23" s="91">
        <v>2836.9112240811492</v>
      </c>
      <c r="AG23" s="91">
        <v>9826.5813265385168</v>
      </c>
      <c r="AH23" s="91">
        <v>3405.2996284103174</v>
      </c>
      <c r="AI23" s="91">
        <v>8229.436322404672</v>
      </c>
      <c r="AJ23" s="91">
        <v>2857.9954987868728</v>
      </c>
      <c r="AK23" s="91">
        <v>9290.1175240075554</v>
      </c>
      <c r="AL23" s="91">
        <v>8326.6514630109014</v>
      </c>
      <c r="AM23" s="91">
        <v>8462.586023930593</v>
      </c>
      <c r="AN23" s="91">
        <v>2513.8707822447177</v>
      </c>
      <c r="AO23" s="91">
        <v>6468.4009915833321</v>
      </c>
      <c r="AP23" s="91">
        <v>3803.1150580813573</v>
      </c>
      <c r="AQ23" s="91">
        <v>5128.399485261898</v>
      </c>
      <c r="AR23" s="91">
        <v>3360.0568922128332</v>
      </c>
      <c r="AS23" s="91">
        <v>4009.3479863016819</v>
      </c>
      <c r="AT23" s="91">
        <v>4165.3220799835872</v>
      </c>
      <c r="AU23" s="91">
        <v>4360.9625642635201</v>
      </c>
      <c r="AV23" s="91">
        <v>2920.6034716909799</v>
      </c>
      <c r="AW23" s="91">
        <v>5565.2696386872594</v>
      </c>
      <c r="AX23" s="91">
        <v>5051.2676626032808</v>
      </c>
      <c r="AY23" s="91">
        <v>6360.9247591089206</v>
      </c>
      <c r="AZ23" s="91">
        <v>5572.7673523180711</v>
      </c>
      <c r="BA23" s="91">
        <v>9015.6608419507684</v>
      </c>
      <c r="BB23" s="91">
        <v>6152.569972936848</v>
      </c>
      <c r="BC23" s="91">
        <v>7229.6372505243971</v>
      </c>
      <c r="BD23" s="91">
        <v>6217.8266576306623</v>
      </c>
      <c r="BE23" s="91">
        <v>8314.37056366857</v>
      </c>
      <c r="BF23" s="91">
        <v>7413.5801040849983</v>
      </c>
      <c r="BG23" s="91">
        <v>7724.1790363534537</v>
      </c>
      <c r="BH23" s="91">
        <v>7575.3199105733429</v>
      </c>
      <c r="BI23" s="91">
        <v>7980.8339039572675</v>
      </c>
      <c r="BJ23" s="91">
        <v>9915.7425458161906</v>
      </c>
      <c r="BK23" s="91">
        <v>10116.782748483511</v>
      </c>
      <c r="BL23" s="91">
        <v>9881.6127372680567</v>
      </c>
      <c r="BM23" s="91">
        <v>12690.74818598698</v>
      </c>
      <c r="BN23" s="91">
        <v>11670.473542505782</v>
      </c>
      <c r="BO23" s="91">
        <v>11493.188516149999</v>
      </c>
      <c r="BP23" s="91">
        <v>13850.827193430001</v>
      </c>
    </row>
    <row r="24" spans="1:68" ht="20.100000000000001" customHeight="1" x14ac:dyDescent="0.25">
      <c r="A24" s="96" t="s">
        <v>266</v>
      </c>
      <c r="B24" s="95" t="s">
        <v>354</v>
      </c>
      <c r="C24" s="91">
        <v>321.38749638777517</v>
      </c>
      <c r="D24" s="91">
        <v>381.37644670787267</v>
      </c>
      <c r="E24" s="91">
        <v>332.53906325130083</v>
      </c>
      <c r="F24" s="91">
        <v>185.86657054662646</v>
      </c>
      <c r="G24" s="91">
        <v>189.97228954748425</v>
      </c>
      <c r="H24" s="91">
        <v>331.34917923882313</v>
      </c>
      <c r="I24" s="91">
        <v>280.58292532346968</v>
      </c>
      <c r="J24" s="91">
        <v>319.71774936022121</v>
      </c>
      <c r="K24" s="91">
        <v>359.22179879051691</v>
      </c>
      <c r="L24" s="91">
        <v>367.25293937600509</v>
      </c>
      <c r="M24" s="91">
        <v>226.53058231515752</v>
      </c>
      <c r="N24" s="91">
        <v>365.90360181828146</v>
      </c>
      <c r="O24" s="91">
        <v>324.25872598342539</v>
      </c>
      <c r="P24" s="91">
        <v>254.70272357838985</v>
      </c>
      <c r="Q24" s="91">
        <v>484.04515769590216</v>
      </c>
      <c r="R24" s="91">
        <v>837.48390118232055</v>
      </c>
      <c r="S24" s="91">
        <v>824.63745859013579</v>
      </c>
      <c r="T24" s="91">
        <v>1019.3534793692816</v>
      </c>
      <c r="U24" s="91">
        <v>590.19250118359923</v>
      </c>
      <c r="V24" s="91">
        <v>673.05549817698193</v>
      </c>
      <c r="W24" s="91">
        <v>593.89819830300985</v>
      </c>
      <c r="X24" s="91">
        <v>752.71489092048432</v>
      </c>
      <c r="Y24" s="91">
        <v>621.95584868444712</v>
      </c>
      <c r="Z24" s="91">
        <v>747.14340365205135</v>
      </c>
      <c r="AA24" s="91">
        <v>1330.5189936514362</v>
      </c>
      <c r="AB24" s="91">
        <v>501.25539190272684</v>
      </c>
      <c r="AC24" s="91">
        <v>648.32289595341717</v>
      </c>
      <c r="AD24" s="91">
        <v>2126.617298532452</v>
      </c>
      <c r="AE24" s="91">
        <v>1162.0824357459496</v>
      </c>
      <c r="AF24" s="91">
        <v>892.32499067895696</v>
      </c>
      <c r="AG24" s="91">
        <v>832.87783664319431</v>
      </c>
      <c r="AH24" s="91">
        <v>721.62655737195746</v>
      </c>
      <c r="AI24" s="91">
        <v>527.97204875445459</v>
      </c>
      <c r="AJ24" s="91">
        <v>424.53711239816039</v>
      </c>
      <c r="AK24" s="91">
        <v>1319.0605358898174</v>
      </c>
      <c r="AL24" s="91">
        <v>1383.3088075975538</v>
      </c>
      <c r="AM24" s="91">
        <v>114.39649010586436</v>
      </c>
      <c r="AN24" s="91">
        <v>165.82909053002368</v>
      </c>
      <c r="AO24" s="91">
        <v>324.88566738259397</v>
      </c>
      <c r="AP24" s="91">
        <v>1854.5806136915053</v>
      </c>
      <c r="AQ24" s="91">
        <v>572.67447580790031</v>
      </c>
      <c r="AR24" s="91">
        <v>864.3598339780292</v>
      </c>
      <c r="AS24" s="91">
        <v>130.04139535882859</v>
      </c>
      <c r="AT24" s="91">
        <v>2442.7449273251696</v>
      </c>
      <c r="AU24" s="91">
        <v>1407.0232636231522</v>
      </c>
      <c r="AV24" s="91">
        <v>1005.8296918817796</v>
      </c>
      <c r="AW24" s="91">
        <v>1231.3341296059953</v>
      </c>
      <c r="AX24" s="91">
        <v>1547.3004836085893</v>
      </c>
      <c r="AY24" s="91">
        <v>119.0755267124332</v>
      </c>
      <c r="AZ24" s="91">
        <v>404.3756094071432</v>
      </c>
      <c r="BA24" s="91">
        <v>341.07044393967954</v>
      </c>
      <c r="BB24" s="91">
        <v>1471.5164996588719</v>
      </c>
      <c r="BC24" s="91">
        <v>706.29841432807734</v>
      </c>
      <c r="BD24" s="91">
        <v>1012.1473341058881</v>
      </c>
      <c r="BE24" s="91">
        <v>596.51788377432968</v>
      </c>
      <c r="BF24" s="91">
        <v>2600.5387938297936</v>
      </c>
      <c r="BG24" s="91">
        <v>768.61067843105411</v>
      </c>
      <c r="BH24" s="91">
        <v>1170.8401496477891</v>
      </c>
      <c r="BI24" s="91">
        <v>710.89417065662565</v>
      </c>
      <c r="BJ24" s="91">
        <v>940.32134610362118</v>
      </c>
      <c r="BK24" s="91">
        <v>506.89398141158745</v>
      </c>
      <c r="BL24" s="91">
        <v>1331.4387264926918</v>
      </c>
      <c r="BM24" s="91">
        <v>923.52484800957609</v>
      </c>
      <c r="BN24" s="91">
        <v>1066.2382776969462</v>
      </c>
      <c r="BO24" s="91">
        <v>1609.1455639099586</v>
      </c>
      <c r="BP24" s="91">
        <v>733.43194695003331</v>
      </c>
    </row>
    <row r="25" spans="1:68" ht="20.100000000000001" customHeight="1" x14ac:dyDescent="0.25">
      <c r="A25" s="96" t="s">
        <v>267</v>
      </c>
      <c r="B25" s="95" t="s">
        <v>361</v>
      </c>
      <c r="C25" s="91">
        <v>117435.71818217193</v>
      </c>
      <c r="D25" s="91">
        <v>112323.187099861</v>
      </c>
      <c r="E25" s="91">
        <v>125918.94504645363</v>
      </c>
      <c r="F25" s="91">
        <v>124063.75871533605</v>
      </c>
      <c r="G25" s="91">
        <v>119157.07597936982</v>
      </c>
      <c r="H25" s="91">
        <v>136093.14392896445</v>
      </c>
      <c r="I25" s="91">
        <v>141270.66522073169</v>
      </c>
      <c r="J25" s="91">
        <v>136539.34967645595</v>
      </c>
      <c r="K25" s="91">
        <v>142125.11892122577</v>
      </c>
      <c r="L25" s="91">
        <v>146604.89898816051</v>
      </c>
      <c r="M25" s="91">
        <v>159798.27258395482</v>
      </c>
      <c r="N25" s="91">
        <v>152769.42996098529</v>
      </c>
      <c r="O25" s="91">
        <v>162538.34108373919</v>
      </c>
      <c r="P25" s="91">
        <v>162465.29620906574</v>
      </c>
      <c r="Q25" s="91">
        <v>176819.20133690484</v>
      </c>
      <c r="R25" s="91">
        <v>174326.45968926811</v>
      </c>
      <c r="S25" s="91">
        <v>170746.46619697876</v>
      </c>
      <c r="T25" s="91">
        <v>175433.13207138458</v>
      </c>
      <c r="U25" s="91">
        <v>204592.32578397129</v>
      </c>
      <c r="V25" s="91">
        <v>207884.56513583579</v>
      </c>
      <c r="W25" s="91">
        <v>185793.85188738166</v>
      </c>
      <c r="X25" s="91">
        <v>198735.14656582609</v>
      </c>
      <c r="Y25" s="91">
        <v>199120.26969418442</v>
      </c>
      <c r="Z25" s="91">
        <v>242304.4237216801</v>
      </c>
      <c r="AA25" s="91">
        <v>218111.97849676749</v>
      </c>
      <c r="AB25" s="91">
        <v>219332.5808962186</v>
      </c>
      <c r="AC25" s="91">
        <v>237347.45580234454</v>
      </c>
      <c r="AD25" s="91">
        <v>280769.15180357051</v>
      </c>
      <c r="AE25" s="91">
        <v>238593.83784555644</v>
      </c>
      <c r="AF25" s="91">
        <v>251304.42475581719</v>
      </c>
      <c r="AG25" s="91">
        <v>258500.22456467408</v>
      </c>
      <c r="AH25" s="91">
        <v>275394.04493533791</v>
      </c>
      <c r="AI25" s="91">
        <v>259684.87281128176</v>
      </c>
      <c r="AJ25" s="91">
        <v>262233.92609324364</v>
      </c>
      <c r="AK25" s="91">
        <v>273397.60321226757</v>
      </c>
      <c r="AL25" s="91">
        <v>265606.45331230835</v>
      </c>
      <c r="AM25" s="91">
        <v>275284.13716051634</v>
      </c>
      <c r="AN25" s="91">
        <v>273110.8476841253</v>
      </c>
      <c r="AO25" s="91">
        <v>298377.86202501896</v>
      </c>
      <c r="AP25" s="91">
        <v>312698.75855482311</v>
      </c>
      <c r="AQ25" s="91">
        <v>279346.07349416247</v>
      </c>
      <c r="AR25" s="91">
        <v>485170.90212405939</v>
      </c>
      <c r="AS25" s="91">
        <v>405104.33775186865</v>
      </c>
      <c r="AT25" s="91">
        <v>368134.26742199843</v>
      </c>
      <c r="AU25" s="91">
        <v>294228.53352921311</v>
      </c>
      <c r="AV25" s="91">
        <v>374040.45173472527</v>
      </c>
      <c r="AW25" s="91">
        <v>339178.49908345094</v>
      </c>
      <c r="AX25" s="91">
        <v>323542.06261492707</v>
      </c>
      <c r="AY25" s="91">
        <v>352136.68191250623</v>
      </c>
      <c r="AZ25" s="91">
        <v>400641.50290597306</v>
      </c>
      <c r="BA25" s="91">
        <v>383283.63778152881</v>
      </c>
      <c r="BB25" s="91">
        <v>391676.51131015399</v>
      </c>
      <c r="BC25" s="91">
        <v>382532.26890687755</v>
      </c>
      <c r="BD25" s="91">
        <v>457056.76597183937</v>
      </c>
      <c r="BE25" s="91">
        <v>433824.72523680684</v>
      </c>
      <c r="BF25" s="91">
        <v>469486.56014260923</v>
      </c>
      <c r="BG25" s="91">
        <v>424237.28624197654</v>
      </c>
      <c r="BH25" s="91">
        <v>517417.93610163016</v>
      </c>
      <c r="BI25" s="91">
        <v>452184.35313115572</v>
      </c>
      <c r="BJ25" s="91">
        <v>459253.83876748197</v>
      </c>
      <c r="BK25" s="91">
        <v>453072.41868310818</v>
      </c>
      <c r="BL25" s="91">
        <v>547156.8546435521</v>
      </c>
      <c r="BM25" s="91">
        <v>506671.35087096278</v>
      </c>
      <c r="BN25" s="91">
        <v>493936.49583342532</v>
      </c>
      <c r="BO25" s="91">
        <v>521681.48865829001</v>
      </c>
      <c r="BP25" s="91">
        <v>586143.79709846992</v>
      </c>
    </row>
    <row r="26" spans="1:68" ht="20.100000000000001" customHeight="1" x14ac:dyDescent="0.25">
      <c r="A26" s="96" t="s">
        <v>268</v>
      </c>
      <c r="B26" s="95" t="s">
        <v>380</v>
      </c>
      <c r="C26" s="91">
        <v>4928.5276864680309</v>
      </c>
      <c r="D26" s="91">
        <v>12261.328371332776</v>
      </c>
      <c r="E26" s="91">
        <v>12132.67089536268</v>
      </c>
      <c r="F26" s="91">
        <v>13690.049597527868</v>
      </c>
      <c r="G26" s="91">
        <v>6520.0867928759071</v>
      </c>
      <c r="H26" s="91">
        <v>14387.26257150196</v>
      </c>
      <c r="I26" s="91">
        <v>14131.17764073758</v>
      </c>
      <c r="J26" s="91">
        <v>18991.998183163829</v>
      </c>
      <c r="K26" s="91">
        <v>12789.455185968915</v>
      </c>
      <c r="L26" s="91">
        <v>17197.299861920448</v>
      </c>
      <c r="M26" s="91">
        <v>18142.138999143364</v>
      </c>
      <c r="N26" s="91">
        <v>17672.130463886882</v>
      </c>
      <c r="O26" s="91">
        <v>13105.409107320071</v>
      </c>
      <c r="P26" s="91">
        <v>22309.456509849864</v>
      </c>
      <c r="Q26" s="91">
        <v>17890.660458112223</v>
      </c>
      <c r="R26" s="91">
        <v>21349.393859243231</v>
      </c>
      <c r="S26" s="91">
        <v>17530.237835458873</v>
      </c>
      <c r="T26" s="91">
        <v>21517.636929649852</v>
      </c>
      <c r="U26" s="91">
        <v>23651.963917744044</v>
      </c>
      <c r="V26" s="91">
        <v>21971.61410108766</v>
      </c>
      <c r="W26" s="91">
        <v>17635.018309854615</v>
      </c>
      <c r="X26" s="91">
        <v>26825.14240669971</v>
      </c>
      <c r="Y26" s="91">
        <v>25544.793822348329</v>
      </c>
      <c r="Z26" s="91">
        <v>32436.352703314617</v>
      </c>
      <c r="AA26" s="91">
        <v>16612.721898952441</v>
      </c>
      <c r="AB26" s="91">
        <v>26080.742779884651</v>
      </c>
      <c r="AC26" s="91">
        <v>23814.417712536964</v>
      </c>
      <c r="AD26" s="91">
        <v>33036.770895406429</v>
      </c>
      <c r="AE26" s="91">
        <v>12973.128964417519</v>
      </c>
      <c r="AF26" s="91">
        <v>28282.886688674371</v>
      </c>
      <c r="AG26" s="91">
        <v>21030.743804826692</v>
      </c>
      <c r="AH26" s="91">
        <v>26382.500299721389</v>
      </c>
      <c r="AI26" s="91">
        <v>14371.302784468146</v>
      </c>
      <c r="AJ26" s="91">
        <v>28008.842948745645</v>
      </c>
      <c r="AK26" s="91">
        <v>28752.920643374677</v>
      </c>
      <c r="AL26" s="91">
        <v>29247.044736148346</v>
      </c>
      <c r="AM26" s="91">
        <v>16308.856270516941</v>
      </c>
      <c r="AN26" s="91">
        <v>31895.489544594937</v>
      </c>
      <c r="AO26" s="91">
        <v>26825.719045795253</v>
      </c>
      <c r="AP26" s="91">
        <v>65329.635290379767</v>
      </c>
      <c r="AQ26" s="91">
        <v>23796.81429280982</v>
      </c>
      <c r="AR26" s="91">
        <v>29401.877170382704</v>
      </c>
      <c r="AS26" s="91">
        <v>28848.198244894298</v>
      </c>
      <c r="AT26" s="91">
        <v>34414.704070360145</v>
      </c>
      <c r="AU26" s="91">
        <v>27847.388547365779</v>
      </c>
      <c r="AV26" s="91">
        <v>40350.427489521724</v>
      </c>
      <c r="AW26" s="91">
        <v>40188.415117414283</v>
      </c>
      <c r="AX26" s="91">
        <v>51555.213950651465</v>
      </c>
      <c r="AY26" s="91">
        <v>40264.109370746752</v>
      </c>
      <c r="AZ26" s="91">
        <v>50596.180848977718</v>
      </c>
      <c r="BA26" s="91">
        <v>53939.984474594283</v>
      </c>
      <c r="BB26" s="91">
        <v>53185.861640227966</v>
      </c>
      <c r="BC26" s="91">
        <v>51507.629122593775</v>
      </c>
      <c r="BD26" s="91">
        <v>62877.998593114564</v>
      </c>
      <c r="BE26" s="91">
        <v>56967.197753715751</v>
      </c>
      <c r="BF26" s="91">
        <v>102833.14862173051</v>
      </c>
      <c r="BG26" s="91">
        <v>60526.741369402422</v>
      </c>
      <c r="BH26" s="91">
        <v>68211.779520827709</v>
      </c>
      <c r="BI26" s="91">
        <v>72905.777826570193</v>
      </c>
      <c r="BJ26" s="91">
        <v>79123.224646520583</v>
      </c>
      <c r="BK26" s="91">
        <v>64524.863104397809</v>
      </c>
      <c r="BL26" s="91">
        <v>74303.644823863346</v>
      </c>
      <c r="BM26" s="91">
        <v>87822.17662992196</v>
      </c>
      <c r="BN26" s="91">
        <v>85065.017646712702</v>
      </c>
      <c r="BO26" s="91">
        <v>83524.815915579995</v>
      </c>
      <c r="BP26" s="91">
        <v>77669.740186959985</v>
      </c>
    </row>
    <row r="27" spans="1:68" ht="20.100000000000001" customHeight="1" x14ac:dyDescent="0.25">
      <c r="A27" s="108" t="s">
        <v>269</v>
      </c>
      <c r="B27" s="89" t="s">
        <v>540</v>
      </c>
      <c r="C27" s="90">
        <v>20223.988658931459</v>
      </c>
      <c r="D27" s="90">
        <v>24444.652392563559</v>
      </c>
      <c r="E27" s="90">
        <v>27591.525230907748</v>
      </c>
      <c r="F27" s="90">
        <v>31715.11167635733</v>
      </c>
      <c r="G27" s="90">
        <v>17589.215465724486</v>
      </c>
      <c r="H27" s="90">
        <v>20236.305169872445</v>
      </c>
      <c r="I27" s="90">
        <v>23760.998021779335</v>
      </c>
      <c r="J27" s="90">
        <v>28884.126063974825</v>
      </c>
      <c r="K27" s="90">
        <v>19610.545325177605</v>
      </c>
      <c r="L27" s="90">
        <v>23754.683039950742</v>
      </c>
      <c r="M27" s="90">
        <v>26430.636136988687</v>
      </c>
      <c r="N27" s="90">
        <v>31081.363533579468</v>
      </c>
      <c r="O27" s="90">
        <v>17933.203952943237</v>
      </c>
      <c r="P27" s="90">
        <v>23178.323726383849</v>
      </c>
      <c r="Q27" s="90">
        <v>27013.182716156258</v>
      </c>
      <c r="R27" s="90">
        <v>38977.03167637228</v>
      </c>
      <c r="S27" s="90">
        <v>27614.907587371767</v>
      </c>
      <c r="T27" s="90">
        <v>33987.282459742011</v>
      </c>
      <c r="U27" s="90">
        <v>38182.328788497995</v>
      </c>
      <c r="V27" s="90">
        <v>31559.501769574264</v>
      </c>
      <c r="W27" s="90">
        <v>19441.906256426002</v>
      </c>
      <c r="X27" s="90">
        <v>20115.172419812938</v>
      </c>
      <c r="Y27" s="90">
        <v>22823.533661240792</v>
      </c>
      <c r="Z27" s="90">
        <v>30743.030186594769</v>
      </c>
      <c r="AA27" s="90">
        <v>20950.257592302856</v>
      </c>
      <c r="AB27" s="90">
        <v>22710.820402980629</v>
      </c>
      <c r="AC27" s="90">
        <v>22270.25227869131</v>
      </c>
      <c r="AD27" s="90">
        <v>29848.738504046469</v>
      </c>
      <c r="AE27" s="90">
        <v>14108.840435926269</v>
      </c>
      <c r="AF27" s="90">
        <v>14586.022127001244</v>
      </c>
      <c r="AG27" s="90">
        <v>16983.063623025071</v>
      </c>
      <c r="AH27" s="90">
        <v>24813.507231785057</v>
      </c>
      <c r="AI27" s="90">
        <v>15987.774293186761</v>
      </c>
      <c r="AJ27" s="90">
        <v>18703.482974424893</v>
      </c>
      <c r="AK27" s="90">
        <v>23283.806580389588</v>
      </c>
      <c r="AL27" s="90">
        <v>32012.476876341621</v>
      </c>
      <c r="AM27" s="90">
        <v>16323.568365406929</v>
      </c>
      <c r="AN27" s="90">
        <v>18188.201580005436</v>
      </c>
      <c r="AO27" s="90">
        <v>17569.709553378958</v>
      </c>
      <c r="AP27" s="90">
        <v>31789.224446961765</v>
      </c>
      <c r="AQ27" s="90">
        <v>20317.217675786509</v>
      </c>
      <c r="AR27" s="90">
        <v>23357.535348252932</v>
      </c>
      <c r="AS27" s="90">
        <v>22221.264377099837</v>
      </c>
      <c r="AT27" s="90">
        <v>39420.610276480133</v>
      </c>
      <c r="AU27" s="90">
        <v>17888.749847401559</v>
      </c>
      <c r="AV27" s="90">
        <v>21572.471928407605</v>
      </c>
      <c r="AW27" s="90">
        <v>25186.414685318901</v>
      </c>
      <c r="AX27" s="90">
        <v>36577.339930251779</v>
      </c>
      <c r="AY27" s="90">
        <v>28227.386446823988</v>
      </c>
      <c r="AZ27" s="90">
        <v>41373.576712051545</v>
      </c>
      <c r="BA27" s="90">
        <v>55457.0431726643</v>
      </c>
      <c r="BB27" s="90">
        <v>66079.746431205742</v>
      </c>
      <c r="BC27" s="90">
        <v>35396.308396184279</v>
      </c>
      <c r="BD27" s="90">
        <v>45907.926355044765</v>
      </c>
      <c r="BE27" s="90">
        <v>57850.753328310442</v>
      </c>
      <c r="BF27" s="90">
        <v>69276.503578727163</v>
      </c>
      <c r="BG27" s="90">
        <v>43436.250390459812</v>
      </c>
      <c r="BH27" s="90">
        <v>60735.264014657907</v>
      </c>
      <c r="BI27" s="90">
        <v>71024.585514933889</v>
      </c>
      <c r="BJ27" s="90">
        <v>77432.563303433359</v>
      </c>
      <c r="BK27" s="90">
        <v>37677.363484395522</v>
      </c>
      <c r="BL27" s="90">
        <v>50794.603690879012</v>
      </c>
      <c r="BM27" s="90">
        <v>58395.852752474369</v>
      </c>
      <c r="BN27" s="90">
        <v>77126.54095909941</v>
      </c>
      <c r="BO27" s="90">
        <v>49183.761587970002</v>
      </c>
      <c r="BP27" s="90">
        <v>62156.926301569998</v>
      </c>
    </row>
    <row r="28" spans="1:68" ht="20.100000000000001" customHeight="1" x14ac:dyDescent="0.25">
      <c r="A28" s="96" t="s">
        <v>270</v>
      </c>
      <c r="B28" s="95" t="s">
        <v>531</v>
      </c>
      <c r="C28" s="113" t="s">
        <v>850</v>
      </c>
      <c r="D28" s="113" t="s">
        <v>850</v>
      </c>
      <c r="E28" s="113" t="s">
        <v>850</v>
      </c>
      <c r="F28" s="113" t="s">
        <v>850</v>
      </c>
      <c r="G28" s="113" t="s">
        <v>850</v>
      </c>
      <c r="H28" s="113" t="s">
        <v>850</v>
      </c>
      <c r="I28" s="113" t="s">
        <v>850</v>
      </c>
      <c r="J28" s="113" t="s">
        <v>850</v>
      </c>
      <c r="K28" s="113" t="s">
        <v>850</v>
      </c>
      <c r="L28" s="113" t="s">
        <v>850</v>
      </c>
      <c r="M28" s="113" t="s">
        <v>850</v>
      </c>
      <c r="N28" s="113" t="s">
        <v>850</v>
      </c>
      <c r="O28" s="113" t="s">
        <v>850</v>
      </c>
      <c r="P28" s="113" t="s">
        <v>850</v>
      </c>
      <c r="Q28" s="113" t="s">
        <v>850</v>
      </c>
      <c r="R28" s="113" t="s">
        <v>850</v>
      </c>
      <c r="S28" s="113" t="s">
        <v>850</v>
      </c>
      <c r="T28" s="113" t="s">
        <v>850</v>
      </c>
      <c r="U28" s="113" t="s">
        <v>850</v>
      </c>
      <c r="V28" s="113" t="s">
        <v>850</v>
      </c>
      <c r="W28" s="113" t="s">
        <v>850</v>
      </c>
      <c r="X28" s="113" t="s">
        <v>850</v>
      </c>
      <c r="Y28" s="113" t="s">
        <v>850</v>
      </c>
      <c r="Z28" s="113" t="s">
        <v>850</v>
      </c>
      <c r="AA28" s="113" t="s">
        <v>850</v>
      </c>
      <c r="AB28" s="113" t="s">
        <v>850</v>
      </c>
      <c r="AC28" s="113" t="s">
        <v>850</v>
      </c>
      <c r="AD28" s="113" t="s">
        <v>850</v>
      </c>
      <c r="AE28" s="113" t="s">
        <v>850</v>
      </c>
      <c r="AF28" s="113" t="s">
        <v>850</v>
      </c>
      <c r="AG28" s="113" t="s">
        <v>850</v>
      </c>
      <c r="AH28" s="113" t="s">
        <v>850</v>
      </c>
      <c r="AI28" s="113" t="s">
        <v>850</v>
      </c>
      <c r="AJ28" s="113" t="s">
        <v>850</v>
      </c>
      <c r="AK28" s="113" t="s">
        <v>850</v>
      </c>
      <c r="AL28" s="113" t="s">
        <v>850</v>
      </c>
      <c r="AM28" s="113" t="s">
        <v>850</v>
      </c>
      <c r="AN28" s="113" t="s">
        <v>850</v>
      </c>
      <c r="AO28" s="113" t="s">
        <v>850</v>
      </c>
      <c r="AP28" s="113" t="s">
        <v>850</v>
      </c>
      <c r="AQ28" s="113" t="s">
        <v>850</v>
      </c>
      <c r="AR28" s="113" t="s">
        <v>850</v>
      </c>
      <c r="AS28" s="113" t="s">
        <v>850</v>
      </c>
      <c r="AT28" s="113" t="s">
        <v>850</v>
      </c>
      <c r="AU28" s="113" t="s">
        <v>850</v>
      </c>
      <c r="AV28" s="113" t="s">
        <v>850</v>
      </c>
      <c r="AW28" s="113" t="s">
        <v>850</v>
      </c>
      <c r="AX28" s="113" t="s">
        <v>850</v>
      </c>
      <c r="AY28" s="113">
        <v>28254.557457502342</v>
      </c>
      <c r="AZ28" s="113">
        <v>42394.577027699866</v>
      </c>
      <c r="BA28" s="113">
        <v>55829.136063521422</v>
      </c>
      <c r="BB28" s="113">
        <v>66887.231314847944</v>
      </c>
      <c r="BC28" s="113">
        <v>35201.92223650236</v>
      </c>
      <c r="BD28" s="113">
        <v>48477.638540717249</v>
      </c>
      <c r="BE28" s="113">
        <v>57357.676803016242</v>
      </c>
      <c r="BF28" s="113">
        <v>69751.814739887719</v>
      </c>
      <c r="BG28" s="113">
        <v>43114.822793168118</v>
      </c>
      <c r="BH28" s="113">
        <v>60809.360910516909</v>
      </c>
      <c r="BI28" s="113">
        <v>70477.188598142762</v>
      </c>
      <c r="BJ28" s="113">
        <v>82029.675786612876</v>
      </c>
      <c r="BK28" s="113">
        <v>37798.140761282761</v>
      </c>
      <c r="BL28" s="113">
        <v>51159.719702363931</v>
      </c>
      <c r="BM28" s="113">
        <v>58101.067934565821</v>
      </c>
      <c r="BN28" s="113">
        <v>77293.558035390059</v>
      </c>
      <c r="BO28" s="113">
        <v>49008.643972270002</v>
      </c>
      <c r="BP28" s="113">
        <v>62624.647583069993</v>
      </c>
    </row>
    <row r="29" spans="1:68" ht="20.100000000000001" customHeight="1" x14ac:dyDescent="0.25">
      <c r="A29" s="96" t="s">
        <v>271</v>
      </c>
      <c r="B29" s="95" t="s">
        <v>399</v>
      </c>
      <c r="C29" s="113" t="s">
        <v>850</v>
      </c>
      <c r="D29" s="113" t="s">
        <v>850</v>
      </c>
      <c r="E29" s="113" t="s">
        <v>850</v>
      </c>
      <c r="F29" s="113" t="s">
        <v>850</v>
      </c>
      <c r="G29" s="113" t="s">
        <v>850</v>
      </c>
      <c r="H29" s="113" t="s">
        <v>850</v>
      </c>
      <c r="I29" s="113" t="s">
        <v>850</v>
      </c>
      <c r="J29" s="113" t="s">
        <v>850</v>
      </c>
      <c r="K29" s="113" t="s">
        <v>850</v>
      </c>
      <c r="L29" s="113" t="s">
        <v>850</v>
      </c>
      <c r="M29" s="113" t="s">
        <v>850</v>
      </c>
      <c r="N29" s="113" t="s">
        <v>850</v>
      </c>
      <c r="O29" s="113" t="s">
        <v>850</v>
      </c>
      <c r="P29" s="113" t="s">
        <v>850</v>
      </c>
      <c r="Q29" s="113" t="s">
        <v>850</v>
      </c>
      <c r="R29" s="113" t="s">
        <v>850</v>
      </c>
      <c r="S29" s="113" t="s">
        <v>850</v>
      </c>
      <c r="T29" s="113" t="s">
        <v>850</v>
      </c>
      <c r="U29" s="113" t="s">
        <v>850</v>
      </c>
      <c r="V29" s="113" t="s">
        <v>850</v>
      </c>
      <c r="W29" s="113" t="s">
        <v>850</v>
      </c>
      <c r="X29" s="113" t="s">
        <v>850</v>
      </c>
      <c r="Y29" s="113" t="s">
        <v>850</v>
      </c>
      <c r="Z29" s="113" t="s">
        <v>850</v>
      </c>
      <c r="AA29" s="113" t="s">
        <v>850</v>
      </c>
      <c r="AB29" s="113" t="s">
        <v>850</v>
      </c>
      <c r="AC29" s="113" t="s">
        <v>850</v>
      </c>
      <c r="AD29" s="113" t="s">
        <v>850</v>
      </c>
      <c r="AE29" s="113" t="s">
        <v>850</v>
      </c>
      <c r="AF29" s="113" t="s">
        <v>850</v>
      </c>
      <c r="AG29" s="113" t="s">
        <v>850</v>
      </c>
      <c r="AH29" s="113" t="s">
        <v>850</v>
      </c>
      <c r="AI29" s="113" t="s">
        <v>850</v>
      </c>
      <c r="AJ29" s="113" t="s">
        <v>850</v>
      </c>
      <c r="AK29" s="113" t="s">
        <v>850</v>
      </c>
      <c r="AL29" s="113" t="s">
        <v>850</v>
      </c>
      <c r="AM29" s="113" t="s">
        <v>850</v>
      </c>
      <c r="AN29" s="113" t="s">
        <v>850</v>
      </c>
      <c r="AO29" s="113" t="s">
        <v>850</v>
      </c>
      <c r="AP29" s="113" t="s">
        <v>850</v>
      </c>
      <c r="AQ29" s="113" t="s">
        <v>850</v>
      </c>
      <c r="AR29" s="113" t="s">
        <v>850</v>
      </c>
      <c r="AS29" s="113" t="s">
        <v>850</v>
      </c>
      <c r="AT29" s="113" t="s">
        <v>850</v>
      </c>
      <c r="AU29" s="113" t="s">
        <v>850</v>
      </c>
      <c r="AV29" s="113" t="s">
        <v>850</v>
      </c>
      <c r="AW29" s="113" t="s">
        <v>850</v>
      </c>
      <c r="AX29" s="113" t="s">
        <v>850</v>
      </c>
      <c r="AY29" s="113">
        <v>278.22707150165093</v>
      </c>
      <c r="AZ29" s="113">
        <v>393.53580781167199</v>
      </c>
      <c r="BA29" s="113">
        <v>619.96079201287444</v>
      </c>
      <c r="BB29" s="113">
        <v>907.07795271779787</v>
      </c>
      <c r="BC29" s="113">
        <v>387.76534145192107</v>
      </c>
      <c r="BD29" s="113">
        <v>534.3416367075157</v>
      </c>
      <c r="BE29" s="113">
        <v>659.15958841420672</v>
      </c>
      <c r="BF29" s="113">
        <v>1591.0183991594452</v>
      </c>
      <c r="BG29" s="113">
        <v>499.08260316537587</v>
      </c>
      <c r="BH29" s="113">
        <v>567.35529068100095</v>
      </c>
      <c r="BI29" s="113">
        <v>715.99333333294271</v>
      </c>
      <c r="BJ29" s="113">
        <v>979.69484809708388</v>
      </c>
      <c r="BK29" s="113">
        <v>271.32574889275588</v>
      </c>
      <c r="BL29" s="113">
        <v>471.78535504507948</v>
      </c>
      <c r="BM29" s="113">
        <v>532.53861471855373</v>
      </c>
      <c r="BN29" s="113">
        <v>1247.706872759353</v>
      </c>
      <c r="BO29" s="113">
        <v>539.67176055000004</v>
      </c>
      <c r="BP29" s="113">
        <v>461.55460895000004</v>
      </c>
    </row>
    <row r="30" spans="1:68" ht="20.100000000000001" customHeight="1" x14ac:dyDescent="0.25">
      <c r="A30" s="96" t="s">
        <v>272</v>
      </c>
      <c r="B30" s="95" t="s">
        <v>400</v>
      </c>
      <c r="C30" s="113" t="s">
        <v>850</v>
      </c>
      <c r="D30" s="113" t="s">
        <v>850</v>
      </c>
      <c r="E30" s="113" t="s">
        <v>850</v>
      </c>
      <c r="F30" s="113" t="s">
        <v>850</v>
      </c>
      <c r="G30" s="113" t="s">
        <v>850</v>
      </c>
      <c r="H30" s="113" t="s">
        <v>850</v>
      </c>
      <c r="I30" s="113" t="s">
        <v>850</v>
      </c>
      <c r="J30" s="113" t="s">
        <v>850</v>
      </c>
      <c r="K30" s="113" t="s">
        <v>850</v>
      </c>
      <c r="L30" s="113" t="s">
        <v>850</v>
      </c>
      <c r="M30" s="113" t="s">
        <v>850</v>
      </c>
      <c r="N30" s="113" t="s">
        <v>850</v>
      </c>
      <c r="O30" s="113" t="s">
        <v>850</v>
      </c>
      <c r="P30" s="113" t="s">
        <v>850</v>
      </c>
      <c r="Q30" s="113" t="s">
        <v>850</v>
      </c>
      <c r="R30" s="113" t="s">
        <v>850</v>
      </c>
      <c r="S30" s="113" t="s">
        <v>850</v>
      </c>
      <c r="T30" s="113" t="s">
        <v>850</v>
      </c>
      <c r="U30" s="113" t="s">
        <v>850</v>
      </c>
      <c r="V30" s="113" t="s">
        <v>850</v>
      </c>
      <c r="W30" s="113" t="s">
        <v>850</v>
      </c>
      <c r="X30" s="113" t="s">
        <v>850</v>
      </c>
      <c r="Y30" s="113" t="s">
        <v>850</v>
      </c>
      <c r="Z30" s="113" t="s">
        <v>850</v>
      </c>
      <c r="AA30" s="113" t="s">
        <v>850</v>
      </c>
      <c r="AB30" s="113" t="s">
        <v>850</v>
      </c>
      <c r="AC30" s="113" t="s">
        <v>850</v>
      </c>
      <c r="AD30" s="113" t="s">
        <v>850</v>
      </c>
      <c r="AE30" s="113" t="s">
        <v>850</v>
      </c>
      <c r="AF30" s="113" t="s">
        <v>850</v>
      </c>
      <c r="AG30" s="113" t="s">
        <v>850</v>
      </c>
      <c r="AH30" s="113" t="s">
        <v>850</v>
      </c>
      <c r="AI30" s="113" t="s">
        <v>850</v>
      </c>
      <c r="AJ30" s="113" t="s">
        <v>850</v>
      </c>
      <c r="AK30" s="113" t="s">
        <v>850</v>
      </c>
      <c r="AL30" s="113" t="s">
        <v>850</v>
      </c>
      <c r="AM30" s="113" t="s">
        <v>850</v>
      </c>
      <c r="AN30" s="113" t="s">
        <v>850</v>
      </c>
      <c r="AO30" s="113" t="s">
        <v>850</v>
      </c>
      <c r="AP30" s="113" t="s">
        <v>850</v>
      </c>
      <c r="AQ30" s="113" t="s">
        <v>850</v>
      </c>
      <c r="AR30" s="113" t="s">
        <v>850</v>
      </c>
      <c r="AS30" s="113" t="s">
        <v>850</v>
      </c>
      <c r="AT30" s="113" t="s">
        <v>850</v>
      </c>
      <c r="AU30" s="113" t="s">
        <v>850</v>
      </c>
      <c r="AV30" s="113" t="s">
        <v>850</v>
      </c>
      <c r="AW30" s="113" t="s">
        <v>850</v>
      </c>
      <c r="AX30" s="113" t="s">
        <v>850</v>
      </c>
      <c r="AY30" s="113">
        <v>3.93549185</v>
      </c>
      <c r="AZ30" s="113">
        <v>4.94330099</v>
      </c>
      <c r="BA30" s="113">
        <v>4.1374625199999997</v>
      </c>
      <c r="BB30" s="113">
        <v>5.0591276599999997</v>
      </c>
      <c r="BC30" s="113">
        <v>3.62238244</v>
      </c>
      <c r="BD30" s="113">
        <v>6.8176500799999999</v>
      </c>
      <c r="BE30" s="113">
        <v>3.71655918</v>
      </c>
      <c r="BF30" s="113">
        <v>5.6661263900000005</v>
      </c>
      <c r="BG30" s="113">
        <v>4.9699685499999999</v>
      </c>
      <c r="BH30" s="113">
        <v>5.4976143200000003</v>
      </c>
      <c r="BI30" s="113">
        <v>3.8622422600000004</v>
      </c>
      <c r="BJ30" s="113">
        <v>4.2642594899999997</v>
      </c>
      <c r="BK30" s="113">
        <v>2.4301635799999999</v>
      </c>
      <c r="BL30" s="113">
        <v>3.7091778500000006</v>
      </c>
      <c r="BM30" s="113">
        <v>6.7870593100000001</v>
      </c>
      <c r="BN30" s="113">
        <v>4.9660049299999995</v>
      </c>
      <c r="BO30" s="113">
        <v>4.40025493</v>
      </c>
      <c r="BP30" s="113">
        <v>2.3779517600000002</v>
      </c>
    </row>
    <row r="31" spans="1:68" ht="20.100000000000001" customHeight="1" x14ac:dyDescent="0.25">
      <c r="A31" s="96" t="s">
        <v>273</v>
      </c>
      <c r="B31" s="95" t="s">
        <v>401</v>
      </c>
      <c r="C31" s="113" t="s">
        <v>850</v>
      </c>
      <c r="D31" s="113" t="s">
        <v>850</v>
      </c>
      <c r="E31" s="113" t="s">
        <v>850</v>
      </c>
      <c r="F31" s="113" t="s">
        <v>850</v>
      </c>
      <c r="G31" s="113" t="s">
        <v>850</v>
      </c>
      <c r="H31" s="113" t="s">
        <v>850</v>
      </c>
      <c r="I31" s="113" t="s">
        <v>850</v>
      </c>
      <c r="J31" s="113" t="s">
        <v>850</v>
      </c>
      <c r="K31" s="113" t="s">
        <v>850</v>
      </c>
      <c r="L31" s="113" t="s">
        <v>850</v>
      </c>
      <c r="M31" s="113" t="s">
        <v>850</v>
      </c>
      <c r="N31" s="113" t="s">
        <v>850</v>
      </c>
      <c r="O31" s="113" t="s">
        <v>850</v>
      </c>
      <c r="P31" s="113" t="s">
        <v>850</v>
      </c>
      <c r="Q31" s="113" t="s">
        <v>850</v>
      </c>
      <c r="R31" s="113" t="s">
        <v>850</v>
      </c>
      <c r="S31" s="113" t="s">
        <v>850</v>
      </c>
      <c r="T31" s="113" t="s">
        <v>850</v>
      </c>
      <c r="U31" s="113" t="s">
        <v>850</v>
      </c>
      <c r="V31" s="113" t="s">
        <v>850</v>
      </c>
      <c r="W31" s="113" t="s">
        <v>850</v>
      </c>
      <c r="X31" s="113" t="s">
        <v>850</v>
      </c>
      <c r="Y31" s="113" t="s">
        <v>850</v>
      </c>
      <c r="Z31" s="113" t="s">
        <v>850</v>
      </c>
      <c r="AA31" s="113" t="s">
        <v>850</v>
      </c>
      <c r="AB31" s="113" t="s">
        <v>850</v>
      </c>
      <c r="AC31" s="113" t="s">
        <v>850</v>
      </c>
      <c r="AD31" s="113" t="s">
        <v>850</v>
      </c>
      <c r="AE31" s="113" t="s">
        <v>850</v>
      </c>
      <c r="AF31" s="113" t="s">
        <v>850</v>
      </c>
      <c r="AG31" s="113" t="s">
        <v>850</v>
      </c>
      <c r="AH31" s="113" t="s">
        <v>850</v>
      </c>
      <c r="AI31" s="113" t="s">
        <v>850</v>
      </c>
      <c r="AJ31" s="113" t="s">
        <v>850</v>
      </c>
      <c r="AK31" s="113" t="s">
        <v>850</v>
      </c>
      <c r="AL31" s="113" t="s">
        <v>850</v>
      </c>
      <c r="AM31" s="113" t="s">
        <v>850</v>
      </c>
      <c r="AN31" s="113" t="s">
        <v>850</v>
      </c>
      <c r="AO31" s="113" t="s">
        <v>850</v>
      </c>
      <c r="AP31" s="113" t="s">
        <v>850</v>
      </c>
      <c r="AQ31" s="113" t="s">
        <v>850</v>
      </c>
      <c r="AR31" s="113" t="s">
        <v>850</v>
      </c>
      <c r="AS31" s="113" t="s">
        <v>850</v>
      </c>
      <c r="AT31" s="113" t="s">
        <v>850</v>
      </c>
      <c r="AU31" s="113" t="s">
        <v>850</v>
      </c>
      <c r="AV31" s="113" t="s">
        <v>850</v>
      </c>
      <c r="AW31" s="113" t="s">
        <v>850</v>
      </c>
      <c r="AX31" s="113" t="s">
        <v>850</v>
      </c>
      <c r="AY31" s="113">
        <v>-309.33357402999997</v>
      </c>
      <c r="AZ31" s="113">
        <v>-1419.4794244500001</v>
      </c>
      <c r="BA31" s="113">
        <v>-996.19114538999997</v>
      </c>
      <c r="BB31" s="113">
        <v>-1719.62196402</v>
      </c>
      <c r="BC31" s="113">
        <v>-197.00156421</v>
      </c>
      <c r="BD31" s="113">
        <v>-3110.8714724600004</v>
      </c>
      <c r="BE31" s="113">
        <v>-169.79962229999998</v>
      </c>
      <c r="BF31" s="113">
        <v>-2071.99568671</v>
      </c>
      <c r="BG31" s="113">
        <v>-182.62497442369065</v>
      </c>
      <c r="BH31" s="113">
        <v>-646.94980085999987</v>
      </c>
      <c r="BI31" s="113">
        <v>-172.45865880182251</v>
      </c>
      <c r="BJ31" s="113">
        <v>-5581.0715907666081</v>
      </c>
      <c r="BK31" s="113">
        <v>-394.53318936000005</v>
      </c>
      <c r="BL31" s="113">
        <v>-840.61054438000008</v>
      </c>
      <c r="BM31" s="113">
        <v>-244.54085612000003</v>
      </c>
      <c r="BN31" s="113">
        <v>-1419.6899539800002</v>
      </c>
      <c r="BO31" s="113">
        <v>-368.95439977999996</v>
      </c>
      <c r="BP31" s="113">
        <v>-931.65384220999999</v>
      </c>
    </row>
    <row r="32" spans="1:68" ht="20.100000000000001" customHeight="1" x14ac:dyDescent="0.25">
      <c r="A32" s="97"/>
      <c r="B32" s="97" t="s">
        <v>381</v>
      </c>
      <c r="C32" s="98">
        <v>-22767.930737463175</v>
      </c>
      <c r="D32" s="98">
        <v>7666.8327029946959</v>
      </c>
      <c r="E32" s="98">
        <v>-34421.063537261565</v>
      </c>
      <c r="F32" s="98">
        <v>16114.611471006647</v>
      </c>
      <c r="G32" s="98">
        <v>10169.188697413949</v>
      </c>
      <c r="H32" s="98">
        <v>10782.621318477439</v>
      </c>
      <c r="I32" s="98">
        <v>-15077.988055809343</v>
      </c>
      <c r="J32" s="98">
        <v>10693.349022705806</v>
      </c>
      <c r="K32" s="98">
        <v>-6794.5363307117368</v>
      </c>
      <c r="L32" s="98">
        <v>24922.36721675907</v>
      </c>
      <c r="M32" s="98">
        <v>-53020.463059011265</v>
      </c>
      <c r="N32" s="98">
        <v>37153.11683145148</v>
      </c>
      <c r="O32" s="98">
        <v>418.71449436875992</v>
      </c>
      <c r="P32" s="98">
        <v>-12077.372952143312</v>
      </c>
      <c r="Q32" s="98">
        <v>-68594.211650059326</v>
      </c>
      <c r="R32" s="98">
        <v>44416.102136244881</v>
      </c>
      <c r="S32" s="98">
        <v>-37746.631091901741</v>
      </c>
      <c r="T32" s="98">
        <v>-11184.344604034035</v>
      </c>
      <c r="U32" s="98">
        <v>-160454.8766288677</v>
      </c>
      <c r="V32" s="98">
        <v>-9603.3817315567285</v>
      </c>
      <c r="W32" s="98">
        <v>-28814.7669212576</v>
      </c>
      <c r="X32" s="98">
        <v>-35629.993682684144</v>
      </c>
      <c r="Y32" s="98">
        <v>-94395.107345898985</v>
      </c>
      <c r="Z32" s="98">
        <v>-110134.72443902167</v>
      </c>
      <c r="AA32" s="98">
        <v>-26533.041406626813</v>
      </c>
      <c r="AB32" s="98">
        <v>-37869.296897172229</v>
      </c>
      <c r="AC32" s="98">
        <v>-144062.24729987432</v>
      </c>
      <c r="AD32" s="98">
        <v>-119636.74413707538</v>
      </c>
      <c r="AE32" s="98">
        <v>-31734.937245171634</v>
      </c>
      <c r="AF32" s="98">
        <v>-66266.320740551222</v>
      </c>
      <c r="AG32" s="98">
        <v>-123901.60430204542</v>
      </c>
      <c r="AH32" s="98">
        <v>-70223.601668355521</v>
      </c>
      <c r="AI32" s="98">
        <v>-53912.599135125754</v>
      </c>
      <c r="AJ32" s="98">
        <v>-27380.842720145709</v>
      </c>
      <c r="AK32" s="98">
        <v>-182027.62998703448</v>
      </c>
      <c r="AL32" s="98">
        <v>-35641.108181422227</v>
      </c>
      <c r="AM32" s="98">
        <v>-76317.294475867879</v>
      </c>
      <c r="AN32" s="98">
        <v>-44618.230816678843</v>
      </c>
      <c r="AO32" s="98">
        <v>-124047.50563292787</v>
      </c>
      <c r="AP32" s="98">
        <v>-13066.523991323891</v>
      </c>
      <c r="AQ32" s="98">
        <v>-74871.866679463768</v>
      </c>
      <c r="AR32" s="98">
        <v>-394755.98355975794</v>
      </c>
      <c r="AS32" s="98">
        <v>-408189.75180951413</v>
      </c>
      <c r="AT32" s="98">
        <v>-104989.78228710231</v>
      </c>
      <c r="AU32" s="98">
        <v>6964.3136423500255</v>
      </c>
      <c r="AV32" s="98">
        <v>-105071.10050504107</v>
      </c>
      <c r="AW32" s="98">
        <v>-138417.84427442029</v>
      </c>
      <c r="AX32" s="98">
        <v>60473.030444628792</v>
      </c>
      <c r="AY32" s="98">
        <v>68726.998604092747</v>
      </c>
      <c r="AZ32" s="98">
        <v>83546.712490085745</v>
      </c>
      <c r="BA32" s="98">
        <v>-295515.89919538691</v>
      </c>
      <c r="BB32" s="98">
        <v>-45048.216899139807</v>
      </c>
      <c r="BC32" s="98">
        <v>9871.6852923044935</v>
      </c>
      <c r="BD32" s="98">
        <v>-105651.8107647805</v>
      </c>
      <c r="BE32" s="98">
        <v>-247670.02376115613</v>
      </c>
      <c r="BF32" s="98">
        <v>-162651.66219448368</v>
      </c>
      <c r="BG32" s="98">
        <v>-59818.991145053646</v>
      </c>
      <c r="BH32" s="98">
        <v>-106253.32404106646</v>
      </c>
      <c r="BI32" s="98">
        <v>-360901.74286193703</v>
      </c>
      <c r="BJ32" s="98">
        <v>-711.10765428515151</v>
      </c>
      <c r="BK32" s="98">
        <v>-17476.806675296044</v>
      </c>
      <c r="BL32" s="98">
        <v>-86927.479008693714</v>
      </c>
      <c r="BM32" s="98">
        <v>-278491.30691040657</v>
      </c>
      <c r="BN32" s="98">
        <v>-20929.682743983343</v>
      </c>
      <c r="BO32" s="98">
        <v>-190853.05120218964</v>
      </c>
      <c r="BP32" s="98">
        <v>-18386.622781469952</v>
      </c>
    </row>
    <row r="33" spans="1:68" ht="20.100000000000001" customHeight="1" x14ac:dyDescent="0.25">
      <c r="A33" s="97"/>
      <c r="B33" s="97" t="s">
        <v>382</v>
      </c>
      <c r="C33" s="98">
        <v>23913.038698713412</v>
      </c>
      <c r="D33" s="98">
        <v>19006.953998290701</v>
      </c>
      <c r="E33" s="98">
        <v>10988.811068326293</v>
      </c>
      <c r="F33" s="98">
        <v>22919.839760121831</v>
      </c>
      <c r="G33" s="98">
        <v>65761.374611189938</v>
      </c>
      <c r="H33" s="98">
        <v>25376.143019648152</v>
      </c>
      <c r="I33" s="98">
        <v>23782.79878717981</v>
      </c>
      <c r="J33" s="98">
        <v>25821.471827756381</v>
      </c>
      <c r="K33" s="98">
        <v>59359.770100024296</v>
      </c>
      <c r="L33" s="98">
        <v>17550.300509428373</v>
      </c>
      <c r="M33" s="98">
        <v>20039.471664568002</v>
      </c>
      <c r="N33" s="98">
        <v>34870.434729862784</v>
      </c>
      <c r="O33" s="98">
        <v>56446.399069028324</v>
      </c>
      <c r="P33" s="98">
        <v>26763.004597462714</v>
      </c>
      <c r="Q33" s="98">
        <v>-5571.2468505455763</v>
      </c>
      <c r="R33" s="98">
        <v>41546.323131399928</v>
      </c>
      <c r="S33" s="98">
        <v>50969.067051400314</v>
      </c>
      <c r="T33" s="98">
        <v>-4520.7622285024263</v>
      </c>
      <c r="U33" s="98">
        <v>-53034.545483079099</v>
      </c>
      <c r="V33" s="98">
        <v>-10371.877576388884</v>
      </c>
      <c r="W33" s="98">
        <v>75306.698551029956</v>
      </c>
      <c r="X33" s="98">
        <v>-4998.3496979363845</v>
      </c>
      <c r="Y33" s="98">
        <v>-17297.478546758648</v>
      </c>
      <c r="Z33" s="98">
        <v>-110294.71804158733</v>
      </c>
      <c r="AA33" s="98">
        <v>46505.350512843695</v>
      </c>
      <c r="AB33" s="98">
        <v>-27097.954920293065</v>
      </c>
      <c r="AC33" s="98">
        <v>-51830.821135824546</v>
      </c>
      <c r="AD33" s="98">
        <v>-93105.073605354642</v>
      </c>
      <c r="AE33" s="98">
        <v>50509.893919185502</v>
      </c>
      <c r="AF33" s="98">
        <v>-34979.302776012453</v>
      </c>
      <c r="AG33" s="98">
        <v>-38882.362254929263</v>
      </c>
      <c r="AH33" s="98">
        <v>-58970.640163887641</v>
      </c>
      <c r="AI33" s="98">
        <v>47013.03907565726</v>
      </c>
      <c r="AJ33" s="98">
        <v>-8395.8284590981202</v>
      </c>
      <c r="AK33" s="98">
        <v>-39466.650788609521</v>
      </c>
      <c r="AL33" s="98">
        <v>-16934.224946397939</v>
      </c>
      <c r="AM33" s="98">
        <v>51284.665718643577</v>
      </c>
      <c r="AN33" s="98">
        <v>-11449.383264855482</v>
      </c>
      <c r="AO33" s="98">
        <v>-36010.875344789238</v>
      </c>
      <c r="AP33" s="98">
        <v>-470.67943760741036</v>
      </c>
      <c r="AQ33" s="98">
        <v>84379.82601843297</v>
      </c>
      <c r="AR33" s="98">
        <v>-376409.32193167717</v>
      </c>
      <c r="AS33" s="98">
        <v>-165004.23897773225</v>
      </c>
      <c r="AT33" s="98">
        <v>-93719.391734801815</v>
      </c>
      <c r="AU33" s="98">
        <v>144839.16532125615</v>
      </c>
      <c r="AV33" s="98">
        <v>-41053.129675216391</v>
      </c>
      <c r="AW33" s="98">
        <v>65826.206351519097</v>
      </c>
      <c r="AX33" s="98">
        <v>58519.059948598617</v>
      </c>
      <c r="AY33" s="98">
        <v>184925.03824074951</v>
      </c>
      <c r="AZ33" s="98">
        <v>54409.268964048475</v>
      </c>
      <c r="BA33" s="98">
        <v>-26513.333123217919</v>
      </c>
      <c r="BB33" s="98">
        <v>-51305.247202048311</v>
      </c>
      <c r="BC33" s="98">
        <v>131558.13748885947</v>
      </c>
      <c r="BD33" s="98">
        <v>-66331.514707554365</v>
      </c>
      <c r="BE33" s="98">
        <v>-58841.654502743157</v>
      </c>
      <c r="BF33" s="98">
        <v>-179488.55757146748</v>
      </c>
      <c r="BG33" s="98">
        <v>126515.2649695396</v>
      </c>
      <c r="BH33" s="98">
        <v>-81852.876218656078</v>
      </c>
      <c r="BI33" s="98">
        <v>-70017.933708029683</v>
      </c>
      <c r="BJ33" s="98">
        <v>5902.7130330689251</v>
      </c>
      <c r="BK33" s="98">
        <v>172569.73990858404</v>
      </c>
      <c r="BL33" s="98">
        <v>-51109.999914303655</v>
      </c>
      <c r="BM33" s="98">
        <v>-86582.678240396548</v>
      </c>
      <c r="BN33" s="98">
        <v>-24350.956797193503</v>
      </c>
      <c r="BO33" s="98">
        <v>79693.566979890224</v>
      </c>
      <c r="BP33" s="98">
        <v>-27646.029444509884</v>
      </c>
    </row>
    <row r="34" spans="1:68" ht="20.100000000000001" customHeight="1" x14ac:dyDescent="0.25">
      <c r="A34" s="271" t="s">
        <v>368</v>
      </c>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2"/>
      <c r="AU34" s="272"/>
      <c r="AV34" s="272"/>
      <c r="AW34" s="272"/>
      <c r="AX34" s="272"/>
      <c r="AY34" s="272"/>
      <c r="AZ34" s="272"/>
      <c r="BA34" s="272"/>
      <c r="BB34" s="272"/>
      <c r="BC34" s="272"/>
      <c r="BD34" s="272"/>
      <c r="BE34" s="272"/>
      <c r="BF34" s="272"/>
      <c r="BG34" s="272"/>
      <c r="BH34" s="272"/>
      <c r="BI34" s="272"/>
      <c r="BJ34" s="272"/>
      <c r="BK34" s="272"/>
      <c r="BL34" s="272"/>
      <c r="BM34" s="272"/>
      <c r="BN34" s="272"/>
      <c r="BO34" s="272"/>
      <c r="BP34" s="272"/>
    </row>
    <row r="35" spans="1:68" ht="20.100000000000001" customHeight="1" x14ac:dyDescent="0.25">
      <c r="A35" s="101" t="s">
        <v>238</v>
      </c>
      <c r="B35" s="273" t="s">
        <v>732</v>
      </c>
      <c r="C35" s="274">
        <v>-2543.942078531778</v>
      </c>
      <c r="D35" s="274">
        <v>32111.485095558281</v>
      </c>
      <c r="E35" s="274">
        <v>-6829.5383063538466</v>
      </c>
      <c r="F35" s="274">
        <v>47829.723147363984</v>
      </c>
      <c r="G35" s="274">
        <v>27758.404163138533</v>
      </c>
      <c r="H35" s="274">
        <v>31018.926488349913</v>
      </c>
      <c r="I35" s="274">
        <v>8683.0099659700063</v>
      </c>
      <c r="J35" s="274">
        <v>39577.475086680555</v>
      </c>
      <c r="K35" s="274">
        <v>12816.008994465868</v>
      </c>
      <c r="L35" s="274">
        <v>48677.050256709801</v>
      </c>
      <c r="M35" s="274">
        <v>-26589.826922022621</v>
      </c>
      <c r="N35" s="274">
        <v>68234.480365030933</v>
      </c>
      <c r="O35" s="274">
        <v>18351.918447312084</v>
      </c>
      <c r="P35" s="274">
        <v>11100.950774240424</v>
      </c>
      <c r="Q35" s="274">
        <v>-41581.02893390297</v>
      </c>
      <c r="R35" s="274">
        <v>83393.133812617161</v>
      </c>
      <c r="S35" s="274">
        <v>-10131.723504530091</v>
      </c>
      <c r="T35" s="274">
        <v>22802.937855708122</v>
      </c>
      <c r="U35" s="274">
        <v>-122272.54784036963</v>
      </c>
      <c r="V35" s="274">
        <v>21956.120038017689</v>
      </c>
      <c r="W35" s="274">
        <v>-9372.8606648317073</v>
      </c>
      <c r="X35" s="274">
        <v>-15514.821262871148</v>
      </c>
      <c r="Y35" s="274">
        <v>-71571.573684658273</v>
      </c>
      <c r="Z35" s="274">
        <v>-79391.694252426969</v>
      </c>
      <c r="AA35" s="274">
        <v>-5582.7838143239496</v>
      </c>
      <c r="AB35" s="274">
        <v>-15158.476494191447</v>
      </c>
      <c r="AC35" s="274">
        <v>-121791.99502118304</v>
      </c>
      <c r="AD35" s="274">
        <v>-89788.005633028806</v>
      </c>
      <c r="AE35" s="274">
        <v>-17626.096809245297</v>
      </c>
      <c r="AF35" s="274">
        <v>-51680.298613549909</v>
      </c>
      <c r="AG35" s="274">
        <v>-106918.54067902046</v>
      </c>
      <c r="AH35" s="274">
        <v>-45410.09443657042</v>
      </c>
      <c r="AI35" s="274">
        <v>-37924.824841938913</v>
      </c>
      <c r="AJ35" s="274">
        <v>-8677.3597457209835</v>
      </c>
      <c r="AK35" s="274">
        <v>-158743.82340664475</v>
      </c>
      <c r="AL35" s="274">
        <v>-3628.6313050804893</v>
      </c>
      <c r="AM35" s="274">
        <v>-59993.726110461168</v>
      </c>
      <c r="AN35" s="274">
        <v>-26430.029236673377</v>
      </c>
      <c r="AO35" s="274">
        <v>-106477.79607954889</v>
      </c>
      <c r="AP35" s="274">
        <v>18722.700455637765</v>
      </c>
      <c r="AQ35" s="274">
        <v>-54554.64900367707</v>
      </c>
      <c r="AR35" s="274">
        <v>-371398.44821150519</v>
      </c>
      <c r="AS35" s="274">
        <v>-385968.4874324142</v>
      </c>
      <c r="AT35" s="274">
        <v>-65569.172010622337</v>
      </c>
      <c r="AU35" s="274">
        <v>24853.063489751541</v>
      </c>
      <c r="AV35" s="274">
        <v>-83498.628576633637</v>
      </c>
      <c r="AW35" s="274">
        <v>-113231.42958910135</v>
      </c>
      <c r="AX35" s="274">
        <v>97050.370374880498</v>
      </c>
      <c r="AY35" s="274">
        <v>96954.385050916579</v>
      </c>
      <c r="AZ35" s="274">
        <v>124920.28920213738</v>
      </c>
      <c r="BA35" s="274">
        <v>-240058.8560227229</v>
      </c>
      <c r="BB35" s="274">
        <v>21031.529532066197</v>
      </c>
      <c r="BC35" s="274">
        <v>45267.993688488845</v>
      </c>
      <c r="BD35" s="274">
        <v>-59743.884409735678</v>
      </c>
      <c r="BE35" s="274">
        <v>-189819.27043284557</v>
      </c>
      <c r="BF35" s="274">
        <v>-93375.15861575678</v>
      </c>
      <c r="BG35" s="274">
        <v>-16382.740754594095</v>
      </c>
      <c r="BH35" s="274">
        <v>-45518.060026408173</v>
      </c>
      <c r="BI35" s="274">
        <v>-289877.157347003</v>
      </c>
      <c r="BJ35" s="274">
        <v>76721.455649148207</v>
      </c>
      <c r="BK35" s="274">
        <v>20200.556809099158</v>
      </c>
      <c r="BL35" s="274">
        <v>-36132.87531781476</v>
      </c>
      <c r="BM35" s="274">
        <v>-220095.45415793243</v>
      </c>
      <c r="BN35" s="274">
        <v>56196.858215115964</v>
      </c>
      <c r="BO35" s="274">
        <v>-141669.28961421968</v>
      </c>
      <c r="BP35" s="274">
        <v>43770.303520099958</v>
      </c>
    </row>
    <row r="36" spans="1:68" ht="20.100000000000001" customHeight="1" x14ac:dyDescent="0.25">
      <c r="A36" s="101" t="s">
        <v>330</v>
      </c>
      <c r="B36" s="102" t="s">
        <v>364</v>
      </c>
      <c r="C36" s="103">
        <v>20474.873598190803</v>
      </c>
      <c r="D36" s="103">
        <v>24877.499158700513</v>
      </c>
      <c r="E36" s="103">
        <v>28021.286507103738</v>
      </c>
      <c r="F36" s="103">
        <v>33147.721791245051</v>
      </c>
      <c r="G36" s="103">
        <v>18894.969012744612</v>
      </c>
      <c r="H36" s="103">
        <v>22135.423531611134</v>
      </c>
      <c r="I36" s="103">
        <v>24267.288546270276</v>
      </c>
      <c r="J36" s="103">
        <v>31999.577641395066</v>
      </c>
      <c r="K36" s="103">
        <v>20333.485165521299</v>
      </c>
      <c r="L36" s="103">
        <v>24443.331952659966</v>
      </c>
      <c r="M36" s="103">
        <v>27876.726177577042</v>
      </c>
      <c r="N36" s="103">
        <v>32818.000965088198</v>
      </c>
      <c r="O36" s="103">
        <v>18513.484742225864</v>
      </c>
      <c r="P36" s="103">
        <v>25503.723006937576</v>
      </c>
      <c r="Q36" s="103">
        <v>29345.3137262616</v>
      </c>
      <c r="R36" s="103">
        <v>39625.309302710593</v>
      </c>
      <c r="S36" s="103">
        <v>28796.163408058383</v>
      </c>
      <c r="T36" s="103">
        <v>35115.420318992248</v>
      </c>
      <c r="U36" s="103">
        <v>40173.779909460711</v>
      </c>
      <c r="V36" s="103">
        <v>37410.804382404684</v>
      </c>
      <c r="W36" s="103">
        <v>19856.534472341344</v>
      </c>
      <c r="X36" s="103">
        <v>23831.664867285592</v>
      </c>
      <c r="Y36" s="103">
        <v>24749.259529214207</v>
      </c>
      <c r="Z36" s="103">
        <v>31209.632050083354</v>
      </c>
      <c r="AA36" s="103">
        <v>21520.45544244393</v>
      </c>
      <c r="AB36" s="103">
        <v>24799.730923014416</v>
      </c>
      <c r="AC36" s="103">
        <v>23817.079460588073</v>
      </c>
      <c r="AD36" s="103">
        <v>31426.381963364838</v>
      </c>
      <c r="AE36" s="103">
        <v>14700.768007691406</v>
      </c>
      <c r="AF36" s="103">
        <v>16806.527296189081</v>
      </c>
      <c r="AG36" s="103">
        <v>19356.935518461491</v>
      </c>
      <c r="AH36" s="103">
        <v>30116.050824505663</v>
      </c>
      <c r="AI36" s="103">
        <v>16587.350097252704</v>
      </c>
      <c r="AJ36" s="103">
        <v>21027.847416486642</v>
      </c>
      <c r="AK36" s="103">
        <v>24240.987628572078</v>
      </c>
      <c r="AL36" s="103">
        <v>33015.561228271436</v>
      </c>
      <c r="AM36" s="103">
        <v>16930.802921288712</v>
      </c>
      <c r="AN36" s="103">
        <v>19511.103737944683</v>
      </c>
      <c r="AO36" s="103">
        <v>22524.079898285723</v>
      </c>
      <c r="AP36" s="103">
        <v>33533.485728333966</v>
      </c>
      <c r="AQ36" s="103">
        <v>21131.342167101939</v>
      </c>
      <c r="AR36" s="103">
        <v>24229.58740205627</v>
      </c>
      <c r="AS36" s="103">
        <v>27988.184320338027</v>
      </c>
      <c r="AT36" s="103">
        <v>40689.511061623176</v>
      </c>
      <c r="AU36" s="103">
        <v>18505.037503029496</v>
      </c>
      <c r="AV36" s="103">
        <v>22579.091115944022</v>
      </c>
      <c r="AW36" s="103">
        <v>26960.387369371711</v>
      </c>
      <c r="AX36" s="103">
        <v>43261.451904231275</v>
      </c>
      <c r="AY36" s="103">
        <v>28974.852739629699</v>
      </c>
      <c r="AZ36" s="103">
        <v>43312.846423456838</v>
      </c>
      <c r="BA36" s="103">
        <v>57162.126831273919</v>
      </c>
      <c r="BB36" s="103">
        <v>68571.866105445923</v>
      </c>
      <c r="BC36" s="103">
        <v>36182.383894549799</v>
      </c>
      <c r="BD36" s="103">
        <v>49739.605418188556</v>
      </c>
      <c r="BE36" s="103">
        <v>58785.61780276191</v>
      </c>
      <c r="BF36" s="103">
        <v>72568.82973572996</v>
      </c>
      <c r="BG36" s="103">
        <v>44295.150046074181</v>
      </c>
      <c r="BH36" s="103">
        <v>62171.674718230497</v>
      </c>
      <c r="BI36" s="103">
        <v>71979.574112400136</v>
      </c>
      <c r="BJ36" s="103">
        <v>83944.867720138747</v>
      </c>
      <c r="BK36" s="103">
        <v>38563.58217402552</v>
      </c>
      <c r="BL36" s="103">
        <v>52155.655287309011</v>
      </c>
      <c r="BM36" s="103">
        <v>59879.915185884369</v>
      </c>
      <c r="BN36" s="103">
        <v>79857.744905769403</v>
      </c>
      <c r="BO36" s="103">
        <v>50158.531294649998</v>
      </c>
      <c r="BP36" s="103">
        <v>63850.678167499995</v>
      </c>
    </row>
    <row r="37" spans="1:68" ht="20.100000000000001" customHeight="1" x14ac:dyDescent="0.25">
      <c r="A37" s="104" t="s">
        <v>331</v>
      </c>
      <c r="B37" s="105" t="s">
        <v>365</v>
      </c>
      <c r="C37" s="106">
        <v>250.88493925934256</v>
      </c>
      <c r="D37" s="106">
        <v>432.84676613694938</v>
      </c>
      <c r="E37" s="106">
        <v>429.76127619599333</v>
      </c>
      <c r="F37" s="106">
        <v>1432.6101148877146</v>
      </c>
      <c r="G37" s="106">
        <v>1305.753547020126</v>
      </c>
      <c r="H37" s="106">
        <v>1899.1183617386898</v>
      </c>
      <c r="I37" s="106">
        <v>506.29052449094252</v>
      </c>
      <c r="J37" s="106">
        <v>3115.4515774202418</v>
      </c>
      <c r="K37" s="106">
        <v>722.93984034369237</v>
      </c>
      <c r="L37" s="106">
        <v>688.64891270922499</v>
      </c>
      <c r="M37" s="106">
        <v>1446.090040588354</v>
      </c>
      <c r="N37" s="106">
        <v>1736.6374315087285</v>
      </c>
      <c r="O37" s="106">
        <v>580.28078928262767</v>
      </c>
      <c r="P37" s="106">
        <v>2325.3992805537218</v>
      </c>
      <c r="Q37" s="106">
        <v>2332.1310101053391</v>
      </c>
      <c r="R37" s="106">
        <v>648.27762633831048</v>
      </c>
      <c r="S37" s="106">
        <v>1181.2558206866179</v>
      </c>
      <c r="T37" s="106">
        <v>1128.1378592502415</v>
      </c>
      <c r="U37" s="106">
        <v>1991.4511209627212</v>
      </c>
      <c r="V37" s="106">
        <v>5851.3026128304191</v>
      </c>
      <c r="W37" s="106">
        <v>414.62821591534203</v>
      </c>
      <c r="X37" s="106">
        <v>3716.4924474726531</v>
      </c>
      <c r="Y37" s="106">
        <v>1925.7258679734177</v>
      </c>
      <c r="Z37" s="106">
        <v>466.60186348858645</v>
      </c>
      <c r="AA37" s="106">
        <v>570.19785014107606</v>
      </c>
      <c r="AB37" s="106">
        <v>2088.9105200337904</v>
      </c>
      <c r="AC37" s="106">
        <v>1546.8271818967626</v>
      </c>
      <c r="AD37" s="106">
        <v>1577.6434593183712</v>
      </c>
      <c r="AE37" s="106">
        <v>591.9275717651368</v>
      </c>
      <c r="AF37" s="106">
        <v>2220.5051691878366</v>
      </c>
      <c r="AG37" s="106">
        <v>2373.8718954364176</v>
      </c>
      <c r="AH37" s="106">
        <v>5302.5435927206099</v>
      </c>
      <c r="AI37" s="106">
        <v>599.57580406594457</v>
      </c>
      <c r="AJ37" s="106">
        <v>2324.3644420617511</v>
      </c>
      <c r="AK37" s="106">
        <v>957.18104818248833</v>
      </c>
      <c r="AL37" s="106">
        <v>1003.0843519298156</v>
      </c>
      <c r="AM37" s="106">
        <v>607.23455588178422</v>
      </c>
      <c r="AN37" s="106">
        <v>1322.9021579392477</v>
      </c>
      <c r="AO37" s="106">
        <v>4954.3703449067661</v>
      </c>
      <c r="AP37" s="106">
        <v>1744.2612813722019</v>
      </c>
      <c r="AQ37" s="106">
        <v>814.12449131542803</v>
      </c>
      <c r="AR37" s="106">
        <v>872.05205380333882</v>
      </c>
      <c r="AS37" s="106">
        <v>5766.9199432381884</v>
      </c>
      <c r="AT37" s="106">
        <v>1268.9007851430445</v>
      </c>
      <c r="AU37" s="106">
        <v>616.28765562793558</v>
      </c>
      <c r="AV37" s="106">
        <v>1006.619187536421</v>
      </c>
      <c r="AW37" s="106">
        <v>1773.9726840528097</v>
      </c>
      <c r="AX37" s="106">
        <v>6684.111973979494</v>
      </c>
      <c r="AY37" s="106">
        <v>747.46629280571437</v>
      </c>
      <c r="AZ37" s="106">
        <v>1939.2697114052917</v>
      </c>
      <c r="BA37" s="106">
        <v>1705.0836586096225</v>
      </c>
      <c r="BB37" s="106">
        <v>2492.1196742401803</v>
      </c>
      <c r="BC37" s="106">
        <v>786.075498365518</v>
      </c>
      <c r="BD37" s="106">
        <v>3831.6790631437893</v>
      </c>
      <c r="BE37" s="106">
        <v>934.86447445146257</v>
      </c>
      <c r="BF37" s="106">
        <v>3292.3261570027835</v>
      </c>
      <c r="BG37" s="106">
        <v>858.89965561436975</v>
      </c>
      <c r="BH37" s="106">
        <v>1436.4107035725874</v>
      </c>
      <c r="BI37" s="106">
        <v>954.98859746625021</v>
      </c>
      <c r="BJ37" s="106">
        <v>6512.3044167054022</v>
      </c>
      <c r="BK37" s="106">
        <v>886.21868962999997</v>
      </c>
      <c r="BL37" s="106">
        <v>1361.0515964300002</v>
      </c>
      <c r="BM37" s="106">
        <v>1484.06243341</v>
      </c>
      <c r="BN37" s="106">
        <v>2731.2039466699998</v>
      </c>
      <c r="BO37" s="106">
        <v>974.76970668000001</v>
      </c>
      <c r="BP37" s="106">
        <v>1693.7518659299999</v>
      </c>
    </row>
    <row r="38" spans="1:68" ht="20.100000000000001" customHeight="1" x14ac:dyDescent="0.25">
      <c r="A38" s="109"/>
      <c r="B38" s="110"/>
      <c r="C38" s="111"/>
    </row>
    <row r="39" spans="1:68" ht="20.100000000000001" customHeight="1" x14ac:dyDescent="0.25">
      <c r="A39" s="76" t="s">
        <v>372</v>
      </c>
    </row>
    <row r="40" spans="1:68" ht="20.100000000000001" customHeight="1" x14ac:dyDescent="0.25">
      <c r="A40" s="76" t="s">
        <v>373</v>
      </c>
    </row>
    <row r="41" spans="1:68" ht="20.100000000000001" customHeight="1" x14ac:dyDescent="0.25">
      <c r="A41" s="76" t="s">
        <v>374</v>
      </c>
    </row>
    <row r="42" spans="1:68" ht="20.100000000000001" customHeight="1" x14ac:dyDescent="0.25">
      <c r="A42" s="76" t="s">
        <v>375</v>
      </c>
    </row>
    <row r="43" spans="1:68" ht="20.100000000000001" customHeight="1" x14ac:dyDescent="0.25">
      <c r="A43" s="76" t="s">
        <v>737</v>
      </c>
    </row>
    <row r="44" spans="1:68" ht="20.100000000000001" customHeight="1" x14ac:dyDescent="0.25">
      <c r="A44" s="76" t="s">
        <v>394</v>
      </c>
    </row>
    <row r="45" spans="1:68" ht="20.100000000000001" customHeight="1" x14ac:dyDescent="0.25">
      <c r="A45" s="76" t="s">
        <v>718</v>
      </c>
    </row>
    <row r="46" spans="1:68" ht="20.100000000000001" customHeight="1" x14ac:dyDescent="0.25">
      <c r="A46" s="76" t="s">
        <v>395</v>
      </c>
    </row>
    <row r="47" spans="1:68" ht="20.100000000000001" customHeight="1" x14ac:dyDescent="0.25">
      <c r="A47" s="76" t="s">
        <v>396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9435-DADC-4DF9-B2CA-287BE886465A}">
  <dimension ref="A1:BP47"/>
  <sheetViews>
    <sheetView showGridLines="0" zoomScaleNormal="100" workbookViewId="0">
      <pane xSplit="2" ySplit="4" topLeftCell="BD5" activePane="bottomRight" state="frozen"/>
      <selection pane="topRight" activeCell="C1" sqref="C1"/>
      <selection pane="bottomLeft" activeCell="A5" sqref="A5"/>
      <selection pane="bottomRight"/>
    </sheetView>
  </sheetViews>
  <sheetFormatPr defaultRowHeight="20.100000000000001" customHeight="1" x14ac:dyDescent="0.25"/>
  <cols>
    <col min="1" max="1" width="9.140625" style="88"/>
    <col min="2" max="2" width="77.7109375" style="88" bestFit="1" customWidth="1"/>
    <col min="3" max="50" width="12.7109375" style="88" customWidth="1"/>
    <col min="51" max="68" width="12.7109375" style="231" customWidth="1"/>
    <col min="69" max="16384" width="9.140625" style="88"/>
  </cols>
  <sheetData>
    <row r="1" spans="1:68" ht="20.100000000000001" customHeight="1" x14ac:dyDescent="0.25">
      <c r="A1" s="70" t="s">
        <v>738</v>
      </c>
    </row>
    <row r="2" spans="1:68" ht="20.100000000000001" customHeight="1" x14ac:dyDescent="0.25">
      <c r="A2" s="70" t="s">
        <v>342</v>
      </c>
    </row>
    <row r="4" spans="1:68" s="107" customFormat="1" ht="20.100000000000001" customHeight="1" x14ac:dyDescent="0.25">
      <c r="A4" s="352" t="s">
        <v>734</v>
      </c>
      <c r="B4" s="352"/>
      <c r="C4" s="59" t="s">
        <v>784</v>
      </c>
      <c r="D4" s="59" t="s">
        <v>785</v>
      </c>
      <c r="E4" s="59" t="s">
        <v>786</v>
      </c>
      <c r="F4" s="59" t="s">
        <v>787</v>
      </c>
      <c r="G4" s="59" t="s">
        <v>788</v>
      </c>
      <c r="H4" s="59" t="s">
        <v>789</v>
      </c>
      <c r="I4" s="59" t="s">
        <v>790</v>
      </c>
      <c r="J4" s="59" t="s">
        <v>791</v>
      </c>
      <c r="K4" s="59" t="s">
        <v>792</v>
      </c>
      <c r="L4" s="59" t="s">
        <v>793</v>
      </c>
      <c r="M4" s="59" t="s">
        <v>794</v>
      </c>
      <c r="N4" s="59" t="s">
        <v>795</v>
      </c>
      <c r="O4" s="59" t="s">
        <v>796</v>
      </c>
      <c r="P4" s="59" t="s">
        <v>797</v>
      </c>
      <c r="Q4" s="59" t="s">
        <v>798</v>
      </c>
      <c r="R4" s="59" t="s">
        <v>799</v>
      </c>
      <c r="S4" s="59" t="s">
        <v>800</v>
      </c>
      <c r="T4" s="59" t="s">
        <v>801</v>
      </c>
      <c r="U4" s="59" t="s">
        <v>802</v>
      </c>
      <c r="V4" s="59" t="s">
        <v>803</v>
      </c>
      <c r="W4" s="59" t="s">
        <v>804</v>
      </c>
      <c r="X4" s="59" t="s">
        <v>805</v>
      </c>
      <c r="Y4" s="59" t="s">
        <v>806</v>
      </c>
      <c r="Z4" s="59" t="s">
        <v>807</v>
      </c>
      <c r="AA4" s="59" t="s">
        <v>808</v>
      </c>
      <c r="AB4" s="59" t="s">
        <v>809</v>
      </c>
      <c r="AC4" s="59" t="s">
        <v>810</v>
      </c>
      <c r="AD4" s="59" t="s">
        <v>811</v>
      </c>
      <c r="AE4" s="59" t="s">
        <v>812</v>
      </c>
      <c r="AF4" s="59" t="s">
        <v>813</v>
      </c>
      <c r="AG4" s="59" t="s">
        <v>814</v>
      </c>
      <c r="AH4" s="59" t="s">
        <v>815</v>
      </c>
      <c r="AI4" s="59" t="s">
        <v>816</v>
      </c>
      <c r="AJ4" s="59" t="s">
        <v>817</v>
      </c>
      <c r="AK4" s="59" t="s">
        <v>818</v>
      </c>
      <c r="AL4" s="59" t="s">
        <v>819</v>
      </c>
      <c r="AM4" s="59" t="s">
        <v>820</v>
      </c>
      <c r="AN4" s="59" t="s">
        <v>821</v>
      </c>
      <c r="AO4" s="59" t="s">
        <v>822</v>
      </c>
      <c r="AP4" s="59" t="s">
        <v>823</v>
      </c>
      <c r="AQ4" s="59" t="s">
        <v>824</v>
      </c>
      <c r="AR4" s="59" t="s">
        <v>825</v>
      </c>
      <c r="AS4" s="59" t="s">
        <v>826</v>
      </c>
      <c r="AT4" s="59" t="s">
        <v>827</v>
      </c>
      <c r="AU4" s="59" t="s">
        <v>828</v>
      </c>
      <c r="AV4" s="59" t="s">
        <v>829</v>
      </c>
      <c r="AW4" s="59" t="s">
        <v>830</v>
      </c>
      <c r="AX4" s="59" t="s">
        <v>831</v>
      </c>
      <c r="AY4" s="59" t="s">
        <v>832</v>
      </c>
      <c r="AZ4" s="59" t="s">
        <v>833</v>
      </c>
      <c r="BA4" s="59" t="s">
        <v>834</v>
      </c>
      <c r="BB4" s="59" t="s">
        <v>835</v>
      </c>
      <c r="BC4" s="59" t="s">
        <v>836</v>
      </c>
      <c r="BD4" s="59" t="s">
        <v>837</v>
      </c>
      <c r="BE4" s="59" t="s">
        <v>838</v>
      </c>
      <c r="BF4" s="59" t="s">
        <v>839</v>
      </c>
      <c r="BG4" s="59" t="s">
        <v>840</v>
      </c>
      <c r="BH4" s="59" t="s">
        <v>841</v>
      </c>
      <c r="BI4" s="59" t="s">
        <v>842</v>
      </c>
      <c r="BJ4" s="59" t="s">
        <v>843</v>
      </c>
      <c r="BK4" s="59" t="s">
        <v>844</v>
      </c>
      <c r="BL4" s="59" t="s">
        <v>845</v>
      </c>
      <c r="BM4" s="59" t="s">
        <v>846</v>
      </c>
      <c r="BN4" s="59" t="s">
        <v>847</v>
      </c>
      <c r="BO4" s="59" t="s">
        <v>848</v>
      </c>
      <c r="BP4" s="59" t="s">
        <v>849</v>
      </c>
    </row>
    <row r="5" spans="1:68" ht="20.100000000000001" customHeight="1" x14ac:dyDescent="0.25">
      <c r="A5" s="17" t="s">
        <v>247</v>
      </c>
      <c r="B5" s="18" t="s">
        <v>539</v>
      </c>
      <c r="C5" s="67">
        <v>0.37464895153688155</v>
      </c>
      <c r="D5" s="67">
        <v>0.35438717849878604</v>
      </c>
      <c r="E5" s="67">
        <v>0.34573266285160281</v>
      </c>
      <c r="F5" s="67">
        <v>0.36261216972951582</v>
      </c>
      <c r="G5" s="67">
        <v>0.38638651230767374</v>
      </c>
      <c r="H5" s="67">
        <v>0.35861537200435112</v>
      </c>
      <c r="I5" s="67">
        <v>0.35313016867100744</v>
      </c>
      <c r="J5" s="67">
        <v>0.3660255123126484</v>
      </c>
      <c r="K5" s="67">
        <v>0.39074563141287505</v>
      </c>
      <c r="L5" s="67">
        <v>0.35579199231258557</v>
      </c>
      <c r="M5" s="67">
        <v>0.35454428561477541</v>
      </c>
      <c r="N5" s="67">
        <v>0.369866079809338</v>
      </c>
      <c r="O5" s="67">
        <v>0.37707900327019805</v>
      </c>
      <c r="P5" s="67">
        <v>0.35117401771426632</v>
      </c>
      <c r="Q5" s="67">
        <v>0.33248908596650667</v>
      </c>
      <c r="R5" s="67">
        <v>0.38319978056658971</v>
      </c>
      <c r="S5" s="67">
        <v>0.37509204477931474</v>
      </c>
      <c r="T5" s="67">
        <v>0.34026205634570494</v>
      </c>
      <c r="U5" s="67">
        <v>0.32713044479818332</v>
      </c>
      <c r="V5" s="67">
        <v>0.35067111730768485</v>
      </c>
      <c r="W5" s="67">
        <v>0.37146631515046996</v>
      </c>
      <c r="X5" s="67">
        <v>0.35753038967931045</v>
      </c>
      <c r="Y5" s="67">
        <v>0.33605932078356709</v>
      </c>
      <c r="Z5" s="67">
        <v>0.36214846177691079</v>
      </c>
      <c r="AA5" s="67">
        <v>0.39259656971940365</v>
      </c>
      <c r="AB5" s="67">
        <v>0.34869712598836161</v>
      </c>
      <c r="AC5" s="67">
        <v>0.33186796881772213</v>
      </c>
      <c r="AD5" s="67">
        <v>0.37876322831207709</v>
      </c>
      <c r="AE5" s="67">
        <v>0.37872177648704408</v>
      </c>
      <c r="AF5" s="67">
        <v>0.3462160898536123</v>
      </c>
      <c r="AG5" s="67">
        <v>0.33971454584803423</v>
      </c>
      <c r="AH5" s="67">
        <v>0.36698245624704379</v>
      </c>
      <c r="AI5" s="67">
        <v>0.38062259514309871</v>
      </c>
      <c r="AJ5" s="67">
        <v>0.35380041158350883</v>
      </c>
      <c r="AK5" s="67">
        <v>0.34603322699636285</v>
      </c>
      <c r="AL5" s="67">
        <v>0.37295783068721233</v>
      </c>
      <c r="AM5" s="67">
        <v>0.39104128689868523</v>
      </c>
      <c r="AN5" s="67">
        <v>0.35830063946936375</v>
      </c>
      <c r="AO5" s="67">
        <v>0.34580256543234084</v>
      </c>
      <c r="AP5" s="67">
        <v>0.41581325463510144</v>
      </c>
      <c r="AQ5" s="67">
        <v>0.39242984416016002</v>
      </c>
      <c r="AR5" s="67">
        <v>0.27776792752096363</v>
      </c>
      <c r="AS5" s="67">
        <v>0.32304811307645115</v>
      </c>
      <c r="AT5" s="67">
        <v>0.37337738335180265</v>
      </c>
      <c r="AU5" s="67">
        <v>0.37717243238214132</v>
      </c>
      <c r="AV5" s="67">
        <v>0.34764914616703096</v>
      </c>
      <c r="AW5" s="67">
        <v>0.36902431517855794</v>
      </c>
      <c r="AX5" s="67">
        <v>0.40229952975349154</v>
      </c>
      <c r="AY5" s="67">
        <v>0.42775063481173992</v>
      </c>
      <c r="AZ5" s="67">
        <v>0.40167198369866602</v>
      </c>
      <c r="BA5" s="67">
        <v>0.36432399685173694</v>
      </c>
      <c r="BB5" s="67">
        <v>0.38366681705077105</v>
      </c>
      <c r="BC5" s="67">
        <v>0.40087717791241162</v>
      </c>
      <c r="BD5" s="67">
        <v>0.36769317689539621</v>
      </c>
      <c r="BE5" s="67">
        <v>0.35860618530825461</v>
      </c>
      <c r="BF5" s="67">
        <v>0.37862503752751708</v>
      </c>
      <c r="BG5" s="67">
        <v>0.41322245786210005</v>
      </c>
      <c r="BH5" s="67">
        <v>0.37970677589726748</v>
      </c>
      <c r="BI5" s="67">
        <v>0.36213091458677066</v>
      </c>
      <c r="BJ5" s="67">
        <v>0.41482057561147362</v>
      </c>
      <c r="BK5" s="67">
        <v>0.41466571220998083</v>
      </c>
      <c r="BL5" s="67">
        <v>0.38250716757030678</v>
      </c>
      <c r="BM5" s="67">
        <v>0.37032354377689658</v>
      </c>
      <c r="BN5" s="67">
        <v>0.41440083417279044</v>
      </c>
      <c r="BO5" s="67">
        <v>0.41693231467367842</v>
      </c>
      <c r="BP5" s="67">
        <v>0.39843386261479902</v>
      </c>
    </row>
    <row r="6" spans="1:68" ht="20.100000000000001" customHeight="1" x14ac:dyDescent="0.25">
      <c r="A6" s="108" t="s">
        <v>248</v>
      </c>
      <c r="B6" s="89" t="s">
        <v>346</v>
      </c>
      <c r="C6" s="117">
        <v>0.25585717310104888</v>
      </c>
      <c r="D6" s="117">
        <v>0.23434553490720153</v>
      </c>
      <c r="E6" s="117">
        <v>0.21999251114714533</v>
      </c>
      <c r="F6" s="117">
        <v>0.23438323803463221</v>
      </c>
      <c r="G6" s="117">
        <v>0.26650769519109457</v>
      </c>
      <c r="H6" s="117">
        <v>0.2363829756931318</v>
      </c>
      <c r="I6" s="117">
        <v>0.22927712844888187</v>
      </c>
      <c r="J6" s="117">
        <v>0.23440093574908039</v>
      </c>
      <c r="K6" s="117">
        <v>0.26541831522507464</v>
      </c>
      <c r="L6" s="117">
        <v>0.23432400166453948</v>
      </c>
      <c r="M6" s="117">
        <v>0.21973639818529478</v>
      </c>
      <c r="N6" s="117">
        <v>0.22892863372783373</v>
      </c>
      <c r="O6" s="117">
        <v>0.2573995708411782</v>
      </c>
      <c r="P6" s="117">
        <v>0.22986371794327692</v>
      </c>
      <c r="Q6" s="117">
        <v>0.21348602382579393</v>
      </c>
      <c r="R6" s="117">
        <v>0.23986862102192702</v>
      </c>
      <c r="S6" s="117">
        <v>0.25450524390928803</v>
      </c>
      <c r="T6" s="117">
        <v>0.22327043560645143</v>
      </c>
      <c r="U6" s="117">
        <v>0.20880764358321352</v>
      </c>
      <c r="V6" s="117">
        <v>0.22485460837350685</v>
      </c>
      <c r="W6" s="117">
        <v>0.25610045773235135</v>
      </c>
      <c r="X6" s="117">
        <v>0.23013535200898977</v>
      </c>
      <c r="Y6" s="117">
        <v>0.2130343272862455</v>
      </c>
      <c r="Z6" s="117">
        <v>0.22160647162158142</v>
      </c>
      <c r="AA6" s="117">
        <v>0.25809434038111834</v>
      </c>
      <c r="AB6" s="117">
        <v>0.22435827683866416</v>
      </c>
      <c r="AC6" s="117">
        <v>0.20787477888358746</v>
      </c>
      <c r="AD6" s="117">
        <v>0.23338609208118008</v>
      </c>
      <c r="AE6" s="117">
        <v>0.25504018889486363</v>
      </c>
      <c r="AF6" s="117">
        <v>0.22380370072010528</v>
      </c>
      <c r="AG6" s="117">
        <v>0.21342110641140258</v>
      </c>
      <c r="AH6" s="117">
        <v>0.23111709041948988</v>
      </c>
      <c r="AI6" s="117">
        <v>0.25995081136775938</v>
      </c>
      <c r="AJ6" s="117">
        <v>0.23231112345561325</v>
      </c>
      <c r="AK6" s="117">
        <v>0.22128593092862958</v>
      </c>
      <c r="AL6" s="117">
        <v>0.23187315839723827</v>
      </c>
      <c r="AM6" s="117">
        <v>0.26559041351474555</v>
      </c>
      <c r="AN6" s="117">
        <v>0.22958604564826049</v>
      </c>
      <c r="AO6" s="117">
        <v>0.21927633210748443</v>
      </c>
      <c r="AP6" s="117">
        <v>0.23123610615271753</v>
      </c>
      <c r="AQ6" s="117">
        <v>0.26085078864070999</v>
      </c>
      <c r="AR6" s="117">
        <v>0.18246879970974333</v>
      </c>
      <c r="AS6" s="117">
        <v>0.21117354692790424</v>
      </c>
      <c r="AT6" s="117">
        <v>0.24161869001324884</v>
      </c>
      <c r="AU6" s="117">
        <v>0.25735860035700842</v>
      </c>
      <c r="AV6" s="117">
        <v>0.22681616371646421</v>
      </c>
      <c r="AW6" s="117">
        <v>0.23631239754042407</v>
      </c>
      <c r="AX6" s="117">
        <v>0.25435169170759148</v>
      </c>
      <c r="AY6" s="117">
        <v>0.28481776071577325</v>
      </c>
      <c r="AZ6" s="117">
        <v>0.24349572502386646</v>
      </c>
      <c r="BA6" s="117">
        <v>0.22546418405846189</v>
      </c>
      <c r="BB6" s="117">
        <v>0.23542173553888443</v>
      </c>
      <c r="BC6" s="117">
        <v>0.26164905170185815</v>
      </c>
      <c r="BD6" s="117">
        <v>0.22982688548440058</v>
      </c>
      <c r="BE6" s="117">
        <v>0.21865712414564809</v>
      </c>
      <c r="BF6" s="117">
        <v>0.23631195619294168</v>
      </c>
      <c r="BG6" s="117">
        <v>0.28267380361229866</v>
      </c>
      <c r="BH6" s="117">
        <v>0.2462719608618604</v>
      </c>
      <c r="BI6" s="117">
        <v>0.23722961353764763</v>
      </c>
      <c r="BJ6" s="117">
        <v>0.25715094816707823</v>
      </c>
      <c r="BK6" s="117">
        <v>0.28213754621144654</v>
      </c>
      <c r="BL6" s="117">
        <v>0.24684093253589873</v>
      </c>
      <c r="BM6" s="117">
        <v>0.23708975371771535</v>
      </c>
      <c r="BN6" s="117">
        <v>0.26309379716684178</v>
      </c>
      <c r="BO6" s="117">
        <v>0.2812349398835951</v>
      </c>
      <c r="BP6" s="117">
        <v>0.25769559214385385</v>
      </c>
    </row>
    <row r="7" spans="1:68" ht="20.100000000000001" customHeight="1" x14ac:dyDescent="0.25">
      <c r="A7" s="20" t="s">
        <v>249</v>
      </c>
      <c r="B7" s="21" t="s">
        <v>347</v>
      </c>
      <c r="C7" s="68">
        <v>7.302150099576861E-2</v>
      </c>
      <c r="D7" s="68">
        <v>6.7639404597600442E-2</v>
      </c>
      <c r="E7" s="68">
        <v>5.7569965133570947E-2</v>
      </c>
      <c r="F7" s="68">
        <v>6.851534811352207E-2</v>
      </c>
      <c r="G7" s="68">
        <v>8.0528304798406183E-2</v>
      </c>
      <c r="H7" s="68">
        <v>7.2682920095855683E-2</v>
      </c>
      <c r="I7" s="68">
        <v>6.3863374014411237E-2</v>
      </c>
      <c r="J7" s="68">
        <v>7.0740374469468875E-2</v>
      </c>
      <c r="K7" s="68">
        <v>8.3883943757459209E-2</v>
      </c>
      <c r="L7" s="68">
        <v>6.8856417357301303E-2</v>
      </c>
      <c r="M7" s="68">
        <v>5.2430742608769336E-2</v>
      </c>
      <c r="N7" s="68">
        <v>6.621908985125749E-2</v>
      </c>
      <c r="O7" s="68">
        <v>8.0194148497168091E-2</v>
      </c>
      <c r="P7" s="68">
        <v>6.7020895311710141E-2</v>
      </c>
      <c r="Q7" s="68">
        <v>5.4192058597634679E-2</v>
      </c>
      <c r="R7" s="68">
        <v>7.0166773165716817E-2</v>
      </c>
      <c r="S7" s="68">
        <v>7.723861545711394E-2</v>
      </c>
      <c r="T7" s="68">
        <v>6.7540732850973839E-2</v>
      </c>
      <c r="U7" s="68">
        <v>5.5838096220430969E-2</v>
      </c>
      <c r="V7" s="68">
        <v>6.4562981798308786E-2</v>
      </c>
      <c r="W7" s="68">
        <v>7.963646225423883E-2</v>
      </c>
      <c r="X7" s="68">
        <v>6.9921407427307999E-2</v>
      </c>
      <c r="Y7" s="68">
        <v>5.4695222867371003E-2</v>
      </c>
      <c r="Z7" s="68">
        <v>6.3925434108131493E-2</v>
      </c>
      <c r="AA7" s="68">
        <v>7.8620431415620265E-2</v>
      </c>
      <c r="AB7" s="68">
        <v>7.045611374903113E-2</v>
      </c>
      <c r="AC7" s="68">
        <v>5.7410420131117856E-2</v>
      </c>
      <c r="AD7" s="68">
        <v>8.2588926032956825E-2</v>
      </c>
      <c r="AE7" s="68">
        <v>8.3594064001963925E-2</v>
      </c>
      <c r="AF7" s="68">
        <v>7.0696845404693606E-2</v>
      </c>
      <c r="AG7" s="68">
        <v>5.7857466827988646E-2</v>
      </c>
      <c r="AH7" s="68">
        <v>6.7107975543825374E-2</v>
      </c>
      <c r="AI7" s="68">
        <v>8.3239532266652941E-2</v>
      </c>
      <c r="AJ7" s="68">
        <v>6.9812630515016544E-2</v>
      </c>
      <c r="AK7" s="68">
        <v>5.8106368406989573E-2</v>
      </c>
      <c r="AL7" s="68">
        <v>6.9742400327317308E-2</v>
      </c>
      <c r="AM7" s="68">
        <v>8.7387233455645752E-2</v>
      </c>
      <c r="AN7" s="68">
        <v>6.9183840117721704E-2</v>
      </c>
      <c r="AO7" s="68">
        <v>6.1751556592005152E-2</v>
      </c>
      <c r="AP7" s="68">
        <v>7.2485176325027614E-2</v>
      </c>
      <c r="AQ7" s="68">
        <v>8.5573365579989819E-2</v>
      </c>
      <c r="AR7" s="68">
        <v>6.4891868950939471E-2</v>
      </c>
      <c r="AS7" s="68">
        <v>5.302195929201757E-2</v>
      </c>
      <c r="AT7" s="68">
        <v>7.3166325127961424E-2</v>
      </c>
      <c r="AU7" s="68">
        <v>8.4852104848420595E-2</v>
      </c>
      <c r="AV7" s="68">
        <v>7.251366009242266E-2</v>
      </c>
      <c r="AW7" s="68">
        <v>6.8790043184941418E-2</v>
      </c>
      <c r="AX7" s="68">
        <v>8.3785807241788759E-2</v>
      </c>
      <c r="AY7" s="68">
        <v>0.10507079385393926</v>
      </c>
      <c r="AZ7" s="68">
        <v>8.9054219976921367E-2</v>
      </c>
      <c r="BA7" s="68">
        <v>7.6865188108087026E-2</v>
      </c>
      <c r="BB7" s="68">
        <v>9.1312869537786501E-2</v>
      </c>
      <c r="BC7" s="68">
        <v>0.10227605056897318</v>
      </c>
      <c r="BD7" s="68">
        <v>8.3787651133781602E-2</v>
      </c>
      <c r="BE7" s="68">
        <v>6.9693097726154521E-2</v>
      </c>
      <c r="BF7" s="68">
        <v>8.8802639143297682E-2</v>
      </c>
      <c r="BG7" s="68">
        <v>0.10723963768548771</v>
      </c>
      <c r="BH7" s="68">
        <v>8.7387645392006635E-2</v>
      </c>
      <c r="BI7" s="68">
        <v>7.50667872989281E-2</v>
      </c>
      <c r="BJ7" s="68">
        <v>9.3243699019722084E-2</v>
      </c>
      <c r="BK7" s="68">
        <v>0.10490103647626246</v>
      </c>
      <c r="BL7" s="68">
        <v>8.9943720682132688E-2</v>
      </c>
      <c r="BM7" s="68">
        <v>7.6445949517601725E-2</v>
      </c>
      <c r="BN7" s="68">
        <v>9.6088249087915939E-2</v>
      </c>
      <c r="BO7" s="68">
        <v>0.10360656140532437</v>
      </c>
      <c r="BP7" s="68">
        <v>9.2010062407029983E-2</v>
      </c>
    </row>
    <row r="8" spans="1:68" ht="20.100000000000001" customHeight="1" x14ac:dyDescent="0.25">
      <c r="A8" s="20" t="s">
        <v>250</v>
      </c>
      <c r="B8" s="21" t="s">
        <v>348</v>
      </c>
      <c r="C8" s="68">
        <v>3.8569155188244715E-3</v>
      </c>
      <c r="D8" s="68">
        <v>3.2815186900549782E-3</v>
      </c>
      <c r="E8" s="68">
        <v>2.9629711732232322E-3</v>
      </c>
      <c r="F8" s="68">
        <v>2.8913166153620392E-3</v>
      </c>
      <c r="G8" s="68">
        <v>4.0189521280947138E-3</v>
      </c>
      <c r="H8" s="68">
        <v>3.1265282671669283E-3</v>
      </c>
      <c r="I8" s="68">
        <v>3.3292213427382872E-3</v>
      </c>
      <c r="J8" s="68">
        <v>3.1515848848694085E-3</v>
      </c>
      <c r="K8" s="68">
        <v>4.1000635140848556E-3</v>
      </c>
      <c r="L8" s="68">
        <v>3.3154226679676614E-3</v>
      </c>
      <c r="M8" s="68">
        <v>3.3474185421458473E-3</v>
      </c>
      <c r="N8" s="68">
        <v>3.1573926095149508E-3</v>
      </c>
      <c r="O8" s="68">
        <v>4.1719482307840117E-3</v>
      </c>
      <c r="P8" s="68">
        <v>3.3565219848076143E-3</v>
      </c>
      <c r="Q8" s="68">
        <v>3.3977843019245982E-3</v>
      </c>
      <c r="R8" s="68">
        <v>3.1876540641572323E-3</v>
      </c>
      <c r="S8" s="68">
        <v>4.1784145743420332E-3</v>
      </c>
      <c r="T8" s="68">
        <v>3.4390191339287324E-3</v>
      </c>
      <c r="U8" s="68">
        <v>3.4681532161098651E-3</v>
      </c>
      <c r="V8" s="68">
        <v>3.2918564582588303E-3</v>
      </c>
      <c r="W8" s="68">
        <v>4.2829380182224661E-3</v>
      </c>
      <c r="X8" s="68">
        <v>3.5061090101267197E-3</v>
      </c>
      <c r="Y8" s="68">
        <v>3.5031204169647966E-3</v>
      </c>
      <c r="Z8" s="68">
        <v>3.1438686302852257E-3</v>
      </c>
      <c r="AA8" s="68">
        <v>4.2301273561775902E-3</v>
      </c>
      <c r="AB8" s="68">
        <v>3.4449972369574554E-3</v>
      </c>
      <c r="AC8" s="68">
        <v>3.4095368162455186E-3</v>
      </c>
      <c r="AD8" s="68">
        <v>3.1206106404777422E-3</v>
      </c>
      <c r="AE8" s="68">
        <v>4.0824240521373277E-3</v>
      </c>
      <c r="AF8" s="68">
        <v>3.339921341220999E-3</v>
      </c>
      <c r="AG8" s="68">
        <v>3.3645771382217831E-3</v>
      </c>
      <c r="AH8" s="68">
        <v>3.0604971876509856E-3</v>
      </c>
      <c r="AI8" s="68">
        <v>3.9679570136067254E-3</v>
      </c>
      <c r="AJ8" s="68">
        <v>3.041806150426036E-3</v>
      </c>
      <c r="AK8" s="68">
        <v>3.5675806176056562E-3</v>
      </c>
      <c r="AL8" s="68">
        <v>3.3784253318313393E-3</v>
      </c>
      <c r="AM8" s="68">
        <v>3.4622762465077788E-3</v>
      </c>
      <c r="AN8" s="68">
        <v>3.1837290686539395E-3</v>
      </c>
      <c r="AO8" s="68">
        <v>2.9555358926143037E-3</v>
      </c>
      <c r="AP8" s="68">
        <v>3.5231806585454364E-3</v>
      </c>
      <c r="AQ8" s="68">
        <v>3.156544981221648E-3</v>
      </c>
      <c r="AR8" s="68">
        <v>2.9298691731757726E-3</v>
      </c>
      <c r="AS8" s="68">
        <v>2.7624640773262535E-3</v>
      </c>
      <c r="AT8" s="68">
        <v>3.3539609179513829E-3</v>
      </c>
      <c r="AU8" s="68">
        <v>2.791522270040789E-3</v>
      </c>
      <c r="AV8" s="68">
        <v>2.6718165187069542E-3</v>
      </c>
      <c r="AW8" s="68">
        <v>2.6449635938108926E-3</v>
      </c>
      <c r="AX8" s="68">
        <v>3.4979861934862307E-3</v>
      </c>
      <c r="AY8" s="68">
        <v>2.9372753606725162E-3</v>
      </c>
      <c r="AZ8" s="68">
        <v>2.7344366023060352E-3</v>
      </c>
      <c r="BA8" s="68">
        <v>2.7316901409705275E-3</v>
      </c>
      <c r="BB8" s="68">
        <v>3.40161302585856E-3</v>
      </c>
      <c r="BC8" s="68">
        <v>2.9932363036561543E-3</v>
      </c>
      <c r="BD8" s="68">
        <v>2.8975850230534028E-3</v>
      </c>
      <c r="BE8" s="68">
        <v>2.8186914984049153E-3</v>
      </c>
      <c r="BF8" s="68">
        <v>3.5302681688066983E-3</v>
      </c>
      <c r="BG8" s="68">
        <v>2.9566833981220565E-3</v>
      </c>
      <c r="BH8" s="68">
        <v>2.7781173019385918E-3</v>
      </c>
      <c r="BI8" s="68">
        <v>2.870770626263289E-3</v>
      </c>
      <c r="BJ8" s="68">
        <v>3.4867392956804515E-3</v>
      </c>
      <c r="BK8" s="68">
        <v>3.0156051363810833E-3</v>
      </c>
      <c r="BL8" s="68">
        <v>2.8999019306043569E-3</v>
      </c>
      <c r="BM8" s="68">
        <v>2.7690765796635547E-3</v>
      </c>
      <c r="BN8" s="68">
        <v>3.5681187262423765E-3</v>
      </c>
      <c r="BO8" s="68">
        <v>3.0707461267944209E-3</v>
      </c>
      <c r="BP8" s="68">
        <v>2.8947870662644551E-3</v>
      </c>
    </row>
    <row r="9" spans="1:68" ht="20.100000000000001" customHeight="1" x14ac:dyDescent="0.25">
      <c r="A9" s="20" t="s">
        <v>251</v>
      </c>
      <c r="B9" s="21" t="s">
        <v>349</v>
      </c>
      <c r="C9" s="68">
        <v>2.4172837120665012E-2</v>
      </c>
      <c r="D9" s="68">
        <v>1.1153949865162228E-2</v>
      </c>
      <c r="E9" s="68">
        <v>8.9210294736314106E-3</v>
      </c>
      <c r="F9" s="68">
        <v>7.7726812688446367E-3</v>
      </c>
      <c r="G9" s="68">
        <v>2.4190135811320092E-2</v>
      </c>
      <c r="H9" s="68">
        <v>1.0870774960632996E-2</v>
      </c>
      <c r="I9" s="68">
        <v>9.0571566077832042E-3</v>
      </c>
      <c r="J9" s="68">
        <v>8.228948812347479E-3</v>
      </c>
      <c r="K9" s="68">
        <v>2.4417247366440815E-2</v>
      </c>
      <c r="L9" s="68">
        <v>1.1294749413534044E-2</v>
      </c>
      <c r="M9" s="68">
        <v>9.2623932910603692E-3</v>
      </c>
      <c r="N9" s="68">
        <v>8.1590821755730056E-3</v>
      </c>
      <c r="O9" s="68">
        <v>2.4221646806381576E-2</v>
      </c>
      <c r="P9" s="68">
        <v>1.1687215972821364E-2</v>
      </c>
      <c r="Q9" s="68">
        <v>9.4973998025261273E-3</v>
      </c>
      <c r="R9" s="68">
        <v>8.3356481288090218E-3</v>
      </c>
      <c r="S9" s="68">
        <v>2.3921425790112957E-2</v>
      </c>
      <c r="T9" s="68">
        <v>1.1412365922290491E-2</v>
      </c>
      <c r="U9" s="68">
        <v>1.0206441506802322E-2</v>
      </c>
      <c r="V9" s="68">
        <v>8.7051457979202083E-3</v>
      </c>
      <c r="W9" s="68">
        <v>2.487077792951755E-2</v>
      </c>
      <c r="X9" s="68">
        <v>1.3158334077510601E-2</v>
      </c>
      <c r="Y9" s="68">
        <v>1.0300556907934268E-2</v>
      </c>
      <c r="Z9" s="68">
        <v>9.8874564169441209E-3</v>
      </c>
      <c r="AA9" s="68">
        <v>2.7451701850103913E-2</v>
      </c>
      <c r="AB9" s="68">
        <v>1.2562106450979637E-2</v>
      </c>
      <c r="AC9" s="68">
        <v>1.0284371086733564E-2</v>
      </c>
      <c r="AD9" s="68">
        <v>9.6102241299114294E-3</v>
      </c>
      <c r="AE9" s="68">
        <v>2.6632320901748538E-2</v>
      </c>
      <c r="AF9" s="68">
        <v>1.301582046286448E-2</v>
      </c>
      <c r="AG9" s="68">
        <v>1.1438190456163075E-2</v>
      </c>
      <c r="AH9" s="68">
        <v>9.5585517214498376E-3</v>
      </c>
      <c r="AI9" s="68">
        <v>2.6673910438473135E-2</v>
      </c>
      <c r="AJ9" s="68">
        <v>1.3897100287162518E-2</v>
      </c>
      <c r="AK9" s="68">
        <v>1.1658732101904356E-2</v>
      </c>
      <c r="AL9" s="68">
        <v>1.0177349885375043E-2</v>
      </c>
      <c r="AM9" s="68">
        <v>2.7720816420881127E-2</v>
      </c>
      <c r="AN9" s="68">
        <v>1.4152957378352342E-2</v>
      </c>
      <c r="AO9" s="68">
        <v>1.2023475826262004E-2</v>
      </c>
      <c r="AP9" s="68">
        <v>1.0736216394126209E-2</v>
      </c>
      <c r="AQ9" s="68">
        <v>2.8306910987052895E-2</v>
      </c>
      <c r="AR9" s="68">
        <v>1.1704108282725702E-2</v>
      </c>
      <c r="AS9" s="68">
        <v>1.2752033346993359E-2</v>
      </c>
      <c r="AT9" s="68">
        <v>1.152022696964119E-2</v>
      </c>
      <c r="AU9" s="68">
        <v>2.6870953473985763E-2</v>
      </c>
      <c r="AV9" s="68">
        <v>1.3356966290161094E-2</v>
      </c>
      <c r="AW9" s="68">
        <v>1.2643491975817833E-2</v>
      </c>
      <c r="AX9" s="68">
        <v>1.1456169298475245E-2</v>
      </c>
      <c r="AY9" s="68">
        <v>2.6853200566512761E-2</v>
      </c>
      <c r="AZ9" s="68">
        <v>1.5872505170714004E-2</v>
      </c>
      <c r="BA9" s="68">
        <v>1.1528925410454516E-2</v>
      </c>
      <c r="BB9" s="68">
        <v>1.0498597713258638E-2</v>
      </c>
      <c r="BC9" s="68">
        <v>2.8673572027088479E-2</v>
      </c>
      <c r="BD9" s="68">
        <v>1.6407433492774442E-2</v>
      </c>
      <c r="BE9" s="68">
        <v>1.2311652328577576E-2</v>
      </c>
      <c r="BF9" s="68">
        <v>1.1409160320360134E-2</v>
      </c>
      <c r="BG9" s="68">
        <v>2.971327037275116E-2</v>
      </c>
      <c r="BH9" s="68">
        <v>1.564934015347921E-2</v>
      </c>
      <c r="BI9" s="68">
        <v>1.2472771846208043E-2</v>
      </c>
      <c r="BJ9" s="68">
        <v>1.1793381773639058E-2</v>
      </c>
      <c r="BK9" s="68">
        <v>2.8695879350368755E-2</v>
      </c>
      <c r="BL9" s="68">
        <v>1.5768427082563367E-2</v>
      </c>
      <c r="BM9" s="68">
        <v>1.2822129577337324E-2</v>
      </c>
      <c r="BN9" s="68">
        <v>1.2658508253170924E-2</v>
      </c>
      <c r="BO9" s="68">
        <v>2.7880502705160504E-2</v>
      </c>
      <c r="BP9" s="68">
        <v>1.566378634703923E-2</v>
      </c>
    </row>
    <row r="10" spans="1:68" ht="20.100000000000001" customHeight="1" x14ac:dyDescent="0.25">
      <c r="A10" s="20" t="s">
        <v>252</v>
      </c>
      <c r="B10" s="21" t="s">
        <v>350</v>
      </c>
      <c r="C10" s="68">
        <v>0.14973012111554559</v>
      </c>
      <c r="D10" s="68">
        <v>0.14697606424349488</v>
      </c>
      <c r="E10" s="68">
        <v>0.14439061549478266</v>
      </c>
      <c r="F10" s="68">
        <v>0.14987548016666383</v>
      </c>
      <c r="G10" s="68">
        <v>0.1517303812624583</v>
      </c>
      <c r="H10" s="68">
        <v>0.1439623641744989</v>
      </c>
      <c r="I10" s="68">
        <v>0.14649234127861532</v>
      </c>
      <c r="J10" s="68">
        <v>0.1459648075916575</v>
      </c>
      <c r="K10" s="68">
        <v>0.14753788013773908</v>
      </c>
      <c r="L10" s="68">
        <v>0.1447005211442085</v>
      </c>
      <c r="M10" s="68">
        <v>0.14806863079482172</v>
      </c>
      <c r="N10" s="68">
        <v>0.14429931955674785</v>
      </c>
      <c r="O10" s="68">
        <v>0.14266214623065762</v>
      </c>
      <c r="P10" s="68">
        <v>0.14108719901208455</v>
      </c>
      <c r="Q10" s="68">
        <v>0.13878933668807039</v>
      </c>
      <c r="R10" s="68">
        <v>0.15057866646847509</v>
      </c>
      <c r="S10" s="68">
        <v>0.14203948741361577</v>
      </c>
      <c r="T10" s="68">
        <v>0.13491455982646242</v>
      </c>
      <c r="U10" s="68">
        <v>0.13300894483741382</v>
      </c>
      <c r="V10" s="68">
        <v>0.14220891920029846</v>
      </c>
      <c r="W10" s="68">
        <v>0.14069535741042699</v>
      </c>
      <c r="X10" s="68">
        <v>0.13711613644730289</v>
      </c>
      <c r="Y10" s="68">
        <v>0.13764608623373478</v>
      </c>
      <c r="Z10" s="68">
        <v>0.13889098182138454</v>
      </c>
      <c r="AA10" s="68">
        <v>0.14212485028706165</v>
      </c>
      <c r="AB10" s="68">
        <v>0.13315276800378467</v>
      </c>
      <c r="AC10" s="68">
        <v>0.13185292261047016</v>
      </c>
      <c r="AD10" s="68">
        <v>0.1332912725517543</v>
      </c>
      <c r="AE10" s="68">
        <v>0.13611846181326437</v>
      </c>
      <c r="AF10" s="68">
        <v>0.13208704607893951</v>
      </c>
      <c r="AG10" s="68">
        <v>0.13551665910319646</v>
      </c>
      <c r="AH10" s="68">
        <v>0.14628442643069681</v>
      </c>
      <c r="AI10" s="68">
        <v>0.14056580452178813</v>
      </c>
      <c r="AJ10" s="68">
        <v>0.1398092670769841</v>
      </c>
      <c r="AK10" s="68">
        <v>0.14156540624152766</v>
      </c>
      <c r="AL10" s="68">
        <v>0.14298049831521539</v>
      </c>
      <c r="AM10" s="68">
        <v>0.1412377498708316</v>
      </c>
      <c r="AN10" s="68">
        <v>0.13742982810112825</v>
      </c>
      <c r="AO10" s="68">
        <v>0.13652322597229008</v>
      </c>
      <c r="AP10" s="68">
        <v>0.1386974714045231</v>
      </c>
      <c r="AQ10" s="68">
        <v>0.13779119475886256</v>
      </c>
      <c r="AR10" s="68">
        <v>9.7620354447851596E-2</v>
      </c>
      <c r="AS10" s="68">
        <v>0.13693602975529309</v>
      </c>
      <c r="AT10" s="68">
        <v>0.14671492063550218</v>
      </c>
      <c r="AU10" s="68">
        <v>0.13548189429076948</v>
      </c>
      <c r="AV10" s="68">
        <v>0.13158028883996498</v>
      </c>
      <c r="AW10" s="68">
        <v>0.14564500418113208</v>
      </c>
      <c r="AX10" s="68">
        <v>0.14870093962594938</v>
      </c>
      <c r="AY10" s="68">
        <v>0.14345575848639627</v>
      </c>
      <c r="AZ10" s="68">
        <v>0.13064597537548212</v>
      </c>
      <c r="BA10" s="68">
        <v>0.12827968552932131</v>
      </c>
      <c r="BB10" s="68">
        <v>0.124479250422381</v>
      </c>
      <c r="BC10" s="68">
        <v>0.12249851125501052</v>
      </c>
      <c r="BD10" s="68">
        <v>0.12095746284085877</v>
      </c>
      <c r="BE10" s="68">
        <v>0.12815398476093834</v>
      </c>
      <c r="BF10" s="68">
        <v>0.12782828810436805</v>
      </c>
      <c r="BG10" s="68">
        <v>0.13718476631551627</v>
      </c>
      <c r="BH10" s="68">
        <v>0.13433988555743695</v>
      </c>
      <c r="BI10" s="68">
        <v>0.1399481781657447</v>
      </c>
      <c r="BJ10" s="68">
        <v>0.14098960309265449</v>
      </c>
      <c r="BK10" s="68">
        <v>0.13803490827102502</v>
      </c>
      <c r="BL10" s="68">
        <v>0.13114616606490381</v>
      </c>
      <c r="BM10" s="68">
        <v>0.13826852871783679</v>
      </c>
      <c r="BN10" s="68">
        <v>0.14377797223550964</v>
      </c>
      <c r="BO10" s="68">
        <v>0.13920534490431039</v>
      </c>
      <c r="BP10" s="68">
        <v>0.13750234289090377</v>
      </c>
    </row>
    <row r="11" spans="1:68" ht="20.100000000000001" customHeight="1" x14ac:dyDescent="0.25">
      <c r="A11" s="20" t="s">
        <v>253</v>
      </c>
      <c r="B11" s="21" t="s">
        <v>351</v>
      </c>
      <c r="C11" s="68">
        <v>5.1352673768150997E-3</v>
      </c>
      <c r="D11" s="68">
        <v>5.1888740699393013E-3</v>
      </c>
      <c r="E11" s="68">
        <v>5.7415712109619857E-3</v>
      </c>
      <c r="F11" s="68">
        <v>5.5820974368385292E-3</v>
      </c>
      <c r="G11" s="68">
        <v>5.7831552654437198E-3</v>
      </c>
      <c r="H11" s="68">
        <v>5.6221206128002571E-3</v>
      </c>
      <c r="I11" s="68">
        <v>6.3016189806627916E-3</v>
      </c>
      <c r="J11" s="68">
        <v>6.5946810762429432E-3</v>
      </c>
      <c r="K11" s="68">
        <v>6.1335410337637359E-3</v>
      </c>
      <c r="L11" s="68">
        <v>6.316279664266262E-3</v>
      </c>
      <c r="M11" s="68">
        <v>6.7289672243190388E-3</v>
      </c>
      <c r="N11" s="68">
        <v>6.6435340323866337E-3</v>
      </c>
      <c r="O11" s="68">
        <v>6.5894623242893505E-3</v>
      </c>
      <c r="P11" s="68">
        <v>6.5806817591507064E-3</v>
      </c>
      <c r="Q11" s="68">
        <v>7.4454201681211397E-3</v>
      </c>
      <c r="R11" s="68">
        <v>7.083643966328791E-3</v>
      </c>
      <c r="S11" s="68">
        <v>7.0149095864051707E-3</v>
      </c>
      <c r="T11" s="68">
        <v>6.0577895773348345E-3</v>
      </c>
      <c r="U11" s="68">
        <v>6.1664195177699079E-3</v>
      </c>
      <c r="V11" s="68">
        <v>6.2433878573733689E-3</v>
      </c>
      <c r="W11" s="68">
        <v>6.9855348773235904E-3</v>
      </c>
      <c r="X11" s="68">
        <v>6.3114506511478541E-3</v>
      </c>
      <c r="Y11" s="68">
        <v>6.8898245838812187E-3</v>
      </c>
      <c r="Z11" s="68">
        <v>5.8427093008384928E-3</v>
      </c>
      <c r="AA11" s="68">
        <v>5.6672268128448253E-3</v>
      </c>
      <c r="AB11" s="68">
        <v>4.7417114399624276E-3</v>
      </c>
      <c r="AC11" s="68">
        <v>4.9175264726546023E-3</v>
      </c>
      <c r="AD11" s="68">
        <v>4.7750466536596228E-3</v>
      </c>
      <c r="AE11" s="68">
        <v>4.6129474463647005E-3</v>
      </c>
      <c r="AF11" s="68">
        <v>4.6640578972618457E-3</v>
      </c>
      <c r="AG11" s="68">
        <v>5.244208890740309E-3</v>
      </c>
      <c r="AH11" s="68">
        <v>5.1056253357964158E-3</v>
      </c>
      <c r="AI11" s="68">
        <v>5.5035568570217909E-3</v>
      </c>
      <c r="AJ11" s="68">
        <v>5.7503749958793338E-3</v>
      </c>
      <c r="AK11" s="68">
        <v>6.3876426706604853E-3</v>
      </c>
      <c r="AL11" s="68">
        <v>5.5944663038356764E-3</v>
      </c>
      <c r="AM11" s="68">
        <v>5.7823525166672959E-3</v>
      </c>
      <c r="AN11" s="68">
        <v>5.6356515952417701E-3</v>
      </c>
      <c r="AO11" s="68">
        <v>6.0225256956274974E-3</v>
      </c>
      <c r="AP11" s="68">
        <v>5.7940707004420135E-3</v>
      </c>
      <c r="AQ11" s="68">
        <v>6.0227653590377425E-3</v>
      </c>
      <c r="AR11" s="68">
        <v>5.3225740981183624E-3</v>
      </c>
      <c r="AS11" s="68">
        <v>5.7052509466059501E-3</v>
      </c>
      <c r="AT11" s="68">
        <v>6.8632354514560484E-3</v>
      </c>
      <c r="AU11" s="68">
        <v>7.3621166869356353E-3</v>
      </c>
      <c r="AV11" s="68">
        <v>6.6934046588351193E-3</v>
      </c>
      <c r="AW11" s="68">
        <v>6.5888982703298394E-3</v>
      </c>
      <c r="AX11" s="68">
        <v>6.9107036923586624E-3</v>
      </c>
      <c r="AY11" s="68">
        <v>6.5007155022659769E-3</v>
      </c>
      <c r="AZ11" s="68">
        <v>5.1884398218099764E-3</v>
      </c>
      <c r="BA11" s="68">
        <v>6.0586397767245816E-3</v>
      </c>
      <c r="BB11" s="68">
        <v>5.7294515665203471E-3</v>
      </c>
      <c r="BC11" s="68">
        <v>5.2077178651679301E-3</v>
      </c>
      <c r="BD11" s="68">
        <v>5.776744388670544E-3</v>
      </c>
      <c r="BE11" s="68">
        <v>5.6797527900499913E-3</v>
      </c>
      <c r="BF11" s="68">
        <v>4.7415770954534961E-3</v>
      </c>
      <c r="BG11" s="68">
        <v>5.5794486049320167E-3</v>
      </c>
      <c r="BH11" s="68">
        <v>6.1169780998133073E-3</v>
      </c>
      <c r="BI11" s="68">
        <v>6.8710868270281606E-3</v>
      </c>
      <c r="BJ11" s="68">
        <v>7.6375223813543204E-3</v>
      </c>
      <c r="BK11" s="68">
        <v>7.490116395950968E-3</v>
      </c>
      <c r="BL11" s="68">
        <v>7.0827196685669825E-3</v>
      </c>
      <c r="BM11" s="68">
        <v>6.7840619896294731E-3</v>
      </c>
      <c r="BN11" s="68">
        <v>7.0009971399571051E-3</v>
      </c>
      <c r="BO11" s="68">
        <v>7.4717804826515341E-3</v>
      </c>
      <c r="BP11" s="68">
        <v>9.6245986904301799E-3</v>
      </c>
    </row>
    <row r="12" spans="1:68" ht="20.100000000000001" customHeight="1" x14ac:dyDescent="0.25">
      <c r="A12" s="20" t="s">
        <v>254</v>
      </c>
      <c r="B12" s="21" t="s">
        <v>352</v>
      </c>
      <c r="C12" s="68">
        <v>-5.9469026569885875E-5</v>
      </c>
      <c r="D12" s="68">
        <v>1.057234409497217E-4</v>
      </c>
      <c r="E12" s="68">
        <v>4.0635866097503464E-4</v>
      </c>
      <c r="F12" s="68">
        <v>-2.5368556659889662E-4</v>
      </c>
      <c r="G12" s="68">
        <v>2.5676592537156849E-4</v>
      </c>
      <c r="H12" s="68">
        <v>1.1826758217707093E-4</v>
      </c>
      <c r="I12" s="68">
        <v>2.3341622467106004E-4</v>
      </c>
      <c r="J12" s="68">
        <v>-2.7946108550585744E-4</v>
      </c>
      <c r="K12" s="68">
        <v>-6.5436058441299596E-4</v>
      </c>
      <c r="L12" s="68">
        <v>-1.5938858273824188E-4</v>
      </c>
      <c r="M12" s="68">
        <v>-1.0175427582155677E-4</v>
      </c>
      <c r="N12" s="68">
        <v>4.5021550235381887E-4</v>
      </c>
      <c r="O12" s="68">
        <v>-4.3978124810247382E-4</v>
      </c>
      <c r="P12" s="68">
        <v>1.3120390270254792E-4</v>
      </c>
      <c r="Q12" s="68">
        <v>1.6402426751696992E-4</v>
      </c>
      <c r="R12" s="68">
        <v>5.1623522844006274E-4</v>
      </c>
      <c r="S12" s="68">
        <v>1.1239108769817567E-4</v>
      </c>
      <c r="T12" s="68">
        <v>-9.4031704538860135E-5</v>
      </c>
      <c r="U12" s="68">
        <v>1.1958828468665478E-4</v>
      </c>
      <c r="V12" s="68">
        <v>-1.5768273865279838E-4</v>
      </c>
      <c r="W12" s="68">
        <v>-3.7061275737807978E-4</v>
      </c>
      <c r="X12" s="68">
        <v>1.2191439559372764E-4</v>
      </c>
      <c r="Y12" s="68">
        <v>-4.8372364055886981E-7</v>
      </c>
      <c r="Z12" s="68">
        <v>-8.3978656002394917E-5</v>
      </c>
      <c r="AA12" s="68">
        <v>2.6593101185445328E-9</v>
      </c>
      <c r="AB12" s="68">
        <v>5.7995794887240898E-7</v>
      </c>
      <c r="AC12" s="68">
        <v>1.766365791794027E-9</v>
      </c>
      <c r="AD12" s="68">
        <v>1.2072420199427469E-8</v>
      </c>
      <c r="AE12" s="68">
        <v>-2.932061523503477E-8</v>
      </c>
      <c r="AF12" s="68">
        <v>9.5351248034185116E-9</v>
      </c>
      <c r="AG12" s="68">
        <v>3.9950922906615329E-9</v>
      </c>
      <c r="AH12" s="68">
        <v>1.4200070456244846E-8</v>
      </c>
      <c r="AI12" s="68">
        <v>5.0270216642888599E-8</v>
      </c>
      <c r="AJ12" s="68">
        <v>-5.5569855319456594E-8</v>
      </c>
      <c r="AK12" s="68">
        <v>2.008899418569499E-7</v>
      </c>
      <c r="AL12" s="68">
        <v>1.8233663489407532E-8</v>
      </c>
      <c r="AM12" s="68">
        <v>-1.4995787974749964E-8</v>
      </c>
      <c r="AN12" s="68">
        <v>3.9387162466461493E-8</v>
      </c>
      <c r="AO12" s="68">
        <v>1.2128685410576341E-8</v>
      </c>
      <c r="AP12" s="68">
        <v>-9.3299468160509809E-9</v>
      </c>
      <c r="AQ12" s="68">
        <v>6.9745453456904033E-9</v>
      </c>
      <c r="AR12" s="68">
        <v>2.4756932465323442E-8</v>
      </c>
      <c r="AS12" s="68">
        <v>-4.1904903319870133E-6</v>
      </c>
      <c r="AT12" s="68">
        <v>2.0910736616048885E-8</v>
      </c>
      <c r="AU12" s="68">
        <v>8.7868561991237593E-9</v>
      </c>
      <c r="AV12" s="68">
        <v>2.7316373399010485E-8</v>
      </c>
      <c r="AW12" s="68">
        <v>-3.6656080096612639E-9</v>
      </c>
      <c r="AX12" s="68">
        <v>8.5655533246390856E-8</v>
      </c>
      <c r="AY12" s="68">
        <v>1.6945986424824359E-8</v>
      </c>
      <c r="AZ12" s="68">
        <v>1.4807663295174819E-7</v>
      </c>
      <c r="BA12" s="68">
        <v>5.5092903918295591E-8</v>
      </c>
      <c r="BB12" s="68">
        <v>-4.6726920652587475E-8</v>
      </c>
      <c r="BC12" s="68">
        <v>-3.6318038076448899E-8</v>
      </c>
      <c r="BD12" s="68">
        <v>8.605261807169726E-9</v>
      </c>
      <c r="BE12" s="68">
        <v>-5.4958477240024624E-8</v>
      </c>
      <c r="BF12" s="68">
        <v>2.336065565188439E-8</v>
      </c>
      <c r="BG12" s="68">
        <v>-2.7645105509084997E-9</v>
      </c>
      <c r="BH12" s="68">
        <v>-5.6428142821948927E-9</v>
      </c>
      <c r="BI12" s="68">
        <v>1.8773475299210591E-8</v>
      </c>
      <c r="BJ12" s="68">
        <v>2.6040278445538324E-9</v>
      </c>
      <c r="BK12" s="68">
        <v>5.8145820294949323E-10</v>
      </c>
      <c r="BL12" s="68">
        <v>-2.8928724871849752E-9</v>
      </c>
      <c r="BM12" s="68">
        <v>7.3356464798430495E-9</v>
      </c>
      <c r="BN12" s="68">
        <v>-4.8275954225255436E-8</v>
      </c>
      <c r="BO12" s="68">
        <v>4.2593538746328412E-9</v>
      </c>
      <c r="BP12" s="68">
        <v>1.4742186186410598E-8</v>
      </c>
    </row>
    <row r="13" spans="1:68" ht="20.100000000000001" customHeight="1" x14ac:dyDescent="0.25">
      <c r="A13" s="108" t="s">
        <v>255</v>
      </c>
      <c r="B13" s="89" t="s">
        <v>353</v>
      </c>
      <c r="C13" s="117">
        <v>7.0913937514516051E-2</v>
      </c>
      <c r="D13" s="117">
        <v>7.0220706793635623E-2</v>
      </c>
      <c r="E13" s="117">
        <v>6.9746786671112587E-2</v>
      </c>
      <c r="F13" s="117">
        <v>8.3400971129669363E-2</v>
      </c>
      <c r="G13" s="117">
        <v>7.1525090940432537E-2</v>
      </c>
      <c r="H13" s="117">
        <v>7.1407654937681003E-2</v>
      </c>
      <c r="I13" s="117">
        <v>7.24552661710159E-2</v>
      </c>
      <c r="J13" s="117">
        <v>8.5940665871339972E-2</v>
      </c>
      <c r="K13" s="117">
        <v>7.4760895878788841E-2</v>
      </c>
      <c r="L13" s="117">
        <v>7.3394529294519159E-2</v>
      </c>
      <c r="M13" s="117">
        <v>7.1496306056259035E-2</v>
      </c>
      <c r="N13" s="117">
        <v>8.5848394483576909E-2</v>
      </c>
      <c r="O13" s="117">
        <v>7.3741698596816688E-2</v>
      </c>
      <c r="P13" s="117">
        <v>7.187874200943839E-2</v>
      </c>
      <c r="Q13" s="117">
        <v>7.1851235523167523E-2</v>
      </c>
      <c r="R13" s="117">
        <v>8.4785669420681845E-2</v>
      </c>
      <c r="S13" s="117">
        <v>7.396950379576063E-2</v>
      </c>
      <c r="T13" s="117">
        <v>7.1811537662282737E-2</v>
      </c>
      <c r="U13" s="117">
        <v>7.2918345226510223E-2</v>
      </c>
      <c r="V13" s="117">
        <v>8.4480389435313788E-2</v>
      </c>
      <c r="W13" s="117">
        <v>7.358923616601297E-2</v>
      </c>
      <c r="X13" s="117">
        <v>7.3108807615054894E-2</v>
      </c>
      <c r="Y13" s="117">
        <v>7.1040417365492547E-2</v>
      </c>
      <c r="Z13" s="117">
        <v>8.3423359404105821E-2</v>
      </c>
      <c r="AA13" s="117">
        <v>7.3834080634784041E-2</v>
      </c>
      <c r="AB13" s="117">
        <v>7.2602229169573512E-2</v>
      </c>
      <c r="AC13" s="117">
        <v>7.1361977081090947E-2</v>
      </c>
      <c r="AD13" s="117">
        <v>8.5366424925044898E-2</v>
      </c>
      <c r="AE13" s="117">
        <v>7.1864943881809334E-2</v>
      </c>
      <c r="AF13" s="117">
        <v>7.2952206350813634E-2</v>
      </c>
      <c r="AG13" s="117">
        <v>7.39742253291579E-2</v>
      </c>
      <c r="AH13" s="117">
        <v>8.7555019727400707E-2</v>
      </c>
      <c r="AI13" s="117">
        <v>7.1714301651189138E-2</v>
      </c>
      <c r="AJ13" s="117">
        <v>7.2148639608634116E-2</v>
      </c>
      <c r="AK13" s="117">
        <v>7.2343973123746033E-2</v>
      </c>
      <c r="AL13" s="117">
        <v>8.7253117569739094E-2</v>
      </c>
      <c r="AM13" s="117">
        <v>7.3067904654926921E-2</v>
      </c>
      <c r="AN13" s="117">
        <v>7.3162880381640163E-2</v>
      </c>
      <c r="AO13" s="117">
        <v>7.2776681509858929E-2</v>
      </c>
      <c r="AP13" s="117">
        <v>8.7906386397280628E-2</v>
      </c>
      <c r="AQ13" s="117">
        <v>7.2575637445758803E-2</v>
      </c>
      <c r="AR13" s="117">
        <v>5.7819263132528664E-2</v>
      </c>
      <c r="AS13" s="117">
        <v>7.6018652090739547E-2</v>
      </c>
      <c r="AT13" s="117">
        <v>9.1931742136314096E-2</v>
      </c>
      <c r="AU13" s="117">
        <v>6.7960614392410149E-2</v>
      </c>
      <c r="AV13" s="117">
        <v>6.6931676216825386E-2</v>
      </c>
      <c r="AW13" s="117">
        <v>7.0495047002134548E-2</v>
      </c>
      <c r="AX13" s="117">
        <v>8.530463492730582E-2</v>
      </c>
      <c r="AY13" s="117">
        <v>7.2857480627792751E-2</v>
      </c>
      <c r="AZ13" s="117">
        <v>7.0770774118342483E-2</v>
      </c>
      <c r="BA13" s="117">
        <v>7.0615164159492261E-2</v>
      </c>
      <c r="BB13" s="117">
        <v>8.4748108655523097E-2</v>
      </c>
      <c r="BC13" s="117">
        <v>7.1686234571405355E-2</v>
      </c>
      <c r="BD13" s="117">
        <v>7.0147530976512773E-2</v>
      </c>
      <c r="BE13" s="117">
        <v>7.0511825138269715E-2</v>
      </c>
      <c r="BF13" s="117">
        <v>8.3657159533953834E-2</v>
      </c>
      <c r="BG13" s="117">
        <v>7.3983476213776517E-2</v>
      </c>
      <c r="BH13" s="117">
        <v>6.9963909393450541E-2</v>
      </c>
      <c r="BI13" s="117">
        <v>6.9929926241399432E-2</v>
      </c>
      <c r="BJ13" s="117">
        <v>8.4050954989466242E-2</v>
      </c>
      <c r="BK13" s="117">
        <v>7.3051984752583288E-2</v>
      </c>
      <c r="BL13" s="117">
        <v>7.0981098395121567E-2</v>
      </c>
      <c r="BM13" s="117">
        <v>7.2054052373825783E-2</v>
      </c>
      <c r="BN13" s="117">
        <v>8.6468199928814729E-2</v>
      </c>
      <c r="BO13" s="117">
        <v>7.458718571539219E-2</v>
      </c>
      <c r="BP13" s="117">
        <v>7.2833467361480539E-2</v>
      </c>
    </row>
    <row r="14" spans="1:68" ht="20.100000000000001" customHeight="1" x14ac:dyDescent="0.25">
      <c r="A14" s="108" t="s">
        <v>256</v>
      </c>
      <c r="B14" s="89" t="s">
        <v>354</v>
      </c>
      <c r="C14" s="117">
        <v>-1.6822546702733224E-5</v>
      </c>
      <c r="D14" s="117">
        <v>3.9055805020842113E-5</v>
      </c>
      <c r="E14" s="117">
        <v>7.3707310168051932E-6</v>
      </c>
      <c r="F14" s="117">
        <v>3.9015968936602019E-5</v>
      </c>
      <c r="G14" s="117">
        <v>-3.8704544960343068E-5</v>
      </c>
      <c r="H14" s="117">
        <v>4.7699939894122369E-5</v>
      </c>
      <c r="I14" s="117">
        <v>5.0269587691562252E-6</v>
      </c>
      <c r="J14" s="117">
        <v>1.2554588146956685E-5</v>
      </c>
      <c r="K14" s="117">
        <v>-1.1286865958309064E-5</v>
      </c>
      <c r="L14" s="117">
        <v>2.8381138528094003E-5</v>
      </c>
      <c r="M14" s="117">
        <v>6.95805867551537E-6</v>
      </c>
      <c r="N14" s="117">
        <v>6.6091386563552859E-6</v>
      </c>
      <c r="O14" s="117">
        <v>-2.1816432042352338E-6</v>
      </c>
      <c r="P14" s="117">
        <v>-3.520082794932098E-6</v>
      </c>
      <c r="Q14" s="117">
        <v>2.2975157150810112E-5</v>
      </c>
      <c r="R14" s="117">
        <v>3.9568461730128617E-5</v>
      </c>
      <c r="S14" s="117">
        <v>-3.2447308800687003E-5</v>
      </c>
      <c r="T14" s="117">
        <v>2.7471875042383332E-5</v>
      </c>
      <c r="U14" s="117">
        <v>2.3490679560907082E-5</v>
      </c>
      <c r="V14" s="117">
        <v>1.7313732770388586E-5</v>
      </c>
      <c r="W14" s="117">
        <v>-4.6353367635455703E-5</v>
      </c>
      <c r="X14" s="117">
        <v>6.154419248506217E-5</v>
      </c>
      <c r="Y14" s="117">
        <v>-5.9516730036875025E-6</v>
      </c>
      <c r="Z14" s="117">
        <v>1.6580754285791274E-5</v>
      </c>
      <c r="AA14" s="117">
        <v>1.0613863385957756E-6</v>
      </c>
      <c r="AB14" s="117">
        <v>1.5014946811923394E-5</v>
      </c>
      <c r="AC14" s="117">
        <v>-6.1449544318697241E-6</v>
      </c>
      <c r="AD14" s="117">
        <v>6.3900407090594431E-6</v>
      </c>
      <c r="AE14" s="117">
        <v>-4.5500664734081908E-5</v>
      </c>
      <c r="AF14" s="117">
        <v>6.1101687427641649E-5</v>
      </c>
      <c r="AG14" s="117">
        <v>-6.7925995930731017E-5</v>
      </c>
      <c r="AH14" s="117">
        <v>7.3394381721365843E-5</v>
      </c>
      <c r="AI14" s="117">
        <v>-1.7913363776457067E-4</v>
      </c>
      <c r="AJ14" s="117">
        <v>1.5755475252882429E-5</v>
      </c>
      <c r="AK14" s="117">
        <v>2.2646046207880593E-5</v>
      </c>
      <c r="AL14" s="117">
        <v>1.7539849977788309E-4</v>
      </c>
      <c r="AM14" s="117">
        <v>-1.2975642773734052E-4</v>
      </c>
      <c r="AN14" s="117">
        <v>1.7968456037436789E-4</v>
      </c>
      <c r="AO14" s="117">
        <v>3.0520937597444889E-6</v>
      </c>
      <c r="AP14" s="117">
        <v>-4.9465007971057891E-5</v>
      </c>
      <c r="AQ14" s="117">
        <v>2.2405260292027058E-5</v>
      </c>
      <c r="AR14" s="117">
        <v>2.3853183371947814E-5</v>
      </c>
      <c r="AS14" s="117">
        <v>2.3239728106806562E-5</v>
      </c>
      <c r="AT14" s="117">
        <v>2.405820479519283E-5</v>
      </c>
      <c r="AU14" s="117">
        <v>2.2624122560125502E-6</v>
      </c>
      <c r="AV14" s="117">
        <v>9.5424462390225641E-7</v>
      </c>
      <c r="AW14" s="117">
        <v>5.4601327039861456E-7</v>
      </c>
      <c r="AX14" s="117">
        <v>2.8140378302931893E-6</v>
      </c>
      <c r="AY14" s="117">
        <v>6.7337047847851426E-7</v>
      </c>
      <c r="AZ14" s="117">
        <v>2.5701731899018991E-6</v>
      </c>
      <c r="BA14" s="117">
        <v>2.5656010056784664E-6</v>
      </c>
      <c r="BB14" s="117">
        <v>2.9152656075357133E-6</v>
      </c>
      <c r="BC14" s="117">
        <v>2.6743879223738428E-6</v>
      </c>
      <c r="BD14" s="117">
        <v>5.3867608181024554E-7</v>
      </c>
      <c r="BE14" s="117">
        <v>1.2338386158847716E-6</v>
      </c>
      <c r="BF14" s="117">
        <v>4.7813201058294043E-6</v>
      </c>
      <c r="BG14" s="117">
        <v>3.023388936710068E-6</v>
      </c>
      <c r="BH14" s="117">
        <v>2.2434016715972804E-6</v>
      </c>
      <c r="BI14" s="117">
        <v>1.6352121423515758E-5</v>
      </c>
      <c r="BJ14" s="117">
        <v>8.071451821290618E-6</v>
      </c>
      <c r="BK14" s="117">
        <v>2.8841343025595607E-6</v>
      </c>
      <c r="BL14" s="117">
        <v>5.6663093478817846E-6</v>
      </c>
      <c r="BM14" s="117">
        <v>1.3263958583370117E-6</v>
      </c>
      <c r="BN14" s="117">
        <v>6.4485925974638138E-6</v>
      </c>
      <c r="BO14" s="117">
        <v>1.4066519377563967E-6</v>
      </c>
      <c r="BP14" s="117">
        <v>6.0983470637526327E-6</v>
      </c>
    </row>
    <row r="15" spans="1:68" ht="20.100000000000001" customHeight="1" x14ac:dyDescent="0.25">
      <c r="A15" s="108" t="s">
        <v>257</v>
      </c>
      <c r="B15" s="89" t="s">
        <v>377</v>
      </c>
      <c r="C15" s="117">
        <v>4.7894663468019266E-2</v>
      </c>
      <c r="D15" s="117">
        <v>4.9781880992927983E-2</v>
      </c>
      <c r="E15" s="117">
        <v>5.5985994302328049E-2</v>
      </c>
      <c r="F15" s="117">
        <v>4.4788944596277643E-2</v>
      </c>
      <c r="G15" s="117">
        <v>4.8392430721106966E-2</v>
      </c>
      <c r="H15" s="117">
        <v>5.077704143364424E-2</v>
      </c>
      <c r="I15" s="117">
        <v>5.1392747092340547E-2</v>
      </c>
      <c r="J15" s="117">
        <v>4.567135610408115E-2</v>
      </c>
      <c r="K15" s="117">
        <v>5.0577707174969899E-2</v>
      </c>
      <c r="L15" s="117">
        <v>4.8045080214998821E-2</v>
      </c>
      <c r="M15" s="117">
        <v>6.3304623314546143E-2</v>
      </c>
      <c r="N15" s="117">
        <v>5.5082442459270999E-2</v>
      </c>
      <c r="O15" s="117">
        <v>4.5939915475407447E-2</v>
      </c>
      <c r="P15" s="117">
        <v>4.9435077844345976E-2</v>
      </c>
      <c r="Q15" s="117">
        <v>4.7128851460394437E-2</v>
      </c>
      <c r="R15" s="117">
        <v>5.8505921662250743E-2</v>
      </c>
      <c r="S15" s="117">
        <v>4.6649744383066793E-2</v>
      </c>
      <c r="T15" s="117">
        <v>4.5152611201928379E-2</v>
      </c>
      <c r="U15" s="117">
        <v>4.5380965308898701E-2</v>
      </c>
      <c r="V15" s="117">
        <v>4.1318805766093841E-2</v>
      </c>
      <c r="W15" s="117">
        <v>4.1822974619740938E-2</v>
      </c>
      <c r="X15" s="117">
        <v>5.4224685862780779E-2</v>
      </c>
      <c r="Y15" s="117">
        <v>5.1990527804832772E-2</v>
      </c>
      <c r="Z15" s="117">
        <v>5.7102049996937645E-2</v>
      </c>
      <c r="AA15" s="117">
        <v>6.0667087317162749E-2</v>
      </c>
      <c r="AB15" s="117">
        <v>5.172160503331194E-2</v>
      </c>
      <c r="AC15" s="117">
        <v>5.2637357807475596E-2</v>
      </c>
      <c r="AD15" s="117">
        <v>6.0004321265143053E-2</v>
      </c>
      <c r="AE15" s="117">
        <v>5.1862144375105175E-2</v>
      </c>
      <c r="AF15" s="117">
        <v>4.9399081095265855E-2</v>
      </c>
      <c r="AG15" s="117">
        <v>5.2387140103404513E-2</v>
      </c>
      <c r="AH15" s="117">
        <v>4.8236951718431884E-2</v>
      </c>
      <c r="AI15" s="117">
        <v>4.9136615761914651E-2</v>
      </c>
      <c r="AJ15" s="117">
        <v>4.9324893044008618E-2</v>
      </c>
      <c r="AK15" s="117">
        <v>5.2380676897779366E-2</v>
      </c>
      <c r="AL15" s="117">
        <v>5.3656156220457066E-2</v>
      </c>
      <c r="AM15" s="117">
        <v>5.2512725156750067E-2</v>
      </c>
      <c r="AN15" s="117">
        <v>5.5372028879088715E-2</v>
      </c>
      <c r="AO15" s="117">
        <v>5.374649972123783E-2</v>
      </c>
      <c r="AP15" s="117">
        <v>9.672022709307436E-2</v>
      </c>
      <c r="AQ15" s="117">
        <v>5.8981012813399278E-2</v>
      </c>
      <c r="AR15" s="117">
        <v>3.7456011495319672E-2</v>
      </c>
      <c r="AS15" s="117">
        <v>3.5832674329700519E-2</v>
      </c>
      <c r="AT15" s="117">
        <v>3.9802892997444481E-2</v>
      </c>
      <c r="AU15" s="117">
        <v>5.1850955220466718E-2</v>
      </c>
      <c r="AV15" s="117">
        <v>5.3900351989117405E-2</v>
      </c>
      <c r="AW15" s="117">
        <v>6.2216324622728907E-2</v>
      </c>
      <c r="AX15" s="117">
        <v>6.2640389080763983E-2</v>
      </c>
      <c r="AY15" s="117">
        <v>7.0074720097695428E-2</v>
      </c>
      <c r="AZ15" s="117">
        <v>8.740291438326718E-2</v>
      </c>
      <c r="BA15" s="117">
        <v>6.824208303277704E-2</v>
      </c>
      <c r="BB15" s="117">
        <v>6.3494057590755951E-2</v>
      </c>
      <c r="BC15" s="117">
        <v>6.7539217251225706E-2</v>
      </c>
      <c r="BD15" s="117">
        <v>6.7718221758401059E-2</v>
      </c>
      <c r="BE15" s="117">
        <v>6.9436002185720894E-2</v>
      </c>
      <c r="BF15" s="117">
        <v>5.8651140480515729E-2</v>
      </c>
      <c r="BG15" s="117">
        <v>5.6562154647088254E-2</v>
      </c>
      <c r="BH15" s="117">
        <v>6.3468662240284954E-2</v>
      </c>
      <c r="BI15" s="117">
        <v>5.4955022686300092E-2</v>
      </c>
      <c r="BJ15" s="117">
        <v>7.3610601003107887E-2</v>
      </c>
      <c r="BK15" s="117">
        <v>5.9473297111648414E-2</v>
      </c>
      <c r="BL15" s="117">
        <v>6.4679470329938607E-2</v>
      </c>
      <c r="BM15" s="117">
        <v>6.1178411289497109E-2</v>
      </c>
      <c r="BN15" s="117">
        <v>6.4832388484536554E-2</v>
      </c>
      <c r="BO15" s="117">
        <v>6.1108782422753284E-2</v>
      </c>
      <c r="BP15" s="117">
        <v>6.7898704762400869E-2</v>
      </c>
    </row>
    <row r="16" spans="1:68" ht="20.100000000000001" customHeight="1" x14ac:dyDescent="0.25">
      <c r="A16" s="94" t="s">
        <v>258</v>
      </c>
      <c r="B16" s="92" t="s">
        <v>391</v>
      </c>
      <c r="C16" s="183">
        <v>1.771149960196617E-2</v>
      </c>
      <c r="D16" s="183">
        <v>1.8168200412087755E-2</v>
      </c>
      <c r="E16" s="183">
        <v>1.7650475736043256E-2</v>
      </c>
      <c r="F16" s="183">
        <v>1.7650026305972066E-2</v>
      </c>
      <c r="G16" s="183">
        <v>1.9214124324181014E-2</v>
      </c>
      <c r="H16" s="183">
        <v>2.0854215362104665E-2</v>
      </c>
      <c r="I16" s="183">
        <v>1.8867455557644214E-2</v>
      </c>
      <c r="J16" s="183">
        <v>2.1234247365321667E-2</v>
      </c>
      <c r="K16" s="183">
        <v>1.9704098953582615E-2</v>
      </c>
      <c r="L16" s="183">
        <v>2.1476113975201994E-2</v>
      </c>
      <c r="M16" s="183">
        <v>1.9183789146950736E-2</v>
      </c>
      <c r="N16" s="183">
        <v>2.0557199262001384E-2</v>
      </c>
      <c r="O16" s="183">
        <v>1.7932403676569189E-2</v>
      </c>
      <c r="P16" s="183">
        <v>1.4903221709054518E-2</v>
      </c>
      <c r="Q16" s="183">
        <v>1.537222732242483E-2</v>
      </c>
      <c r="R16" s="183">
        <v>1.670270774647523E-2</v>
      </c>
      <c r="S16" s="183">
        <v>1.7339145084044695E-2</v>
      </c>
      <c r="T16" s="183">
        <v>1.8044583425665502E-2</v>
      </c>
      <c r="U16" s="183">
        <v>1.5817584808323269E-2</v>
      </c>
      <c r="V16" s="183">
        <v>1.5118492645203218E-2</v>
      </c>
      <c r="W16" s="183">
        <v>1.8427794478387143E-2</v>
      </c>
      <c r="X16" s="183">
        <v>2.2521986437357509E-2</v>
      </c>
      <c r="Y16" s="183">
        <v>2.0746175897199265E-2</v>
      </c>
      <c r="Z16" s="183">
        <v>2.4608963445474988E-2</v>
      </c>
      <c r="AA16" s="183">
        <v>2.7283970438445656E-2</v>
      </c>
      <c r="AB16" s="183">
        <v>2.6869531877655971E-2</v>
      </c>
      <c r="AC16" s="183">
        <v>2.5372501802373732E-2</v>
      </c>
      <c r="AD16" s="183">
        <v>2.2436513440945154E-2</v>
      </c>
      <c r="AE16" s="183">
        <v>2.2600347697521232E-2</v>
      </c>
      <c r="AF16" s="183">
        <v>2.2231806063193513E-2</v>
      </c>
      <c r="AG16" s="183">
        <v>2.0510325544983238E-2</v>
      </c>
      <c r="AH16" s="183">
        <v>1.8334130329136271E-2</v>
      </c>
      <c r="AI16" s="183">
        <v>1.8525223300986486E-2</v>
      </c>
      <c r="AJ16" s="183">
        <v>1.7008723082937868E-2</v>
      </c>
      <c r="AK16" s="183">
        <v>1.9351878153427367E-2</v>
      </c>
      <c r="AL16" s="183">
        <v>1.9495714343252001E-2</v>
      </c>
      <c r="AM16" s="183">
        <v>2.0301424828132797E-2</v>
      </c>
      <c r="AN16" s="183">
        <v>2.3398203776047413E-2</v>
      </c>
      <c r="AO16" s="183">
        <v>1.9519957046663431E-2</v>
      </c>
      <c r="AP16" s="183">
        <v>1.8922794845528626E-2</v>
      </c>
      <c r="AQ16" s="183">
        <v>1.7975389752725706E-2</v>
      </c>
      <c r="AR16" s="183">
        <v>1.4437330754184107E-2</v>
      </c>
      <c r="AS16" s="183">
        <v>1.1535573453038498E-2</v>
      </c>
      <c r="AT16" s="183">
        <v>1.5952383439850202E-2</v>
      </c>
      <c r="AU16" s="183">
        <v>1.7000303782022386E-2</v>
      </c>
      <c r="AV16" s="183">
        <v>1.7658127298057817E-2</v>
      </c>
      <c r="AW16" s="183">
        <v>1.8703988233534918E-2</v>
      </c>
      <c r="AX16" s="183">
        <v>2.209507295238957E-2</v>
      </c>
      <c r="AY16" s="183">
        <v>2.7970927435880581E-2</v>
      </c>
      <c r="AZ16" s="183">
        <v>2.9505164529904038E-2</v>
      </c>
      <c r="BA16" s="183">
        <v>2.3670071121475143E-2</v>
      </c>
      <c r="BB16" s="183">
        <v>2.502346660886905E-2</v>
      </c>
      <c r="BC16" s="183">
        <v>2.7657178403151433E-2</v>
      </c>
      <c r="BD16" s="183">
        <v>2.7725549350685937E-2</v>
      </c>
      <c r="BE16" s="183">
        <v>2.3214619323903146E-2</v>
      </c>
      <c r="BF16" s="183">
        <v>2.2548062281067122E-2</v>
      </c>
      <c r="BG16" s="183">
        <v>2.2119291556042201E-2</v>
      </c>
      <c r="BH16" s="183">
        <v>2.0936676567694195E-2</v>
      </c>
      <c r="BI16" s="183">
        <v>2.1248461123668592E-2</v>
      </c>
      <c r="BJ16" s="183">
        <v>2.0097809326256301E-2</v>
      </c>
      <c r="BK16" s="183">
        <v>2.3059831636493656E-2</v>
      </c>
      <c r="BL16" s="183">
        <v>2.6007086830266739E-2</v>
      </c>
      <c r="BM16" s="183">
        <v>2.4882409376760825E-2</v>
      </c>
      <c r="BN16" s="183">
        <v>2.4701384725171534E-2</v>
      </c>
      <c r="BO16" s="183">
        <v>2.9006207905341738E-2</v>
      </c>
      <c r="BP16" s="183">
        <v>2.76015826721853E-2</v>
      </c>
    </row>
    <row r="17" spans="1:68" ht="20.100000000000001" customHeight="1" x14ac:dyDescent="0.25">
      <c r="A17" s="94" t="s">
        <v>259</v>
      </c>
      <c r="B17" s="92" t="s">
        <v>356</v>
      </c>
      <c r="C17" s="119">
        <v>3.0183163866053096E-2</v>
      </c>
      <c r="D17" s="119">
        <v>3.1613680580840235E-2</v>
      </c>
      <c r="E17" s="119">
        <v>3.8335518566284789E-2</v>
      </c>
      <c r="F17" s="119">
        <v>2.7138918290305573E-2</v>
      </c>
      <c r="G17" s="119">
        <v>2.9178306396925955E-2</v>
      </c>
      <c r="H17" s="119">
        <v>2.9922826071539572E-2</v>
      </c>
      <c r="I17" s="119">
        <v>3.2525291534696334E-2</v>
      </c>
      <c r="J17" s="119">
        <v>2.4437108738759483E-2</v>
      </c>
      <c r="K17" s="119">
        <v>3.087360822138728E-2</v>
      </c>
      <c r="L17" s="119">
        <v>2.6568966239796842E-2</v>
      </c>
      <c r="M17" s="119">
        <v>4.41208341675954E-2</v>
      </c>
      <c r="N17" s="119">
        <v>3.4525243197269621E-2</v>
      </c>
      <c r="O17" s="119">
        <v>2.8007511798838258E-2</v>
      </c>
      <c r="P17" s="119">
        <v>3.4531856135291465E-2</v>
      </c>
      <c r="Q17" s="119">
        <v>3.1756624137969598E-2</v>
      </c>
      <c r="R17" s="119">
        <v>4.180321391577551E-2</v>
      </c>
      <c r="S17" s="119">
        <v>2.9310599299022105E-2</v>
      </c>
      <c r="T17" s="119">
        <v>2.7108027776262873E-2</v>
      </c>
      <c r="U17" s="119">
        <v>2.9563380500575432E-2</v>
      </c>
      <c r="V17" s="119">
        <v>2.6200313120890616E-2</v>
      </c>
      <c r="W17" s="119">
        <v>2.3395180141353802E-2</v>
      </c>
      <c r="X17" s="119">
        <v>3.1702699425423267E-2</v>
      </c>
      <c r="Y17" s="119">
        <v>3.124435190763351E-2</v>
      </c>
      <c r="Z17" s="119">
        <v>3.2493086551462665E-2</v>
      </c>
      <c r="AA17" s="119">
        <v>3.3383116878717083E-2</v>
      </c>
      <c r="AB17" s="119">
        <v>2.4852073155655973E-2</v>
      </c>
      <c r="AC17" s="119">
        <v>2.726485600510186E-2</v>
      </c>
      <c r="AD17" s="119">
        <v>3.7567807824197892E-2</v>
      </c>
      <c r="AE17" s="119">
        <v>2.9261796677583954E-2</v>
      </c>
      <c r="AF17" s="119">
        <v>2.7167275032072346E-2</v>
      </c>
      <c r="AG17" s="119">
        <v>3.1876814558421257E-2</v>
      </c>
      <c r="AH17" s="119">
        <v>2.990282138929562E-2</v>
      </c>
      <c r="AI17" s="119">
        <v>3.0611392460928165E-2</v>
      </c>
      <c r="AJ17" s="119">
        <v>3.2316169961070743E-2</v>
      </c>
      <c r="AK17" s="119">
        <v>3.3028798744351995E-2</v>
      </c>
      <c r="AL17" s="119">
        <v>3.4160441877205065E-2</v>
      </c>
      <c r="AM17" s="119">
        <v>3.2211300328617277E-2</v>
      </c>
      <c r="AN17" s="119">
        <v>3.1973825103041302E-2</v>
      </c>
      <c r="AO17" s="119">
        <v>3.4226542674574402E-2</v>
      </c>
      <c r="AP17" s="119">
        <v>7.7797432247545761E-2</v>
      </c>
      <c r="AQ17" s="119">
        <v>4.1005623060673554E-2</v>
      </c>
      <c r="AR17" s="119">
        <v>2.3018680741135569E-2</v>
      </c>
      <c r="AS17" s="119">
        <v>2.4297100876662016E-2</v>
      </c>
      <c r="AT17" s="119">
        <v>2.3850509557594279E-2</v>
      </c>
      <c r="AU17" s="119">
        <v>3.485065143844434E-2</v>
      </c>
      <c r="AV17" s="119">
        <v>3.6242224691059595E-2</v>
      </c>
      <c r="AW17" s="119">
        <v>4.3512336389193988E-2</v>
      </c>
      <c r="AX17" s="119">
        <v>4.054531612837442E-2</v>
      </c>
      <c r="AY17" s="119">
        <v>6.4308699476033071E-2</v>
      </c>
      <c r="AZ17" s="119">
        <v>7.4436804272240573E-2</v>
      </c>
      <c r="BA17" s="119">
        <v>4.4572011911301904E-2</v>
      </c>
      <c r="BB17" s="119">
        <v>3.847059098188689E-2</v>
      </c>
      <c r="BC17" s="119">
        <v>3.9882038848074272E-2</v>
      </c>
      <c r="BD17" s="119">
        <v>3.9992672407715125E-2</v>
      </c>
      <c r="BE17" s="119">
        <v>4.6221382861817747E-2</v>
      </c>
      <c r="BF17" s="119">
        <v>3.6103078199448614E-2</v>
      </c>
      <c r="BG17" s="119">
        <v>3.444286309104605E-2</v>
      </c>
      <c r="BH17" s="119">
        <v>4.2531985672590769E-2</v>
      </c>
      <c r="BI17" s="119">
        <v>3.37065615626315E-2</v>
      </c>
      <c r="BJ17" s="119">
        <v>5.3512791676851572E-2</v>
      </c>
      <c r="BK17" s="119">
        <v>3.6413465475154762E-2</v>
      </c>
      <c r="BL17" s="119">
        <v>3.8672383499671871E-2</v>
      </c>
      <c r="BM17" s="119">
        <v>3.6296001912736284E-2</v>
      </c>
      <c r="BN17" s="119">
        <v>4.0131003759365007E-2</v>
      </c>
      <c r="BO17" s="119">
        <v>3.2102574517411525E-2</v>
      </c>
      <c r="BP17" s="119">
        <v>4.0297122090215583E-2</v>
      </c>
    </row>
    <row r="18" spans="1:68" ht="20.100000000000001" customHeight="1" x14ac:dyDescent="0.25">
      <c r="A18" s="17" t="s">
        <v>260</v>
      </c>
      <c r="B18" s="18" t="s">
        <v>392</v>
      </c>
      <c r="C18" s="67">
        <v>0.40033486951841918</v>
      </c>
      <c r="D18" s="67">
        <v>0.34626678134573341</v>
      </c>
      <c r="E18" s="67">
        <v>0.38022496194573768</v>
      </c>
      <c r="F18" s="67">
        <v>0.3473718904230973</v>
      </c>
      <c r="G18" s="67">
        <v>0.37638269319760032</v>
      </c>
      <c r="H18" s="67">
        <v>0.34869313036610261</v>
      </c>
      <c r="I18" s="67">
        <v>0.36668543626299405</v>
      </c>
      <c r="J18" s="67">
        <v>0.35681350002665652</v>
      </c>
      <c r="K18" s="67">
        <v>0.39676129489000816</v>
      </c>
      <c r="L18" s="67">
        <v>0.33472713951457217</v>
      </c>
      <c r="M18" s="67">
        <v>0.39763462942669153</v>
      </c>
      <c r="N18" s="67">
        <v>0.34065102617470178</v>
      </c>
      <c r="O18" s="67">
        <v>0.37674176914274982</v>
      </c>
      <c r="P18" s="67">
        <v>0.36030569451906175</v>
      </c>
      <c r="Q18" s="67">
        <v>0.38314449083557373</v>
      </c>
      <c r="R18" s="67">
        <v>0.35177235764816556</v>
      </c>
      <c r="S18" s="67">
        <v>0.40232663841917854</v>
      </c>
      <c r="T18" s="67">
        <v>0.34812549814728966</v>
      </c>
      <c r="U18" s="67">
        <v>0.43687128561579397</v>
      </c>
      <c r="V18" s="67">
        <v>0.35703719256729322</v>
      </c>
      <c r="W18" s="67">
        <v>0.39124772846308475</v>
      </c>
      <c r="X18" s="67">
        <v>0.38160520089725708</v>
      </c>
      <c r="Y18" s="67">
        <v>0.39864607270978075</v>
      </c>
      <c r="Z18" s="67">
        <v>0.43316050228086633</v>
      </c>
      <c r="AA18" s="67">
        <v>0.41028174012774993</v>
      </c>
      <c r="AB18" s="67">
        <v>0.37298710587079131</v>
      </c>
      <c r="AC18" s="67">
        <v>0.4232101846934192</v>
      </c>
      <c r="AD18" s="67">
        <v>0.45203375946268193</v>
      </c>
      <c r="AE18" s="67">
        <v>0.39873531584902977</v>
      </c>
      <c r="AF18" s="67">
        <v>0.38685208605692528</v>
      </c>
      <c r="AG18" s="67">
        <v>0.41486858848825736</v>
      </c>
      <c r="AH18" s="67">
        <v>0.40779967199980416</v>
      </c>
      <c r="AI18" s="67">
        <v>0.41267368721672115</v>
      </c>
      <c r="AJ18" s="67">
        <v>0.3695900769218039</v>
      </c>
      <c r="AK18" s="67">
        <v>0.44899843471327328</v>
      </c>
      <c r="AL18" s="67">
        <v>0.39253974636751698</v>
      </c>
      <c r="AM18" s="67">
        <v>0.4344637451249902</v>
      </c>
      <c r="AN18" s="67">
        <v>0.38272541426928447</v>
      </c>
      <c r="AO18" s="67">
        <v>0.41176387038029322</v>
      </c>
      <c r="AP18" s="67">
        <v>0.42260386007525741</v>
      </c>
      <c r="AQ18" s="67">
        <v>0.43250911505989198</v>
      </c>
      <c r="AR18" s="67">
        <v>0.50299224794436037</v>
      </c>
      <c r="AS18" s="67">
        <v>0.5346195603426821</v>
      </c>
      <c r="AT18" s="67">
        <v>0.42435677378991549</v>
      </c>
      <c r="AU18" s="67">
        <v>0.37394323490025178</v>
      </c>
      <c r="AV18" s="67">
        <v>0.3953298736183995</v>
      </c>
      <c r="AW18" s="67">
        <v>0.4293147439672087</v>
      </c>
      <c r="AX18" s="67">
        <v>0.37663166437712725</v>
      </c>
      <c r="AY18" s="67">
        <v>0.39812090039849168</v>
      </c>
      <c r="AZ18" s="67">
        <v>0.36848535289982948</v>
      </c>
      <c r="BA18" s="67">
        <v>0.4779323099937573</v>
      </c>
      <c r="BB18" s="67">
        <v>0.40072094262753555</v>
      </c>
      <c r="BC18" s="67">
        <v>0.3970524524388564</v>
      </c>
      <c r="BD18" s="67">
        <v>0.40642781007381096</v>
      </c>
      <c r="BE18" s="67">
        <v>0.4480356644136913</v>
      </c>
      <c r="BF18" s="67">
        <v>0.435391032511808</v>
      </c>
      <c r="BG18" s="67">
        <v>0.43485811945361524</v>
      </c>
      <c r="BH18" s="67">
        <v>0.41591190348732393</v>
      </c>
      <c r="BI18" s="67">
        <v>0.48179583548095978</v>
      </c>
      <c r="BJ18" s="67">
        <v>0.41505268133848783</v>
      </c>
      <c r="BK18" s="67">
        <v>0.4204436980537411</v>
      </c>
      <c r="BL18" s="67">
        <v>0.40966907636723138</v>
      </c>
      <c r="BM18" s="67">
        <v>0.45639166454379104</v>
      </c>
      <c r="BN18" s="67">
        <v>0.42078613730202796</v>
      </c>
      <c r="BO18" s="67">
        <v>0.47563864627477137</v>
      </c>
      <c r="BP18" s="67">
        <v>0.40380107880402066</v>
      </c>
    </row>
    <row r="19" spans="1:68" ht="20.100000000000001" customHeight="1" x14ac:dyDescent="0.25">
      <c r="A19" s="108" t="s">
        <v>261</v>
      </c>
      <c r="B19" s="89" t="s">
        <v>378</v>
      </c>
      <c r="C19" s="117">
        <v>0.37751893073404375</v>
      </c>
      <c r="D19" s="117">
        <v>0.3203760004475929</v>
      </c>
      <c r="E19" s="117">
        <v>0.35257633511880637</v>
      </c>
      <c r="F19" s="117">
        <v>0.31737754888705849</v>
      </c>
      <c r="G19" s="117">
        <v>0.35907951051086723</v>
      </c>
      <c r="H19" s="117">
        <v>0.33007154440567082</v>
      </c>
      <c r="I19" s="117">
        <v>0.34532405268544253</v>
      </c>
      <c r="J19" s="117">
        <v>0.33193065709255898</v>
      </c>
      <c r="K19" s="117">
        <v>0.37939875011324381</v>
      </c>
      <c r="L19" s="117">
        <v>0.31464923531117289</v>
      </c>
      <c r="M19" s="117">
        <v>0.37615414561720645</v>
      </c>
      <c r="N19" s="117">
        <v>0.316210446753315</v>
      </c>
      <c r="O19" s="117">
        <v>0.36229830356236753</v>
      </c>
      <c r="P19" s="117">
        <v>0.34278061170635488</v>
      </c>
      <c r="Q19" s="117">
        <v>0.36319581478299601</v>
      </c>
      <c r="R19" s="117">
        <v>0.32419344820580426</v>
      </c>
      <c r="S19" s="117">
        <v>0.38240219046742974</v>
      </c>
      <c r="T19" s="117">
        <v>0.32422986303606394</v>
      </c>
      <c r="U19" s="117">
        <v>0.41075702250544871</v>
      </c>
      <c r="V19" s="117">
        <v>0.33611642017305809</v>
      </c>
      <c r="W19" s="117">
        <v>0.37790080865996989</v>
      </c>
      <c r="X19" s="117">
        <v>0.3680135908920385</v>
      </c>
      <c r="Y19" s="117">
        <v>0.38351339391424444</v>
      </c>
      <c r="Z19" s="117">
        <v>0.4133381863315172</v>
      </c>
      <c r="AA19" s="117">
        <v>0.39631768414410046</v>
      </c>
      <c r="AB19" s="117">
        <v>0.35842001812686569</v>
      </c>
      <c r="AC19" s="117">
        <v>0.40908980111358995</v>
      </c>
      <c r="AD19" s="117">
        <v>0.43375314726329628</v>
      </c>
      <c r="AE19" s="117">
        <v>0.3898376195581903</v>
      </c>
      <c r="AF19" s="117">
        <v>0.37790760969019149</v>
      </c>
      <c r="AG19" s="117">
        <v>0.40456730227912174</v>
      </c>
      <c r="AH19" s="117">
        <v>0.39337691021886217</v>
      </c>
      <c r="AI19" s="117">
        <v>0.40316894001210413</v>
      </c>
      <c r="AJ19" s="117">
        <v>0.35880437029308204</v>
      </c>
      <c r="AK19" s="117">
        <v>0.4358277859432983</v>
      </c>
      <c r="AL19" s="117">
        <v>0.37495147106139232</v>
      </c>
      <c r="AM19" s="117">
        <v>0.42517608011643521</v>
      </c>
      <c r="AN19" s="117">
        <v>0.37276888485348497</v>
      </c>
      <c r="AO19" s="117">
        <v>0.40242131275461412</v>
      </c>
      <c r="AP19" s="117">
        <v>0.40608316332291433</v>
      </c>
      <c r="AQ19" s="117">
        <v>0.42163321056771735</v>
      </c>
      <c r="AR19" s="117">
        <v>0.48966582543358084</v>
      </c>
      <c r="AS19" s="117">
        <v>0.52310191433734454</v>
      </c>
      <c r="AT19" s="117">
        <v>0.40521549509769145</v>
      </c>
      <c r="AU19" s="117">
        <v>0.36564861910206259</v>
      </c>
      <c r="AV19" s="117">
        <v>0.38554039630706838</v>
      </c>
      <c r="AW19" s="117">
        <v>0.41834433947213401</v>
      </c>
      <c r="AX19" s="117">
        <v>0.36110635945603736</v>
      </c>
      <c r="AY19" s="117">
        <v>0.38595144762757289</v>
      </c>
      <c r="AZ19" s="117">
        <v>0.35205083891062694</v>
      </c>
      <c r="BA19" s="117">
        <v>0.45661237037682012</v>
      </c>
      <c r="BB19" s="117">
        <v>0.37570480722218363</v>
      </c>
      <c r="BC19" s="117">
        <v>0.38333836427822199</v>
      </c>
      <c r="BD19" s="117">
        <v>0.38959680003742531</v>
      </c>
      <c r="BE19" s="117">
        <v>0.42714673059182068</v>
      </c>
      <c r="BF19" s="117">
        <v>0.41121329217013819</v>
      </c>
      <c r="BG19" s="117">
        <v>0.41914785760761603</v>
      </c>
      <c r="BH19" s="117">
        <v>0.39521675815693796</v>
      </c>
      <c r="BI19" s="117">
        <v>0.45824606999689976</v>
      </c>
      <c r="BJ19" s="117">
        <v>0.38977867213353251</v>
      </c>
      <c r="BK19" s="117">
        <v>0.40798723064023074</v>
      </c>
      <c r="BL19" s="117">
        <v>0.39379747387097586</v>
      </c>
      <c r="BM19" s="117">
        <v>0.43834434607362188</v>
      </c>
      <c r="BN19" s="117">
        <v>0.39725609390110866</v>
      </c>
      <c r="BO19" s="117">
        <v>0.46050973846331827</v>
      </c>
      <c r="BP19" s="117">
        <v>0.38565692775012211</v>
      </c>
    </row>
    <row r="20" spans="1:68" ht="20.100000000000001" customHeight="1" x14ac:dyDescent="0.25">
      <c r="A20" s="96" t="s">
        <v>262</v>
      </c>
      <c r="B20" s="95" t="s">
        <v>358</v>
      </c>
      <c r="C20" s="118">
        <v>0.11502564161456076</v>
      </c>
      <c r="D20" s="118">
        <v>0.10365833788582203</v>
      </c>
      <c r="E20" s="118">
        <v>9.6887786895294592E-2</v>
      </c>
      <c r="F20" s="118">
        <v>0.1096084094138505</v>
      </c>
      <c r="G20" s="118">
        <v>0.11037937057164607</v>
      </c>
      <c r="H20" s="118">
        <v>0.10435565561560359</v>
      </c>
      <c r="I20" s="118">
        <v>9.8999584221482959E-2</v>
      </c>
      <c r="J20" s="118">
        <v>0.10788380738600181</v>
      </c>
      <c r="K20" s="118">
        <v>0.11037711761629844</v>
      </c>
      <c r="L20" s="118">
        <v>0.10605024013148187</v>
      </c>
      <c r="M20" s="118">
        <v>0.10003585595433746</v>
      </c>
      <c r="N20" s="118">
        <v>0.10875421417044293</v>
      </c>
      <c r="O20" s="118">
        <v>0.11044777755576818</v>
      </c>
      <c r="P20" s="118">
        <v>0.10620232833095837</v>
      </c>
      <c r="Q20" s="118">
        <v>0.10281536272337588</v>
      </c>
      <c r="R20" s="118">
        <v>0.11260112990670317</v>
      </c>
      <c r="S20" s="118">
        <v>0.11245859107127777</v>
      </c>
      <c r="T20" s="118">
        <v>0.1078295187558922</v>
      </c>
      <c r="U20" s="118">
        <v>0.10620016356552486</v>
      </c>
      <c r="V20" s="118">
        <v>0.11380116279790929</v>
      </c>
      <c r="W20" s="118">
        <v>0.10628078478719713</v>
      </c>
      <c r="X20" s="118">
        <v>0.11516059107610409</v>
      </c>
      <c r="Y20" s="118">
        <v>0.10660927384885195</v>
      </c>
      <c r="Z20" s="118">
        <v>0.13234122209317045</v>
      </c>
      <c r="AA20" s="118">
        <v>0.11055449141707567</v>
      </c>
      <c r="AB20" s="118">
        <v>0.11228298407152455</v>
      </c>
      <c r="AC20" s="118">
        <v>0.10386534752231029</v>
      </c>
      <c r="AD20" s="118">
        <v>0.13784667880974438</v>
      </c>
      <c r="AE20" s="118">
        <v>0.11035925178667497</v>
      </c>
      <c r="AF20" s="118">
        <v>0.11412030506817232</v>
      </c>
      <c r="AG20" s="118">
        <v>0.1097491555841707</v>
      </c>
      <c r="AH20" s="118">
        <v>0.13403702694750314</v>
      </c>
      <c r="AI20" s="118">
        <v>0.11339377839181655</v>
      </c>
      <c r="AJ20" s="118">
        <v>0.11152340850746194</v>
      </c>
      <c r="AK20" s="118">
        <v>0.10821219551024452</v>
      </c>
      <c r="AL20" s="118">
        <v>0.12304832823457915</v>
      </c>
      <c r="AM20" s="118">
        <v>0.11663566235425511</v>
      </c>
      <c r="AN20" s="118">
        <v>0.11167987625974259</v>
      </c>
      <c r="AO20" s="118">
        <v>0.10904232151851717</v>
      </c>
      <c r="AP20" s="118">
        <v>0.12554417340360677</v>
      </c>
      <c r="AQ20" s="118">
        <v>0.10926084655985624</v>
      </c>
      <c r="AR20" s="118">
        <v>0.11522326692654652</v>
      </c>
      <c r="AS20" s="118">
        <v>0.10863546402634473</v>
      </c>
      <c r="AT20" s="118">
        <v>0.12768186930227088</v>
      </c>
      <c r="AU20" s="118">
        <v>9.6092336665336286E-2</v>
      </c>
      <c r="AV20" s="118">
        <v>9.9839126783467583E-2</v>
      </c>
      <c r="AW20" s="118">
        <v>9.5573209518214866E-2</v>
      </c>
      <c r="AX20" s="118">
        <v>0.11914959056347817</v>
      </c>
      <c r="AY20" s="118">
        <v>9.4883209330688237E-2</v>
      </c>
      <c r="AZ20" s="118">
        <v>9.9118427517857932E-2</v>
      </c>
      <c r="BA20" s="118">
        <v>0.10203945203848239</v>
      </c>
      <c r="BB20" s="118">
        <v>0.12257245909025835</v>
      </c>
      <c r="BC20" s="118">
        <v>9.51830237820942E-2</v>
      </c>
      <c r="BD20" s="118">
        <v>0.1008702616092302</v>
      </c>
      <c r="BE20" s="118">
        <v>0.10223729781780273</v>
      </c>
      <c r="BF20" s="118">
        <v>0.12394570268711086</v>
      </c>
      <c r="BG20" s="118">
        <v>0.1013741212653352</v>
      </c>
      <c r="BH20" s="118">
        <v>0.10482936418498907</v>
      </c>
      <c r="BI20" s="118">
        <v>0.10406617654937143</v>
      </c>
      <c r="BJ20" s="118">
        <v>0.12300556378062957</v>
      </c>
      <c r="BK20" s="118">
        <v>0.10113514455263159</v>
      </c>
      <c r="BL20" s="118">
        <v>0.10451538101636729</v>
      </c>
      <c r="BM20" s="118">
        <v>0.10697475492385466</v>
      </c>
      <c r="BN20" s="118">
        <v>0.12699976351108433</v>
      </c>
      <c r="BO20" s="118">
        <v>0.10602769964700479</v>
      </c>
      <c r="BP20" s="118">
        <v>0.10589196241798532</v>
      </c>
    </row>
    <row r="21" spans="1:68" ht="20.100000000000001" customHeight="1" x14ac:dyDescent="0.25">
      <c r="A21" s="96" t="s">
        <v>263</v>
      </c>
      <c r="B21" s="95" t="s">
        <v>379</v>
      </c>
      <c r="C21" s="118">
        <v>5.2223060954125891E-2</v>
      </c>
      <c r="D21" s="118">
        <v>5.2961110873595008E-2</v>
      </c>
      <c r="E21" s="118">
        <v>5.2622900561100951E-2</v>
      </c>
      <c r="F21" s="118">
        <v>5.1486825871291997E-2</v>
      </c>
      <c r="G21" s="118">
        <v>4.8607297193855398E-2</v>
      </c>
      <c r="H21" s="118">
        <v>5.0362064732041807E-2</v>
      </c>
      <c r="I21" s="118">
        <v>5.1127332711940879E-2</v>
      </c>
      <c r="J21" s="118">
        <v>5.3781242817831927E-2</v>
      </c>
      <c r="K21" s="118">
        <v>4.9709864620683671E-2</v>
      </c>
      <c r="L21" s="118">
        <v>5.1990821769659412E-2</v>
      </c>
      <c r="M21" s="118">
        <v>5.1221641579592504E-2</v>
      </c>
      <c r="N21" s="118">
        <v>5.279036486231263E-2</v>
      </c>
      <c r="O21" s="118">
        <v>4.4621819128194316E-2</v>
      </c>
      <c r="P21" s="118">
        <v>5.0039838010497259E-2</v>
      </c>
      <c r="Q21" s="118">
        <v>5.0082607640637211E-2</v>
      </c>
      <c r="R21" s="118">
        <v>5.3562079222854775E-2</v>
      </c>
      <c r="S21" s="118">
        <v>4.7868517954539835E-2</v>
      </c>
      <c r="T21" s="118">
        <v>5.193759558059978E-2</v>
      </c>
      <c r="U21" s="118">
        <v>5.3708832302712228E-2</v>
      </c>
      <c r="V21" s="118">
        <v>5.2338262510157101E-2</v>
      </c>
      <c r="W21" s="118">
        <v>3.9380327503151485E-2</v>
      </c>
      <c r="X21" s="118">
        <v>5.0325267141535207E-2</v>
      </c>
      <c r="Y21" s="118">
        <v>4.8942559992733836E-2</v>
      </c>
      <c r="Z21" s="118">
        <v>5.5799259680462766E-2</v>
      </c>
      <c r="AA21" s="118">
        <v>4.3084919358235892E-2</v>
      </c>
      <c r="AB21" s="118">
        <v>5.2999198169078769E-2</v>
      </c>
      <c r="AC21" s="118">
        <v>4.8260952186963454E-2</v>
      </c>
      <c r="AD21" s="118">
        <v>6.1076101912410148E-2</v>
      </c>
      <c r="AE21" s="118">
        <v>3.8778406274951875E-2</v>
      </c>
      <c r="AF21" s="118">
        <v>4.8633526199888595E-2</v>
      </c>
      <c r="AG21" s="118">
        <v>4.6719779288279799E-2</v>
      </c>
      <c r="AH21" s="118">
        <v>5.6659717670127646E-2</v>
      </c>
      <c r="AI21" s="118">
        <v>4.3116601407630552E-2</v>
      </c>
      <c r="AJ21" s="118">
        <v>5.0057431091231737E-2</v>
      </c>
      <c r="AK21" s="118">
        <v>5.07083702030207E-2</v>
      </c>
      <c r="AL21" s="118">
        <v>5.4796436759261172E-2</v>
      </c>
      <c r="AM21" s="118">
        <v>4.4848433101241675E-2</v>
      </c>
      <c r="AN21" s="118">
        <v>5.1101071322521098E-2</v>
      </c>
      <c r="AO21" s="118">
        <v>5.0509459284634628E-2</v>
      </c>
      <c r="AP21" s="118">
        <v>5.5670508284944381E-2</v>
      </c>
      <c r="AQ21" s="118">
        <v>4.3823115560732956E-2</v>
      </c>
      <c r="AR21" s="118">
        <v>5.3542842515262569E-2</v>
      </c>
      <c r="AS21" s="118">
        <v>4.9813600020430074E-2</v>
      </c>
      <c r="AT21" s="118">
        <v>5.7436290440899582E-2</v>
      </c>
      <c r="AU21" s="118">
        <v>3.6612538576110257E-2</v>
      </c>
      <c r="AV21" s="118">
        <v>4.9161860229493204E-2</v>
      </c>
      <c r="AW21" s="118">
        <v>4.690430511318712E-2</v>
      </c>
      <c r="AX21" s="118">
        <v>5.8679707316939646E-2</v>
      </c>
      <c r="AY21" s="118">
        <v>4.1035395158442511E-2</v>
      </c>
      <c r="AZ21" s="118">
        <v>5.3385294931295839E-2</v>
      </c>
      <c r="BA21" s="118">
        <v>5.5803711664570335E-2</v>
      </c>
      <c r="BB21" s="118">
        <v>5.9177606456164204E-2</v>
      </c>
      <c r="BC21" s="118">
        <v>4.2110577856493421E-2</v>
      </c>
      <c r="BD21" s="118">
        <v>5.3313209208938339E-2</v>
      </c>
      <c r="BE21" s="118">
        <v>5.3077787043604267E-2</v>
      </c>
      <c r="BF21" s="118">
        <v>6.7359133901126952E-2</v>
      </c>
      <c r="BG21" s="118">
        <v>4.9856209073355813E-2</v>
      </c>
      <c r="BH21" s="118">
        <v>5.8606718457462341E-2</v>
      </c>
      <c r="BI21" s="118">
        <v>5.9495368632107942E-2</v>
      </c>
      <c r="BJ21" s="118">
        <v>6.5246707736482154E-2</v>
      </c>
      <c r="BK21" s="118">
        <v>4.6326706332722033E-2</v>
      </c>
      <c r="BL21" s="118">
        <v>5.4394079116284716E-2</v>
      </c>
      <c r="BM21" s="118">
        <v>5.9241005911373747E-2</v>
      </c>
      <c r="BN21" s="118">
        <v>6.6069087435029969E-2</v>
      </c>
      <c r="BO21" s="118">
        <v>5.2064265706764014E-2</v>
      </c>
      <c r="BP21" s="118">
        <v>5.6836027492591375E-2</v>
      </c>
    </row>
    <row r="22" spans="1:68" ht="20.100000000000001" customHeight="1" x14ac:dyDescent="0.25">
      <c r="A22" s="96" t="s">
        <v>264</v>
      </c>
      <c r="B22" s="95" t="s">
        <v>393</v>
      </c>
      <c r="C22" s="68">
        <v>7.0375203039158465E-2</v>
      </c>
      <c r="D22" s="68">
        <v>3.0179195336448594E-2</v>
      </c>
      <c r="E22" s="68">
        <v>6.3154327615214584E-2</v>
      </c>
      <c r="F22" s="68">
        <v>2.4086022610112383E-2</v>
      </c>
      <c r="G22" s="68">
        <v>7.3902279728005296E-2</v>
      </c>
      <c r="H22" s="68">
        <v>3.4283273509950862E-2</v>
      </c>
      <c r="I22" s="68">
        <v>5.380370584130946E-2</v>
      </c>
      <c r="J22" s="68">
        <v>3.426668957292265E-2</v>
      </c>
      <c r="K22" s="68">
        <v>7.827498969290192E-2</v>
      </c>
      <c r="L22" s="68">
        <v>1.5245104751381938E-2</v>
      </c>
      <c r="M22" s="68">
        <v>7.8560443451370712E-2</v>
      </c>
      <c r="N22" s="68">
        <v>1.8762230610211636E-2</v>
      </c>
      <c r="O22" s="68">
        <v>6.3057298024842764E-2</v>
      </c>
      <c r="P22" s="68">
        <v>4.4270351147273214E-2</v>
      </c>
      <c r="Q22" s="68">
        <v>6.1913381760571491E-2</v>
      </c>
      <c r="R22" s="68">
        <v>1.4672143286068003E-2</v>
      </c>
      <c r="S22" s="68">
        <v>8.1348459783602375E-2</v>
      </c>
      <c r="T22" s="68">
        <v>2.2729586799145159E-2</v>
      </c>
      <c r="U22" s="68">
        <v>8.9286199215796724E-2</v>
      </c>
      <c r="V22" s="68">
        <v>1.46090572690355E-2</v>
      </c>
      <c r="W22" s="68">
        <v>8.9907454503087306E-2</v>
      </c>
      <c r="X22" s="68">
        <v>4.3219465443270079E-2</v>
      </c>
      <c r="Y22" s="68">
        <v>7.1864187237230148E-2</v>
      </c>
      <c r="Z22" s="68">
        <v>2.4505803681434769E-2</v>
      </c>
      <c r="AA22" s="68">
        <v>7.5966531463086032E-2</v>
      </c>
      <c r="AB22" s="68">
        <v>3.3778444938164918E-2</v>
      </c>
      <c r="AC22" s="68">
        <v>8.3851548166711518E-2</v>
      </c>
      <c r="AD22" s="68">
        <v>3.8685614887108553E-2</v>
      </c>
      <c r="AE22" s="68">
        <v>7.4467794389200564E-2</v>
      </c>
      <c r="AF22" s="68">
        <v>4.1417708177749472E-2</v>
      </c>
      <c r="AG22" s="68">
        <v>7.2079792930345721E-2</v>
      </c>
      <c r="AH22" s="68">
        <v>2.4874873707047475E-2</v>
      </c>
      <c r="AI22" s="68">
        <v>7.8525612352445887E-2</v>
      </c>
      <c r="AJ22" s="68">
        <v>2.7956779893627121E-2</v>
      </c>
      <c r="AK22" s="68">
        <v>9.9992497583222276E-2</v>
      </c>
      <c r="AL22" s="68">
        <v>2.9773638595351769E-2</v>
      </c>
      <c r="AM22" s="68">
        <v>9.290345853744944E-2</v>
      </c>
      <c r="AN22" s="68">
        <v>4.1555392373569033E-2</v>
      </c>
      <c r="AO22" s="68">
        <v>6.6332756605968782E-2</v>
      </c>
      <c r="AP22" s="68">
        <v>2.5468790598233759E-2</v>
      </c>
      <c r="AQ22" s="68">
        <v>0.10322358798725088</v>
      </c>
      <c r="AR22" s="68">
        <v>2.4904846306350481E-2</v>
      </c>
      <c r="AS22" s="68">
        <v>0.13758261573157871</v>
      </c>
      <c r="AT22" s="68">
        <v>2.142489350549235E-2</v>
      </c>
      <c r="AU22" s="68">
        <v>8.0929808787368732E-2</v>
      </c>
      <c r="AV22" s="68">
        <v>4.6709154692408654E-2</v>
      </c>
      <c r="AW22" s="68">
        <v>0.10766622756270507</v>
      </c>
      <c r="AX22" s="68">
        <v>2.1265707344733879E-2</v>
      </c>
      <c r="AY22" s="68">
        <v>7.8066481202274773E-2</v>
      </c>
      <c r="AZ22" s="68">
        <v>1.7931117486038626E-2</v>
      </c>
      <c r="BA22" s="68">
        <v>0.12708558225148031</v>
      </c>
      <c r="BB22" s="68">
        <v>2.2654711797500268E-2</v>
      </c>
      <c r="BC22" s="68">
        <v>7.4803867111465333E-2</v>
      </c>
      <c r="BD22" s="68">
        <v>4.2141367056207336E-2</v>
      </c>
      <c r="BE22" s="68">
        <v>9.1397366862999624E-2</v>
      </c>
      <c r="BF22" s="68">
        <v>1.6671927321080752E-2</v>
      </c>
      <c r="BG22" s="68">
        <v>8.9513689740161523E-2</v>
      </c>
      <c r="BH22" s="68">
        <v>2.9250970116980645E-2</v>
      </c>
      <c r="BI22" s="68">
        <v>0.11769739410961638</v>
      </c>
      <c r="BJ22" s="68">
        <v>2.2256562153242964E-2</v>
      </c>
      <c r="BK22" s="68">
        <v>8.5890889747890969E-2</v>
      </c>
      <c r="BL22" s="68">
        <v>3.7198842436112357E-2</v>
      </c>
      <c r="BM22" s="68">
        <v>8.4192034556168235E-2</v>
      </c>
      <c r="BN22" s="68">
        <v>2.3657610092504399E-2</v>
      </c>
      <c r="BO22" s="68">
        <v>0.11222625275401041</v>
      </c>
      <c r="BP22" s="68">
        <v>2.48986807888367E-2</v>
      </c>
    </row>
    <row r="23" spans="1:68" ht="20.100000000000001" customHeight="1" x14ac:dyDescent="0.25">
      <c r="A23" s="96" t="s">
        <v>265</v>
      </c>
      <c r="B23" s="95" t="s">
        <v>360</v>
      </c>
      <c r="C23" s="118">
        <v>1.4857356538862821E-3</v>
      </c>
      <c r="D23" s="118">
        <v>1.2185698397383859E-3</v>
      </c>
      <c r="E23" s="118">
        <v>1.2407743461075387E-3</v>
      </c>
      <c r="F23" s="118">
        <v>1.7408235148443862E-3</v>
      </c>
      <c r="G23" s="118">
        <v>2.3702575310863348E-3</v>
      </c>
      <c r="H23" s="118">
        <v>2.2925449458311951E-3</v>
      </c>
      <c r="I23" s="118">
        <v>1.4333150002522686E-3</v>
      </c>
      <c r="J23" s="118">
        <v>1.7377117639832908E-3</v>
      </c>
      <c r="K23" s="118">
        <v>3.562363812303731E-3</v>
      </c>
      <c r="L23" s="118">
        <v>2.6039650069710572E-3</v>
      </c>
      <c r="M23" s="118">
        <v>1.5378692178844393E-3</v>
      </c>
      <c r="N23" s="118">
        <v>1.5905660058633216E-3</v>
      </c>
      <c r="O23" s="118">
        <v>2.4461551448091935E-3</v>
      </c>
      <c r="P23" s="118">
        <v>2.3677041937922704E-3</v>
      </c>
      <c r="Q23" s="118">
        <v>4.2378044081868632E-3</v>
      </c>
      <c r="R23" s="118">
        <v>4.3115007918566603E-3</v>
      </c>
      <c r="S23" s="118">
        <v>4.2880033420517293E-3</v>
      </c>
      <c r="T23" s="118">
        <v>2.5451637037543708E-3</v>
      </c>
      <c r="U23" s="118">
        <v>5.0537236316255587E-3</v>
      </c>
      <c r="V23" s="118">
        <v>2.5502636883217773E-3</v>
      </c>
      <c r="W23" s="118">
        <v>2.2700745116886628E-3</v>
      </c>
      <c r="X23" s="118">
        <v>6.3909556901285388E-3</v>
      </c>
      <c r="Y23" s="118">
        <v>6.7254065370129278E-3</v>
      </c>
      <c r="Z23" s="118">
        <v>2.3064368589356975E-2</v>
      </c>
      <c r="AA23" s="118">
        <v>9.3729462244074874E-3</v>
      </c>
      <c r="AB23" s="118">
        <v>1.6258002089445942E-3</v>
      </c>
      <c r="AC23" s="118">
        <v>7.112019686394527E-3</v>
      </c>
      <c r="AD23" s="118">
        <v>2.6544892739866054E-3</v>
      </c>
      <c r="AE23" s="118">
        <v>6.8493791119023399E-3</v>
      </c>
      <c r="AF23" s="118">
        <v>1.7396576789324048E-3</v>
      </c>
      <c r="AG23" s="118">
        <v>5.96043381506162E-3</v>
      </c>
      <c r="AH23" s="118">
        <v>1.9793181542018951E-3</v>
      </c>
      <c r="AI23" s="118">
        <v>4.8924078140309109E-3</v>
      </c>
      <c r="AJ23" s="118">
        <v>1.6481155428790376E-3</v>
      </c>
      <c r="AK23" s="118">
        <v>5.255020244135912E-3</v>
      </c>
      <c r="AL23" s="118">
        <v>4.5748237124948569E-3</v>
      </c>
      <c r="AM23" s="118">
        <v>4.8149805445059923E-3</v>
      </c>
      <c r="AN23" s="118">
        <v>1.3761354183831839E-3</v>
      </c>
      <c r="AO23" s="118">
        <v>3.4395223680999962E-3</v>
      </c>
      <c r="AP23" s="118">
        <v>1.9764593720636354E-3</v>
      </c>
      <c r="AQ23" s="118">
        <v>2.7452569485386519E-3</v>
      </c>
      <c r="AR23" s="118">
        <v>1.9170489154042853E-3</v>
      </c>
      <c r="AS23" s="118">
        <v>2.0781108597053804E-3</v>
      </c>
      <c r="AT23" s="118">
        <v>2.0225356790939987E-3</v>
      </c>
      <c r="AU23" s="118">
        <v>2.0220814360655905E-3</v>
      </c>
      <c r="AV23" s="118">
        <v>1.325354902136361E-3</v>
      </c>
      <c r="AW23" s="118">
        <v>2.4240551830564893E-3</v>
      </c>
      <c r="AX23" s="118">
        <v>2.1440178769013443E-3</v>
      </c>
      <c r="AY23" s="118">
        <v>2.7423358369068709E-3</v>
      </c>
      <c r="AZ23" s="118">
        <v>2.2136283659412209E-3</v>
      </c>
      <c r="BA23" s="118">
        <v>3.4659861716522596E-3</v>
      </c>
      <c r="BB23" s="118">
        <v>2.3292087492213084E-3</v>
      </c>
      <c r="BC23" s="118">
        <v>2.8010797485815277E-3</v>
      </c>
      <c r="BD23" s="118">
        <v>2.2796129380735532E-3</v>
      </c>
      <c r="BE23" s="118">
        <v>3.002179340506336E-3</v>
      </c>
      <c r="BF23" s="118">
        <v>2.5873652031968013E-3</v>
      </c>
      <c r="BG23" s="118">
        <v>2.7937235400306106E-3</v>
      </c>
      <c r="BH23" s="118">
        <v>2.5812408823257184E-3</v>
      </c>
      <c r="BI23" s="118">
        <v>2.6462212407548659E-3</v>
      </c>
      <c r="BJ23" s="118">
        <v>3.2365009975824153E-3</v>
      </c>
      <c r="BK23" s="118">
        <v>3.3446972659921291E-3</v>
      </c>
      <c r="BL23" s="118">
        <v>3.0876710908567845E-3</v>
      </c>
      <c r="BM23" s="118">
        <v>3.9220931511703095E-3</v>
      </c>
      <c r="BN23" s="118">
        <v>3.5604701773163574E-3</v>
      </c>
      <c r="BO23" s="118">
        <v>3.5353007559107579E-3</v>
      </c>
      <c r="BP23" s="118">
        <v>4.0431777401562534E-3</v>
      </c>
    </row>
    <row r="24" spans="1:68" ht="20.100000000000001" customHeight="1" x14ac:dyDescent="0.25">
      <c r="A24" s="96" t="s">
        <v>266</v>
      </c>
      <c r="B24" s="95" t="s">
        <v>354</v>
      </c>
      <c r="C24" s="118">
        <v>3.6257721299743837E-4</v>
      </c>
      <c r="D24" s="118">
        <v>4.0393841003968434E-4</v>
      </c>
      <c r="E24" s="118">
        <v>3.332272641061983E-4</v>
      </c>
      <c r="F24" s="118">
        <v>1.7578198853588497E-4</v>
      </c>
      <c r="G24" s="118">
        <v>1.8688299303982979E-4</v>
      </c>
      <c r="H24" s="118">
        <v>3.0490977341557607E-4</v>
      </c>
      <c r="I24" s="118">
        <v>2.5224695897252945E-4</v>
      </c>
      <c r="J24" s="118">
        <v>2.754276353369017E-4</v>
      </c>
      <c r="K24" s="118">
        <v>3.1804340281565882E-4</v>
      </c>
      <c r="L24" s="118">
        <v>3.1040908114021845E-4</v>
      </c>
      <c r="M24" s="118">
        <v>1.8410402536487652E-4</v>
      </c>
      <c r="N24" s="118">
        <v>2.8772534484047075E-4</v>
      </c>
      <c r="O24" s="118">
        <v>2.6115911914956701E-4</v>
      </c>
      <c r="P24" s="118">
        <v>1.9258020450600071E-4</v>
      </c>
      <c r="Q24" s="118">
        <v>3.5745732545314749E-4</v>
      </c>
      <c r="R24" s="118">
        <v>5.9257700437316573E-4</v>
      </c>
      <c r="S24" s="118">
        <v>5.9498464989450888E-4</v>
      </c>
      <c r="T24" s="118">
        <v>7.1668274217624793E-4</v>
      </c>
      <c r="U24" s="118">
        <v>4.0365380401585299E-4</v>
      </c>
      <c r="V24" s="118">
        <v>4.4616803487132646E-4</v>
      </c>
      <c r="W24" s="118">
        <v>4.0771267587738484E-4</v>
      </c>
      <c r="X24" s="118">
        <v>5.0860151874387827E-4</v>
      </c>
      <c r="Y24" s="118">
        <v>4.1237514851305817E-4</v>
      </c>
      <c r="Z24" s="118">
        <v>4.8173886948596592E-4</v>
      </c>
      <c r="AA24" s="118">
        <v>8.8683595572990677E-4</v>
      </c>
      <c r="AB24" s="118">
        <v>3.2151332036444076E-4</v>
      </c>
      <c r="AC24" s="118">
        <v>4.1106709793347642E-4</v>
      </c>
      <c r="AD24" s="118">
        <v>1.3024291169191811E-3</v>
      </c>
      <c r="AE24" s="118">
        <v>7.3286366977808666E-4</v>
      </c>
      <c r="AF24" s="118">
        <v>5.4719372568337002E-4</v>
      </c>
      <c r="AG24" s="118">
        <v>5.0519229998498153E-4</v>
      </c>
      <c r="AH24" s="118">
        <v>4.1944283952108846E-4</v>
      </c>
      <c r="AI24" s="118">
        <v>3.138798911273943E-4</v>
      </c>
      <c r="AJ24" s="118">
        <v>2.4481711527166064E-4</v>
      </c>
      <c r="AK24" s="118">
        <v>7.4613585903825826E-4</v>
      </c>
      <c r="AL24" s="118">
        <v>7.6001667210554046E-4</v>
      </c>
      <c r="AM24" s="118">
        <v>6.5088481542391788E-5</v>
      </c>
      <c r="AN24" s="118">
        <v>9.0777651138005902E-5</v>
      </c>
      <c r="AO24" s="118">
        <v>1.7275544937482269E-4</v>
      </c>
      <c r="AP24" s="118">
        <v>9.638160242849247E-4</v>
      </c>
      <c r="AQ24" s="118">
        <v>3.0655540553742219E-4</v>
      </c>
      <c r="AR24" s="118">
        <v>4.931523886059397E-4</v>
      </c>
      <c r="AS24" s="118">
        <v>6.7402589356105953E-5</v>
      </c>
      <c r="AT24" s="118">
        <v>1.1861120642225342E-3</v>
      </c>
      <c r="AU24" s="118">
        <v>6.5240542186705995E-4</v>
      </c>
      <c r="AV24" s="118">
        <v>4.5644036438742942E-4</v>
      </c>
      <c r="AW24" s="118">
        <v>5.3633014619752111E-4</v>
      </c>
      <c r="AX24" s="118">
        <v>6.5675393176159588E-4</v>
      </c>
      <c r="AY24" s="118">
        <v>5.1336102307207849E-5</v>
      </c>
      <c r="AZ24" s="118">
        <v>1.6062707500360209E-4</v>
      </c>
      <c r="BA24" s="118">
        <v>1.3112133020283837E-4</v>
      </c>
      <c r="BB24" s="118">
        <v>5.5707925642540916E-4</v>
      </c>
      <c r="BC24" s="118">
        <v>2.7365109980948498E-4</v>
      </c>
      <c r="BD24" s="118">
        <v>3.7107888095157178E-4</v>
      </c>
      <c r="BE24" s="118">
        <v>2.1539257279864005E-4</v>
      </c>
      <c r="BF24" s="118">
        <v>9.0759707054504691E-4</v>
      </c>
      <c r="BG24" s="118">
        <v>2.7799533585972611E-4</v>
      </c>
      <c r="BH24" s="118">
        <v>3.9895614926056588E-4</v>
      </c>
      <c r="BI24" s="118">
        <v>2.3571261812472999E-4</v>
      </c>
      <c r="BJ24" s="118">
        <v>3.0692113683372196E-4</v>
      </c>
      <c r="BK24" s="118">
        <v>1.6758360399004717E-4</v>
      </c>
      <c r="BL24" s="118">
        <v>4.1602974882167133E-4</v>
      </c>
      <c r="BM24" s="118">
        <v>2.8541662226924561E-4</v>
      </c>
      <c r="BN24" s="118">
        <v>3.2529182092109202E-4</v>
      </c>
      <c r="BO24" s="118">
        <v>4.949726109919377E-4</v>
      </c>
      <c r="BP24" s="118">
        <v>2.1409520748583464E-4</v>
      </c>
    </row>
    <row r="25" spans="1:68" ht="20.100000000000001" customHeight="1" x14ac:dyDescent="0.25">
      <c r="A25" s="96" t="s">
        <v>267</v>
      </c>
      <c r="B25" s="95" t="s">
        <v>361</v>
      </c>
      <c r="C25" s="118">
        <v>0.1324865338055016</v>
      </c>
      <c r="D25" s="118">
        <v>0.11896814813648332</v>
      </c>
      <c r="E25" s="118">
        <v>0.12617953856825373</v>
      </c>
      <c r="F25" s="118">
        <v>0.11733241834764045</v>
      </c>
      <c r="G25" s="118">
        <v>0.11721936422381732</v>
      </c>
      <c r="H25" s="118">
        <v>0.12523383873809205</v>
      </c>
      <c r="I25" s="118">
        <v>0.12700379273925516</v>
      </c>
      <c r="J25" s="118">
        <v>0.11762471832445467</v>
      </c>
      <c r="K25" s="118">
        <v>0.12583299955481461</v>
      </c>
      <c r="L25" s="118">
        <v>0.12391321377274926</v>
      </c>
      <c r="M25" s="118">
        <v>0.12986990510680979</v>
      </c>
      <c r="N25" s="118">
        <v>0.12012900856449155</v>
      </c>
      <c r="O25" s="118">
        <v>0.1309089519695176</v>
      </c>
      <c r="P25" s="118">
        <v>0.1228396757188208</v>
      </c>
      <c r="Q25" s="118">
        <v>0.13057731865248795</v>
      </c>
      <c r="R25" s="118">
        <v>0.12334786509902962</v>
      </c>
      <c r="S25" s="118">
        <v>0.12319538162215279</v>
      </c>
      <c r="T25" s="118">
        <v>0.12334278609543996</v>
      </c>
      <c r="U25" s="118">
        <v>0.13992802417775896</v>
      </c>
      <c r="V25" s="118">
        <v>0.13780653773419863</v>
      </c>
      <c r="W25" s="118">
        <v>0.12754796820569339</v>
      </c>
      <c r="X25" s="118">
        <v>0.13428324401495603</v>
      </c>
      <c r="Y25" s="118">
        <v>0.13202263627037555</v>
      </c>
      <c r="Z25" s="118">
        <v>0.15623166661790036</v>
      </c>
      <c r="AA25" s="118">
        <v>0.14537901813447959</v>
      </c>
      <c r="AB25" s="118">
        <v>0.14068346692563913</v>
      </c>
      <c r="AC25" s="118">
        <v>0.15048940962525262</v>
      </c>
      <c r="AD25" s="118">
        <v>0.17195473708129042</v>
      </c>
      <c r="AE25" s="118">
        <v>0.15046846093813504</v>
      </c>
      <c r="AF25" s="118">
        <v>0.15410551749561641</v>
      </c>
      <c r="AG25" s="118">
        <v>0.1567964919330754</v>
      </c>
      <c r="AH25" s="118">
        <v>0.16007179754518994</v>
      </c>
      <c r="AI25" s="118">
        <v>0.15438290681813038</v>
      </c>
      <c r="AJ25" s="118">
        <v>0.15122200494994453</v>
      </c>
      <c r="AK25" s="118">
        <v>0.15464927498128547</v>
      </c>
      <c r="AL25" s="118">
        <v>0.14592933380274181</v>
      </c>
      <c r="AM25" s="118">
        <v>0.1566291628694558</v>
      </c>
      <c r="AN25" s="118">
        <v>0.14950550095784243</v>
      </c>
      <c r="AO25" s="118">
        <v>0.15866012820112679</v>
      </c>
      <c r="AP25" s="118">
        <v>0.16250793955472354</v>
      </c>
      <c r="AQ25" s="118">
        <v>0.14953529878292532</v>
      </c>
      <c r="AR25" s="118">
        <v>0.27680970338871647</v>
      </c>
      <c r="AS25" s="118">
        <v>0.20997222652465711</v>
      </c>
      <c r="AT25" s="118">
        <v>0.17875320953837431</v>
      </c>
      <c r="AU25" s="118">
        <v>0.13642723294294085</v>
      </c>
      <c r="AV25" s="118">
        <v>0.16973764193223195</v>
      </c>
      <c r="AW25" s="118">
        <v>0.14773541123130526</v>
      </c>
      <c r="AX25" s="118">
        <v>0.13732789717550517</v>
      </c>
      <c r="AY25" s="118">
        <v>0.15181393883260139</v>
      </c>
      <c r="AZ25" s="118">
        <v>0.15914380402711006</v>
      </c>
      <c r="BA25" s="118">
        <v>0.14734979627781863</v>
      </c>
      <c r="BB25" s="118">
        <v>0.14827890800445734</v>
      </c>
      <c r="BC25" s="118">
        <v>0.14820984158455211</v>
      </c>
      <c r="BD25" s="118">
        <v>0.16756860146057653</v>
      </c>
      <c r="BE25" s="118">
        <v>0.15664681018644777</v>
      </c>
      <c r="BF25" s="118">
        <v>0.16385243998540092</v>
      </c>
      <c r="BG25" s="118">
        <v>0.15344047406913058</v>
      </c>
      <c r="BH25" s="118">
        <v>0.1763067891099849</v>
      </c>
      <c r="BI25" s="118">
        <v>0.14993168062291631</v>
      </c>
      <c r="BJ25" s="118">
        <v>0.14990057481289332</v>
      </c>
      <c r="BK25" s="118">
        <v>0.14978972245825756</v>
      </c>
      <c r="BL25" s="118">
        <v>0.17096808457949131</v>
      </c>
      <c r="BM25" s="118">
        <v>0.15658747664219477</v>
      </c>
      <c r="BN25" s="118">
        <v>0.15069192835215964</v>
      </c>
      <c r="BO25" s="118">
        <v>0.16046904291239347</v>
      </c>
      <c r="BP25" s="118">
        <v>0.17110050684072697</v>
      </c>
    </row>
    <row r="26" spans="1:68" ht="20.100000000000001" customHeight="1" x14ac:dyDescent="0.25">
      <c r="A26" s="96" t="s">
        <v>268</v>
      </c>
      <c r="B26" s="95" t="s">
        <v>380</v>
      </c>
      <c r="C26" s="118">
        <v>5.5601784538132507E-3</v>
      </c>
      <c r="D26" s="118">
        <v>1.298669996546589E-2</v>
      </c>
      <c r="E26" s="118">
        <v>1.215777986872882E-2</v>
      </c>
      <c r="F26" s="118">
        <v>1.2947267140782884E-2</v>
      </c>
      <c r="G26" s="118">
        <v>6.4140582694169586E-3</v>
      </c>
      <c r="H26" s="118">
        <v>1.3239257090735755E-2</v>
      </c>
      <c r="I26" s="118">
        <v>1.2704075212229236E-2</v>
      </c>
      <c r="J26" s="118">
        <v>1.6361059592027674E-2</v>
      </c>
      <c r="K26" s="118">
        <v>1.1323371413425784E-2</v>
      </c>
      <c r="L26" s="118">
        <v>1.4535480797789114E-2</v>
      </c>
      <c r="M26" s="118">
        <v>1.4744326281846663E-2</v>
      </c>
      <c r="N26" s="118">
        <v>1.3896337195152465E-2</v>
      </c>
      <c r="O26" s="118">
        <v>1.0555142620085943E-2</v>
      </c>
      <c r="P26" s="118">
        <v>1.6868134100506881E-2</v>
      </c>
      <c r="Q26" s="118">
        <v>1.3211882272283534E-2</v>
      </c>
      <c r="R26" s="118">
        <v>1.5106152894918814E-2</v>
      </c>
      <c r="S26" s="118">
        <v>1.2648252043910652E-2</v>
      </c>
      <c r="T26" s="118">
        <v>1.512852935905629E-2</v>
      </c>
      <c r="U26" s="118">
        <v>1.6176425808014632E-2</v>
      </c>
      <c r="V26" s="118">
        <v>1.4564968138564512E-2</v>
      </c>
      <c r="W26" s="118">
        <v>1.2106486473274527E-2</v>
      </c>
      <c r="X26" s="118">
        <v>1.8125466007300695E-2</v>
      </c>
      <c r="Y26" s="118">
        <v>1.6936954879526903E-2</v>
      </c>
      <c r="Z26" s="118">
        <v>2.0914126799705883E-2</v>
      </c>
      <c r="AA26" s="118">
        <v>1.1072941591085822E-2</v>
      </c>
      <c r="AB26" s="118">
        <v>1.6728610493149318E-2</v>
      </c>
      <c r="AC26" s="118">
        <v>1.5099456828024046E-2</v>
      </c>
      <c r="AD26" s="118">
        <v>2.0233096181837013E-2</v>
      </c>
      <c r="AE26" s="118">
        <v>8.1814633875474194E-3</v>
      </c>
      <c r="AF26" s="118">
        <v>1.7343701344148948E-2</v>
      </c>
      <c r="AG26" s="118">
        <v>1.2756456428203496E-2</v>
      </c>
      <c r="AH26" s="118">
        <v>1.5334733355270956E-2</v>
      </c>
      <c r="AI26" s="118">
        <v>8.5437533369224997E-3</v>
      </c>
      <c r="AJ26" s="118">
        <v>1.6151813192665922E-2</v>
      </c>
      <c r="AK26" s="118">
        <v>1.6264291562351218E-2</v>
      </c>
      <c r="AL26" s="118">
        <v>1.6068893284858051E-2</v>
      </c>
      <c r="AM26" s="118">
        <v>9.2792942279847565E-3</v>
      </c>
      <c r="AN26" s="118">
        <v>1.746013087028863E-2</v>
      </c>
      <c r="AO26" s="118">
        <v>1.4264369326891966E-2</v>
      </c>
      <c r="AP26" s="118">
        <v>3.3951476085057254E-2</v>
      </c>
      <c r="AQ26" s="118">
        <v>1.27385493228759E-2</v>
      </c>
      <c r="AR26" s="118">
        <v>1.677496499269451E-2</v>
      </c>
      <c r="AS26" s="118">
        <v>1.495249458527236E-2</v>
      </c>
      <c r="AT26" s="118">
        <v>1.671058456733774E-2</v>
      </c>
      <c r="AU26" s="118">
        <v>1.2912215272373809E-2</v>
      </c>
      <c r="AV26" s="118">
        <v>1.8310817402943158E-2</v>
      </c>
      <c r="AW26" s="118">
        <v>1.7504800717467683E-2</v>
      </c>
      <c r="AX26" s="118">
        <v>2.1882685246717562E-2</v>
      </c>
      <c r="AY26" s="118">
        <v>1.7358751164351864E-2</v>
      </c>
      <c r="AZ26" s="118">
        <v>2.0097939507379686E-2</v>
      </c>
      <c r="BA26" s="118">
        <v>2.0736720642613352E-2</v>
      </c>
      <c r="BB26" s="118">
        <v>2.0134833868156725E-2</v>
      </c>
      <c r="BC26" s="118">
        <v>1.9956323095225905E-2</v>
      </c>
      <c r="BD26" s="118">
        <v>2.3052668883447806E-2</v>
      </c>
      <c r="BE26" s="118">
        <v>2.05698967676613E-2</v>
      </c>
      <c r="BF26" s="118">
        <v>3.5889126001676791E-2</v>
      </c>
      <c r="BG26" s="118">
        <v>2.1891644583742462E-2</v>
      </c>
      <c r="BH26" s="118">
        <v>2.3242719255934716E-2</v>
      </c>
      <c r="BI26" s="118">
        <v>2.4173516224008134E-2</v>
      </c>
      <c r="BJ26" s="118">
        <v>2.5825841515868302E-2</v>
      </c>
      <c r="BK26" s="118">
        <v>2.1332486678746387E-2</v>
      </c>
      <c r="BL26" s="118">
        <v>2.3217385883041779E-2</v>
      </c>
      <c r="BM26" s="118">
        <v>2.7141564266590791E-2</v>
      </c>
      <c r="BN26" s="118">
        <v>2.5951942512092815E-2</v>
      </c>
      <c r="BO26" s="118">
        <v>2.5692204076242876E-2</v>
      </c>
      <c r="BP26" s="118">
        <v>2.2672477262339563E-2</v>
      </c>
    </row>
    <row r="27" spans="1:68" ht="20.100000000000001" customHeight="1" x14ac:dyDescent="0.25">
      <c r="A27" s="108" t="s">
        <v>269</v>
      </c>
      <c r="B27" s="89" t="s">
        <v>540</v>
      </c>
      <c r="C27" s="117">
        <v>2.2815938784375468E-2</v>
      </c>
      <c r="D27" s="117">
        <v>2.5890780898140505E-2</v>
      </c>
      <c r="E27" s="117">
        <v>2.7648626826931328E-2</v>
      </c>
      <c r="F27" s="117">
        <v>2.9994341536038759E-2</v>
      </c>
      <c r="G27" s="117">
        <v>1.7303182686732987E-2</v>
      </c>
      <c r="H27" s="117">
        <v>1.8621585960431768E-2</v>
      </c>
      <c r="I27" s="117">
        <v>2.1361383577551504E-2</v>
      </c>
      <c r="J27" s="117">
        <v>2.4882842934097565E-2</v>
      </c>
      <c r="K27" s="117">
        <v>1.7362544776764383E-2</v>
      </c>
      <c r="L27" s="117">
        <v>2.0077904203399298E-2</v>
      </c>
      <c r="M27" s="117">
        <v>2.1480483809485165E-2</v>
      </c>
      <c r="N27" s="117">
        <v>2.4440579421386763E-2</v>
      </c>
      <c r="O27" s="117">
        <v>1.4443465580382201E-2</v>
      </c>
      <c r="P27" s="117">
        <v>1.7525082812706955E-2</v>
      </c>
      <c r="Q27" s="117">
        <v>1.9948676052577628E-2</v>
      </c>
      <c r="R27" s="117">
        <v>2.7578909442361296E-2</v>
      </c>
      <c r="S27" s="117">
        <v>1.9924447951748848E-2</v>
      </c>
      <c r="T27" s="117">
        <v>2.3895635111225614E-2</v>
      </c>
      <c r="U27" s="117">
        <v>2.61142631103452E-2</v>
      </c>
      <c r="V27" s="117">
        <v>2.0920772394235017E-2</v>
      </c>
      <c r="W27" s="117">
        <v>1.3346919803114921E-2</v>
      </c>
      <c r="X27" s="117">
        <v>1.3591610005218536E-2</v>
      </c>
      <c r="Y27" s="117">
        <v>1.5132678795536359E-2</v>
      </c>
      <c r="Z27" s="117">
        <v>1.9822315949349179E-2</v>
      </c>
      <c r="AA27" s="117">
        <v>1.3964055983649493E-2</v>
      </c>
      <c r="AB27" s="117">
        <v>1.4567087743925507E-2</v>
      </c>
      <c r="AC27" s="117">
        <v>1.4120383579829324E-2</v>
      </c>
      <c r="AD27" s="117">
        <v>1.8280612199385607E-2</v>
      </c>
      <c r="AE27" s="117">
        <v>8.8976962908394307E-3</v>
      </c>
      <c r="AF27" s="117">
        <v>8.9444763667337959E-3</v>
      </c>
      <c r="AG27" s="117">
        <v>1.0301286209135693E-2</v>
      </c>
      <c r="AH27" s="117">
        <v>1.4422761780941958E-2</v>
      </c>
      <c r="AI27" s="117">
        <v>9.5047472046170031E-3</v>
      </c>
      <c r="AJ27" s="117">
        <v>1.0785706628721968E-2</v>
      </c>
      <c r="AK27" s="117">
        <v>1.3170648769974886E-2</v>
      </c>
      <c r="AL27" s="117">
        <v>1.7588275306124602E-2</v>
      </c>
      <c r="AM27" s="117">
        <v>9.2876650085551276E-3</v>
      </c>
      <c r="AN27" s="117">
        <v>9.9565294157995133E-3</v>
      </c>
      <c r="AO27" s="117">
        <v>9.3425576256791001E-3</v>
      </c>
      <c r="AP27" s="117">
        <v>1.6520696752343154E-2</v>
      </c>
      <c r="AQ27" s="117">
        <v>1.0875904492174493E-2</v>
      </c>
      <c r="AR27" s="117">
        <v>1.3326422510779689E-2</v>
      </c>
      <c r="AS27" s="117">
        <v>1.1517646005337494E-2</v>
      </c>
      <c r="AT27" s="117">
        <v>1.9141278692224151E-2</v>
      </c>
      <c r="AU27" s="117">
        <v>8.2946157981891953E-3</v>
      </c>
      <c r="AV27" s="117">
        <v>9.789477311331226E-3</v>
      </c>
      <c r="AW27" s="117">
        <v>1.097040449507468E-2</v>
      </c>
      <c r="AX27" s="117">
        <v>1.5525304921089939E-2</v>
      </c>
      <c r="AY27" s="117">
        <v>1.2169452770918906E-2</v>
      </c>
      <c r="AZ27" s="117">
        <v>1.643451398920252E-2</v>
      </c>
      <c r="BA27" s="117">
        <v>2.1319939616937338E-2</v>
      </c>
      <c r="BB27" s="117">
        <v>2.5016135405351816E-2</v>
      </c>
      <c r="BC27" s="117">
        <v>1.3714088160634401E-2</v>
      </c>
      <c r="BD27" s="117">
        <v>1.6831010036385648E-2</v>
      </c>
      <c r="BE27" s="117">
        <v>2.0888933821870608E-2</v>
      </c>
      <c r="BF27" s="117">
        <v>2.4177740341669921E-2</v>
      </c>
      <c r="BG27" s="117">
        <v>1.5710261845999312E-2</v>
      </c>
      <c r="BH27" s="117">
        <v>2.069514533038587E-2</v>
      </c>
      <c r="BI27" s="117">
        <v>2.3549765484059969E-2</v>
      </c>
      <c r="BJ27" s="117">
        <v>2.5274009204955331E-2</v>
      </c>
      <c r="BK27" s="117">
        <v>1.2456467413510435E-2</v>
      </c>
      <c r="BL27" s="117">
        <v>1.5871602496255563E-2</v>
      </c>
      <c r="BM27" s="117">
        <v>1.804731847016924E-2</v>
      </c>
      <c r="BN27" s="117">
        <v>2.3530043400919343E-2</v>
      </c>
      <c r="BO27" s="117">
        <v>1.5128907811453105E-2</v>
      </c>
      <c r="BP27" s="117">
        <v>1.8144151053898615E-2</v>
      </c>
    </row>
    <row r="28" spans="1:68" ht="20.100000000000001" customHeight="1" x14ac:dyDescent="0.25">
      <c r="A28" s="96" t="s">
        <v>270</v>
      </c>
      <c r="B28" s="95" t="s">
        <v>531</v>
      </c>
      <c r="C28" s="68" t="s">
        <v>850</v>
      </c>
      <c r="D28" s="68" t="s">
        <v>850</v>
      </c>
      <c r="E28" s="68" t="s">
        <v>850</v>
      </c>
      <c r="F28" s="68" t="s">
        <v>850</v>
      </c>
      <c r="G28" s="68" t="s">
        <v>850</v>
      </c>
      <c r="H28" s="68" t="s">
        <v>850</v>
      </c>
      <c r="I28" s="68" t="s">
        <v>850</v>
      </c>
      <c r="J28" s="68" t="s">
        <v>850</v>
      </c>
      <c r="K28" s="68" t="s">
        <v>850</v>
      </c>
      <c r="L28" s="68" t="s">
        <v>850</v>
      </c>
      <c r="M28" s="68" t="s">
        <v>850</v>
      </c>
      <c r="N28" s="68" t="s">
        <v>850</v>
      </c>
      <c r="O28" s="68" t="s">
        <v>850</v>
      </c>
      <c r="P28" s="68" t="s">
        <v>850</v>
      </c>
      <c r="Q28" s="68" t="s">
        <v>850</v>
      </c>
      <c r="R28" s="68" t="s">
        <v>850</v>
      </c>
      <c r="S28" s="68" t="s">
        <v>850</v>
      </c>
      <c r="T28" s="68" t="s">
        <v>850</v>
      </c>
      <c r="U28" s="68" t="s">
        <v>850</v>
      </c>
      <c r="V28" s="68" t="s">
        <v>850</v>
      </c>
      <c r="W28" s="68" t="s">
        <v>850</v>
      </c>
      <c r="X28" s="68" t="s">
        <v>850</v>
      </c>
      <c r="Y28" s="68" t="s">
        <v>850</v>
      </c>
      <c r="Z28" s="68" t="s">
        <v>850</v>
      </c>
      <c r="AA28" s="68" t="s">
        <v>850</v>
      </c>
      <c r="AB28" s="68" t="s">
        <v>850</v>
      </c>
      <c r="AC28" s="68" t="s">
        <v>850</v>
      </c>
      <c r="AD28" s="68" t="s">
        <v>850</v>
      </c>
      <c r="AE28" s="68" t="s">
        <v>850</v>
      </c>
      <c r="AF28" s="68" t="s">
        <v>850</v>
      </c>
      <c r="AG28" s="68" t="s">
        <v>850</v>
      </c>
      <c r="AH28" s="68" t="s">
        <v>850</v>
      </c>
      <c r="AI28" s="68" t="s">
        <v>850</v>
      </c>
      <c r="AJ28" s="68" t="s">
        <v>850</v>
      </c>
      <c r="AK28" s="68" t="s">
        <v>850</v>
      </c>
      <c r="AL28" s="68" t="s">
        <v>850</v>
      </c>
      <c r="AM28" s="68" t="s">
        <v>850</v>
      </c>
      <c r="AN28" s="68" t="s">
        <v>850</v>
      </c>
      <c r="AO28" s="68" t="s">
        <v>850</v>
      </c>
      <c r="AP28" s="68" t="s">
        <v>850</v>
      </c>
      <c r="AQ28" s="68" t="s">
        <v>850</v>
      </c>
      <c r="AR28" s="68" t="s">
        <v>850</v>
      </c>
      <c r="AS28" s="68" t="s">
        <v>850</v>
      </c>
      <c r="AT28" s="68" t="s">
        <v>850</v>
      </c>
      <c r="AU28" s="68" t="s">
        <v>850</v>
      </c>
      <c r="AV28" s="68" t="s">
        <v>850</v>
      </c>
      <c r="AW28" s="68" t="s">
        <v>850</v>
      </c>
      <c r="AX28" s="68" t="s">
        <v>850</v>
      </c>
      <c r="AY28" s="68">
        <v>1.2181166796651018E-2</v>
      </c>
      <c r="AZ28" s="68">
        <v>1.6840078247939056E-2</v>
      </c>
      <c r="BA28" s="68">
        <v>2.1462987235618815E-2</v>
      </c>
      <c r="BB28" s="68">
        <v>2.5321828938967263E-2</v>
      </c>
      <c r="BC28" s="68">
        <v>1.3638774404712544E-2</v>
      </c>
      <c r="BD28" s="68">
        <v>1.777313169209235E-2</v>
      </c>
      <c r="BE28" s="68">
        <v>2.0710892183457785E-2</v>
      </c>
      <c r="BF28" s="68">
        <v>2.4343625587639035E-2</v>
      </c>
      <c r="BG28" s="68">
        <v>1.5594006145459098E-2</v>
      </c>
      <c r="BH28" s="68">
        <v>2.0720393364673864E-2</v>
      </c>
      <c r="BI28" s="68">
        <v>2.3368263981113246E-2</v>
      </c>
      <c r="BJ28" s="68">
        <v>2.6774507939070494E-2</v>
      </c>
      <c r="BK28" s="68">
        <v>1.2496397442437791E-2</v>
      </c>
      <c r="BL28" s="68">
        <v>1.5985688949898817E-2</v>
      </c>
      <c r="BM28" s="68">
        <v>1.7956214817457516E-2</v>
      </c>
      <c r="BN28" s="68">
        <v>2.3580997573178896E-2</v>
      </c>
      <c r="BO28" s="68">
        <v>1.5075041694292704E-2</v>
      </c>
      <c r="BP28" s="68">
        <v>1.8280682991489688E-2</v>
      </c>
    </row>
    <row r="29" spans="1:68" ht="20.100000000000001" customHeight="1" x14ac:dyDescent="0.25">
      <c r="A29" s="96" t="s">
        <v>271</v>
      </c>
      <c r="B29" s="95" t="s">
        <v>399</v>
      </c>
      <c r="C29" s="68" t="s">
        <v>850</v>
      </c>
      <c r="D29" s="68" t="s">
        <v>850</v>
      </c>
      <c r="E29" s="68" t="s">
        <v>850</v>
      </c>
      <c r="F29" s="68" t="s">
        <v>850</v>
      </c>
      <c r="G29" s="68" t="s">
        <v>850</v>
      </c>
      <c r="H29" s="68" t="s">
        <v>850</v>
      </c>
      <c r="I29" s="68" t="s">
        <v>850</v>
      </c>
      <c r="J29" s="68" t="s">
        <v>850</v>
      </c>
      <c r="K29" s="68" t="s">
        <v>850</v>
      </c>
      <c r="L29" s="68" t="s">
        <v>850</v>
      </c>
      <c r="M29" s="68" t="s">
        <v>850</v>
      </c>
      <c r="N29" s="68" t="s">
        <v>850</v>
      </c>
      <c r="O29" s="68" t="s">
        <v>850</v>
      </c>
      <c r="P29" s="68" t="s">
        <v>850</v>
      </c>
      <c r="Q29" s="68" t="s">
        <v>850</v>
      </c>
      <c r="R29" s="68" t="s">
        <v>850</v>
      </c>
      <c r="S29" s="68" t="s">
        <v>850</v>
      </c>
      <c r="T29" s="68" t="s">
        <v>850</v>
      </c>
      <c r="U29" s="68" t="s">
        <v>850</v>
      </c>
      <c r="V29" s="68" t="s">
        <v>850</v>
      </c>
      <c r="W29" s="68" t="s">
        <v>850</v>
      </c>
      <c r="X29" s="68" t="s">
        <v>850</v>
      </c>
      <c r="Y29" s="68" t="s">
        <v>850</v>
      </c>
      <c r="Z29" s="68" t="s">
        <v>850</v>
      </c>
      <c r="AA29" s="68" t="s">
        <v>850</v>
      </c>
      <c r="AB29" s="68" t="s">
        <v>850</v>
      </c>
      <c r="AC29" s="68" t="s">
        <v>850</v>
      </c>
      <c r="AD29" s="68" t="s">
        <v>850</v>
      </c>
      <c r="AE29" s="68" t="s">
        <v>850</v>
      </c>
      <c r="AF29" s="68" t="s">
        <v>850</v>
      </c>
      <c r="AG29" s="68" t="s">
        <v>850</v>
      </c>
      <c r="AH29" s="68" t="s">
        <v>850</v>
      </c>
      <c r="AI29" s="68" t="s">
        <v>850</v>
      </c>
      <c r="AJ29" s="68" t="s">
        <v>850</v>
      </c>
      <c r="AK29" s="68" t="s">
        <v>850</v>
      </c>
      <c r="AL29" s="68" t="s">
        <v>850</v>
      </c>
      <c r="AM29" s="68" t="s">
        <v>850</v>
      </c>
      <c r="AN29" s="68" t="s">
        <v>850</v>
      </c>
      <c r="AO29" s="68" t="s">
        <v>850</v>
      </c>
      <c r="AP29" s="68" t="s">
        <v>850</v>
      </c>
      <c r="AQ29" s="68" t="s">
        <v>850</v>
      </c>
      <c r="AR29" s="68" t="s">
        <v>850</v>
      </c>
      <c r="AS29" s="68" t="s">
        <v>850</v>
      </c>
      <c r="AT29" s="68" t="s">
        <v>850</v>
      </c>
      <c r="AU29" s="68" t="s">
        <v>850</v>
      </c>
      <c r="AV29" s="68" t="s">
        <v>850</v>
      </c>
      <c r="AW29" s="68" t="s">
        <v>850</v>
      </c>
      <c r="AX29" s="68" t="s">
        <v>850</v>
      </c>
      <c r="AY29" s="68">
        <v>1.1994986544747506E-4</v>
      </c>
      <c r="AZ29" s="68">
        <v>1.5632126232995283E-4</v>
      </c>
      <c r="BA29" s="68">
        <v>2.3833810629662764E-4</v>
      </c>
      <c r="BB29" s="68">
        <v>3.4339697280802195E-4</v>
      </c>
      <c r="BC29" s="68">
        <v>1.5023736426941658E-4</v>
      </c>
      <c r="BD29" s="68">
        <v>1.9590319503278206E-4</v>
      </c>
      <c r="BE29" s="68">
        <v>2.3801143854245408E-4</v>
      </c>
      <c r="BF29" s="68">
        <v>5.5527094680783804E-4</v>
      </c>
      <c r="BG29" s="68">
        <v>1.8051093978022393E-4</v>
      </c>
      <c r="BH29" s="68">
        <v>1.9332261718287634E-4</v>
      </c>
      <c r="BI29" s="68">
        <v>2.3740335780764006E-4</v>
      </c>
      <c r="BJ29" s="68">
        <v>3.1977265833010485E-4</v>
      </c>
      <c r="BK29" s="68">
        <v>8.9702676540217365E-5</v>
      </c>
      <c r="BL29" s="68">
        <v>1.4741703005303474E-4</v>
      </c>
      <c r="BM29" s="68">
        <v>1.645817900498295E-4</v>
      </c>
      <c r="BN29" s="68">
        <v>3.8065491467096827E-4</v>
      </c>
      <c r="BO29" s="68">
        <v>1.6600284423553646E-4</v>
      </c>
      <c r="BP29" s="68">
        <v>1.3473183187631945E-4</v>
      </c>
    </row>
    <row r="30" spans="1:68" ht="20.100000000000001" customHeight="1" x14ac:dyDescent="0.25">
      <c r="A30" s="96" t="s">
        <v>272</v>
      </c>
      <c r="B30" s="95" t="s">
        <v>400</v>
      </c>
      <c r="C30" s="68" t="s">
        <v>850</v>
      </c>
      <c r="D30" s="68" t="s">
        <v>850</v>
      </c>
      <c r="E30" s="68" t="s">
        <v>850</v>
      </c>
      <c r="F30" s="68" t="s">
        <v>850</v>
      </c>
      <c r="G30" s="68" t="s">
        <v>850</v>
      </c>
      <c r="H30" s="68" t="s">
        <v>850</v>
      </c>
      <c r="I30" s="68" t="s">
        <v>850</v>
      </c>
      <c r="J30" s="68" t="s">
        <v>850</v>
      </c>
      <c r="K30" s="68" t="s">
        <v>850</v>
      </c>
      <c r="L30" s="68" t="s">
        <v>850</v>
      </c>
      <c r="M30" s="68" t="s">
        <v>850</v>
      </c>
      <c r="N30" s="68" t="s">
        <v>850</v>
      </c>
      <c r="O30" s="68" t="s">
        <v>850</v>
      </c>
      <c r="P30" s="68" t="s">
        <v>850</v>
      </c>
      <c r="Q30" s="68" t="s">
        <v>850</v>
      </c>
      <c r="R30" s="68" t="s">
        <v>850</v>
      </c>
      <c r="S30" s="68" t="s">
        <v>850</v>
      </c>
      <c r="T30" s="68" t="s">
        <v>850</v>
      </c>
      <c r="U30" s="68" t="s">
        <v>850</v>
      </c>
      <c r="V30" s="68" t="s">
        <v>850</v>
      </c>
      <c r="W30" s="68" t="s">
        <v>850</v>
      </c>
      <c r="X30" s="68" t="s">
        <v>850</v>
      </c>
      <c r="Y30" s="68" t="s">
        <v>850</v>
      </c>
      <c r="Z30" s="68" t="s">
        <v>850</v>
      </c>
      <c r="AA30" s="68" t="s">
        <v>850</v>
      </c>
      <c r="AB30" s="68" t="s">
        <v>850</v>
      </c>
      <c r="AC30" s="68" t="s">
        <v>850</v>
      </c>
      <c r="AD30" s="68" t="s">
        <v>850</v>
      </c>
      <c r="AE30" s="68" t="s">
        <v>850</v>
      </c>
      <c r="AF30" s="68" t="s">
        <v>850</v>
      </c>
      <c r="AG30" s="68" t="s">
        <v>850</v>
      </c>
      <c r="AH30" s="68" t="s">
        <v>850</v>
      </c>
      <c r="AI30" s="68" t="s">
        <v>850</v>
      </c>
      <c r="AJ30" s="68" t="s">
        <v>850</v>
      </c>
      <c r="AK30" s="68" t="s">
        <v>850</v>
      </c>
      <c r="AL30" s="68" t="s">
        <v>850</v>
      </c>
      <c r="AM30" s="68" t="s">
        <v>850</v>
      </c>
      <c r="AN30" s="68" t="s">
        <v>850</v>
      </c>
      <c r="AO30" s="68" t="s">
        <v>850</v>
      </c>
      <c r="AP30" s="68" t="s">
        <v>850</v>
      </c>
      <c r="AQ30" s="68" t="s">
        <v>850</v>
      </c>
      <c r="AR30" s="68" t="s">
        <v>850</v>
      </c>
      <c r="AS30" s="68" t="s">
        <v>850</v>
      </c>
      <c r="AT30" s="68" t="s">
        <v>850</v>
      </c>
      <c r="AU30" s="68" t="s">
        <v>850</v>
      </c>
      <c r="AV30" s="68" t="s">
        <v>850</v>
      </c>
      <c r="AW30" s="68" t="s">
        <v>850</v>
      </c>
      <c r="AX30" s="68" t="s">
        <v>850</v>
      </c>
      <c r="AY30" s="68">
        <v>1.6966778801549281E-6</v>
      </c>
      <c r="AZ30" s="68">
        <v>1.9635901879696412E-6</v>
      </c>
      <c r="BA30" s="68">
        <v>1.5906086233104794E-6</v>
      </c>
      <c r="BB30" s="68">
        <v>1.9152589017162693E-6</v>
      </c>
      <c r="BC30" s="68">
        <v>1.4034704291097543E-6</v>
      </c>
      <c r="BD30" s="68">
        <v>2.4995234163617565E-6</v>
      </c>
      <c r="BE30" s="68">
        <v>1.3419869973947849E-6</v>
      </c>
      <c r="BF30" s="68">
        <v>1.9774977881904907E-6</v>
      </c>
      <c r="BG30" s="68">
        <v>1.7975655491669841E-6</v>
      </c>
      <c r="BH30" s="68">
        <v>1.8732762451703871E-6</v>
      </c>
      <c r="BI30" s="68">
        <v>1.2806114784929124E-6</v>
      </c>
      <c r="BJ30" s="68">
        <v>1.3918554288360925E-6</v>
      </c>
      <c r="BK30" s="68">
        <v>8.03433431755569E-7</v>
      </c>
      <c r="BL30" s="68">
        <v>1.1589931241787996E-6</v>
      </c>
      <c r="BM30" s="68">
        <v>2.0975499983311227E-6</v>
      </c>
      <c r="BN30" s="68">
        <v>1.5150467021987373E-6</v>
      </c>
      <c r="BO30" s="68">
        <v>1.3535168729173581E-6</v>
      </c>
      <c r="BP30" s="68">
        <v>6.9414494087096239E-7</v>
      </c>
    </row>
    <row r="31" spans="1:68" ht="20.100000000000001" customHeight="1" x14ac:dyDescent="0.25">
      <c r="A31" s="96" t="s">
        <v>273</v>
      </c>
      <c r="B31" s="95" t="s">
        <v>401</v>
      </c>
      <c r="C31" s="68" t="s">
        <v>850</v>
      </c>
      <c r="D31" s="68" t="s">
        <v>850</v>
      </c>
      <c r="E31" s="68" t="s">
        <v>850</v>
      </c>
      <c r="F31" s="68" t="s">
        <v>850</v>
      </c>
      <c r="G31" s="68" t="s">
        <v>850</v>
      </c>
      <c r="H31" s="68" t="s">
        <v>850</v>
      </c>
      <c r="I31" s="68" t="s">
        <v>850</v>
      </c>
      <c r="J31" s="68" t="s">
        <v>850</v>
      </c>
      <c r="K31" s="68" t="s">
        <v>850</v>
      </c>
      <c r="L31" s="68" t="s">
        <v>850</v>
      </c>
      <c r="M31" s="68" t="s">
        <v>850</v>
      </c>
      <c r="N31" s="68" t="s">
        <v>850</v>
      </c>
      <c r="O31" s="68" t="s">
        <v>850</v>
      </c>
      <c r="P31" s="68" t="s">
        <v>850</v>
      </c>
      <c r="Q31" s="68" t="s">
        <v>850</v>
      </c>
      <c r="R31" s="68" t="s">
        <v>850</v>
      </c>
      <c r="S31" s="68" t="s">
        <v>850</v>
      </c>
      <c r="T31" s="68" t="s">
        <v>850</v>
      </c>
      <c r="U31" s="68" t="s">
        <v>850</v>
      </c>
      <c r="V31" s="68" t="s">
        <v>850</v>
      </c>
      <c r="W31" s="68" t="s">
        <v>850</v>
      </c>
      <c r="X31" s="68" t="s">
        <v>850</v>
      </c>
      <c r="Y31" s="68" t="s">
        <v>850</v>
      </c>
      <c r="Z31" s="68" t="s">
        <v>850</v>
      </c>
      <c r="AA31" s="68" t="s">
        <v>850</v>
      </c>
      <c r="AB31" s="68" t="s">
        <v>850</v>
      </c>
      <c r="AC31" s="68" t="s">
        <v>850</v>
      </c>
      <c r="AD31" s="68" t="s">
        <v>850</v>
      </c>
      <c r="AE31" s="68" t="s">
        <v>850</v>
      </c>
      <c r="AF31" s="68" t="s">
        <v>850</v>
      </c>
      <c r="AG31" s="68" t="s">
        <v>850</v>
      </c>
      <c r="AH31" s="68" t="s">
        <v>850</v>
      </c>
      <c r="AI31" s="68" t="s">
        <v>850</v>
      </c>
      <c r="AJ31" s="68" t="s">
        <v>850</v>
      </c>
      <c r="AK31" s="68" t="s">
        <v>850</v>
      </c>
      <c r="AL31" s="68" t="s">
        <v>850</v>
      </c>
      <c r="AM31" s="68" t="s">
        <v>850</v>
      </c>
      <c r="AN31" s="68" t="s">
        <v>850</v>
      </c>
      <c r="AO31" s="68" t="s">
        <v>850</v>
      </c>
      <c r="AP31" s="68" t="s">
        <v>850</v>
      </c>
      <c r="AQ31" s="68" t="s">
        <v>850</v>
      </c>
      <c r="AR31" s="68" t="s">
        <v>850</v>
      </c>
      <c r="AS31" s="68" t="s">
        <v>850</v>
      </c>
      <c r="AT31" s="68" t="s">
        <v>850</v>
      </c>
      <c r="AU31" s="68" t="s">
        <v>850</v>
      </c>
      <c r="AV31" s="68" t="s">
        <v>850</v>
      </c>
      <c r="AW31" s="68" t="s">
        <v>850</v>
      </c>
      <c r="AX31" s="68" t="s">
        <v>850</v>
      </c>
      <c r="AY31" s="68">
        <v>-1.3336056905973972E-4</v>
      </c>
      <c r="AZ31" s="68">
        <v>-5.6384911125446436E-4</v>
      </c>
      <c r="BA31" s="68">
        <v>-3.8297633360141655E-4</v>
      </c>
      <c r="BB31" s="68">
        <v>-6.5100576532518644E-4</v>
      </c>
      <c r="BC31" s="68">
        <v>-7.6327078776668744E-5</v>
      </c>
      <c r="BD31" s="68">
        <v>-1.1405243741558452E-3</v>
      </c>
      <c r="BE31" s="68">
        <v>-6.1311787127023645E-5</v>
      </c>
      <c r="BF31" s="68">
        <v>-7.2313369056514483E-4</v>
      </c>
      <c r="BG31" s="68">
        <v>-6.6052804789182802E-5</v>
      </c>
      <c r="BH31" s="68">
        <v>-2.204439277160407E-4</v>
      </c>
      <c r="BI31" s="68">
        <v>-5.7182466339412543E-5</v>
      </c>
      <c r="BJ31" s="68">
        <v>-1.8216632478741087E-3</v>
      </c>
      <c r="BK31" s="68">
        <v>-1.3043613889933065E-4</v>
      </c>
      <c r="BL31" s="68">
        <v>-2.6266247682046781E-4</v>
      </c>
      <c r="BM31" s="68">
        <v>-7.5575687336434575E-5</v>
      </c>
      <c r="BN31" s="68">
        <v>-4.3312413363272208E-4</v>
      </c>
      <c r="BO31" s="68">
        <v>-1.1349024394805379E-4</v>
      </c>
      <c r="BP31" s="68">
        <v>-2.7195791440826593E-4</v>
      </c>
    </row>
    <row r="32" spans="1:68" ht="20.100000000000001" customHeight="1" x14ac:dyDescent="0.25">
      <c r="A32" s="97"/>
      <c r="B32" s="97" t="s">
        <v>381</v>
      </c>
      <c r="C32" s="67">
        <v>-2.5685917981537618E-2</v>
      </c>
      <c r="D32" s="67">
        <v>8.1203971530526189E-3</v>
      </c>
      <c r="E32" s="67">
        <v>-3.4492299094134843E-2</v>
      </c>
      <c r="F32" s="67">
        <v>1.524027930641853E-2</v>
      </c>
      <c r="G32" s="67">
        <v>1.0003819110073434E-2</v>
      </c>
      <c r="H32" s="67">
        <v>9.9222416382484992E-3</v>
      </c>
      <c r="I32" s="67">
        <v>-1.3555267591986612E-2</v>
      </c>
      <c r="J32" s="67">
        <v>9.2120122859918763E-3</v>
      </c>
      <c r="K32" s="67">
        <v>-6.0156634771331369E-3</v>
      </c>
      <c r="L32" s="67">
        <v>2.1064852798013397E-2</v>
      </c>
      <c r="M32" s="67">
        <v>-4.3090343811916149E-2</v>
      </c>
      <c r="N32" s="67">
        <v>2.9215053634636241E-2</v>
      </c>
      <c r="O32" s="67">
        <v>3.3723412744825004E-4</v>
      </c>
      <c r="P32" s="67">
        <v>-9.1316768047954144E-3</v>
      </c>
      <c r="Q32" s="67">
        <v>-5.0655404869067062E-2</v>
      </c>
      <c r="R32" s="67">
        <v>3.1427422918424187E-2</v>
      </c>
      <c r="S32" s="67">
        <v>-2.7234593639863778E-2</v>
      </c>
      <c r="T32" s="67">
        <v>-7.8634418015847175E-3</v>
      </c>
      <c r="U32" s="67">
        <v>-0.10974084081761062</v>
      </c>
      <c r="V32" s="67">
        <v>-6.3660752596083562E-3</v>
      </c>
      <c r="W32" s="67">
        <v>-1.9781413312614776E-2</v>
      </c>
      <c r="X32" s="67">
        <v>-2.4074811217946624E-2</v>
      </c>
      <c r="Y32" s="67">
        <v>-6.2586751926213643E-2</v>
      </c>
      <c r="Z32" s="67">
        <v>-7.1012040503955556E-2</v>
      </c>
      <c r="AA32" s="67">
        <v>-1.7685170408346301E-2</v>
      </c>
      <c r="AB32" s="67">
        <v>-2.4289979882429716E-2</v>
      </c>
      <c r="AC32" s="67">
        <v>-9.1342215875697089E-2</v>
      </c>
      <c r="AD32" s="67">
        <v>-7.327053115060482E-2</v>
      </c>
      <c r="AE32" s="67">
        <v>-2.0013539361985688E-2</v>
      </c>
      <c r="AF32" s="67">
        <v>-4.0635996203312999E-2</v>
      </c>
      <c r="AG32" s="67">
        <v>-7.5154042640223115E-2</v>
      </c>
      <c r="AH32" s="67">
        <v>-4.0817215752760351E-2</v>
      </c>
      <c r="AI32" s="67">
        <v>-3.2051092073622486E-2</v>
      </c>
      <c r="AJ32" s="67">
        <v>-1.5789665338295095E-2</v>
      </c>
      <c r="AK32" s="67">
        <v>-0.10296520771691041</v>
      </c>
      <c r="AL32" s="67">
        <v>-1.9581915680304655E-2</v>
      </c>
      <c r="AM32" s="67">
        <v>-4.3422458226304972E-2</v>
      </c>
      <c r="AN32" s="67">
        <v>-2.4424774799920734E-2</v>
      </c>
      <c r="AO32" s="67">
        <v>-6.5961304947952368E-2</v>
      </c>
      <c r="AP32" s="67">
        <v>-6.7906054401559949E-3</v>
      </c>
      <c r="AQ32" s="67">
        <v>-4.0079270899731942E-2</v>
      </c>
      <c r="AR32" s="67">
        <v>-0.22522432042339677</v>
      </c>
      <c r="AS32" s="67">
        <v>-0.21157144726623089</v>
      </c>
      <c r="AT32" s="67">
        <v>-5.0979390438112837E-2</v>
      </c>
      <c r="AU32" s="67">
        <v>3.2291974818895426E-3</v>
      </c>
      <c r="AV32" s="67">
        <v>-4.7680727451368581E-2</v>
      </c>
      <c r="AW32" s="67">
        <v>-6.0290428788650784E-2</v>
      </c>
      <c r="AX32" s="67">
        <v>2.5667865376364302E-2</v>
      </c>
      <c r="AY32" s="67">
        <v>2.962973441324819E-2</v>
      </c>
      <c r="AZ32" s="67">
        <v>3.3186630798836513E-2</v>
      </c>
      <c r="BA32" s="67">
        <v>-0.1136083131420204</v>
      </c>
      <c r="BB32" s="67">
        <v>-1.7054125576764511E-2</v>
      </c>
      <c r="BC32" s="67">
        <v>3.8247254735551991E-3</v>
      </c>
      <c r="BD32" s="67">
        <v>-3.8734633178414746E-2</v>
      </c>
      <c r="BE32" s="67">
        <v>-8.9429479105436693E-2</v>
      </c>
      <c r="BF32" s="67">
        <v>-5.6765994984290892E-2</v>
      </c>
      <c r="BG32" s="67">
        <v>-2.1635661591515164E-2</v>
      </c>
      <c r="BH32" s="67">
        <v>-3.6205127590056445E-2</v>
      </c>
      <c r="BI32" s="67">
        <v>-0.11966492089418908</v>
      </c>
      <c r="BJ32" s="67">
        <v>-2.3210572701420836E-4</v>
      </c>
      <c r="BK32" s="67">
        <v>-5.7779858437602529E-3</v>
      </c>
      <c r="BL32" s="67">
        <v>-2.7161908796924619E-2</v>
      </c>
      <c r="BM32" s="67">
        <v>-8.6068120766894463E-2</v>
      </c>
      <c r="BN32" s="67">
        <v>-6.3853031292374872E-3</v>
      </c>
      <c r="BO32" s="67">
        <v>-5.8706331601092974E-2</v>
      </c>
      <c r="BP32" s="67">
        <v>-5.3672161892216637E-3</v>
      </c>
    </row>
    <row r="33" spans="1:68" ht="20.100000000000001" customHeight="1" x14ac:dyDescent="0.25">
      <c r="A33" s="97"/>
      <c r="B33" s="97" t="s">
        <v>382</v>
      </c>
      <c r="C33" s="67">
        <v>2.6977785455654702E-2</v>
      </c>
      <c r="D33" s="67">
        <v>2.0131392077413466E-2</v>
      </c>
      <c r="E33" s="67">
        <v>1.1011552785036471E-2</v>
      </c>
      <c r="F33" s="67">
        <v>2.1676275610558859E-2</v>
      </c>
      <c r="G33" s="67">
        <v>6.4691974513897715E-2</v>
      </c>
      <c r="H33" s="67">
        <v>2.3351299786094657E-2</v>
      </c>
      <c r="I33" s="67">
        <v>2.1380982691678652E-2</v>
      </c>
      <c r="J33" s="67">
        <v>2.2244454493592851E-2</v>
      </c>
      <c r="K33" s="67">
        <v>5.2555227262186158E-2</v>
      </c>
      <c r="L33" s="67">
        <v>1.4833843574193338E-2</v>
      </c>
      <c r="M33" s="67">
        <v>1.6286310492503828E-2</v>
      </c>
      <c r="N33" s="67">
        <v>2.7420084982846482E-2</v>
      </c>
      <c r="O33" s="67">
        <v>4.5462128475721862E-2</v>
      </c>
      <c r="P33" s="67">
        <v>2.0235452633423266E-2</v>
      </c>
      <c r="Q33" s="67">
        <v>-4.1142504309203886E-3</v>
      </c>
      <c r="R33" s="67">
        <v>2.9396858458016949E-2</v>
      </c>
      <c r="S33" s="67">
        <v>3.6774721059693948E-2</v>
      </c>
      <c r="T33" s="67">
        <v>-3.1784384281050614E-3</v>
      </c>
      <c r="U33" s="67">
        <v>-3.6272226410137158E-2</v>
      </c>
      <c r="V33" s="67">
        <v>-6.8755106357760764E-3</v>
      </c>
      <c r="W33" s="67">
        <v>5.1698246712085366E-2</v>
      </c>
      <c r="X33" s="67">
        <v>-3.3773322120340533E-3</v>
      </c>
      <c r="Y33" s="67">
        <v>-1.1468740586182717E-2</v>
      </c>
      <c r="Z33" s="67">
        <v>-7.1115200267995796E-2</v>
      </c>
      <c r="AA33" s="67">
        <v>3.0997390616294064E-2</v>
      </c>
      <c r="AB33" s="67">
        <v>-1.738106682192073E-2</v>
      </c>
      <c r="AC33" s="67">
        <v>-3.2863169511359272E-2</v>
      </c>
      <c r="AD33" s="67">
        <v>-5.7021429704441455E-2</v>
      </c>
      <c r="AE33" s="67">
        <v>3.1853907329693648E-2</v>
      </c>
      <c r="AF33" s="67">
        <v>-2.1450094088757071E-2</v>
      </c>
      <c r="AG33" s="67">
        <v>-2.3584575254860643E-2</v>
      </c>
      <c r="AH33" s="67">
        <v>-3.4276472374849126E-2</v>
      </c>
      <c r="AI33" s="67">
        <v>2.79492969778369E-2</v>
      </c>
      <c r="AJ33" s="67">
        <v>-4.8416085276058902E-3</v>
      </c>
      <c r="AK33" s="67">
        <v>-2.2324588287115504E-2</v>
      </c>
      <c r="AL33" s="67">
        <v>-9.3039914282049031E-3</v>
      </c>
      <c r="AM33" s="67">
        <v>2.9179575483011658E-2</v>
      </c>
      <c r="AN33" s="67">
        <v>-6.2675862023991386E-3</v>
      </c>
      <c r="AO33" s="67">
        <v>-1.9148505388647031E-2</v>
      </c>
      <c r="AP33" s="67">
        <v>-2.4460968745082512E-4</v>
      </c>
      <c r="AQ33" s="67">
        <v>4.5168927334793219E-2</v>
      </c>
      <c r="AR33" s="67">
        <v>-0.21475680487123039</v>
      </c>
      <c r="AS33" s="67">
        <v>-8.5524404987690705E-2</v>
      </c>
      <c r="AT33" s="67">
        <v>-4.5506880372470686E-2</v>
      </c>
      <c r="AU33" s="67">
        <v>6.7158702487235891E-2</v>
      </c>
      <c r="AV33" s="67">
        <v>-1.8629700057017775E-2</v>
      </c>
      <c r="AW33" s="67">
        <v>2.8671810540519382E-2</v>
      </c>
      <c r="AX33" s="67">
        <v>2.4838499768708614E-2</v>
      </c>
      <c r="AY33" s="67">
        <v>7.9725288179642376E-2</v>
      </c>
      <c r="AZ33" s="67">
        <v>2.1612583754971128E-2</v>
      </c>
      <c r="BA33" s="67">
        <v>-1.0192802012015275E-2</v>
      </c>
      <c r="BB33" s="67">
        <v>-1.9422880388133307E-2</v>
      </c>
      <c r="BC33" s="67">
        <v>5.0971414181869124E-2</v>
      </c>
      <c r="BD33" s="67">
        <v>-2.4318815472893322E-2</v>
      </c>
      <c r="BE33" s="67">
        <v>-2.1246731566340243E-2</v>
      </c>
      <c r="BF33" s="67">
        <v>-6.2642129944277231E-2</v>
      </c>
      <c r="BG33" s="67">
        <v>4.5758736592604182E-2</v>
      </c>
      <c r="BH33" s="67">
        <v>-2.7890834040769984E-2</v>
      </c>
      <c r="BI33" s="67">
        <v>-2.3215987908241316E-2</v>
      </c>
      <c r="BJ33" s="67">
        <v>1.9266470999724601E-3</v>
      </c>
      <c r="BK33" s="67">
        <v>5.7053072267637082E-2</v>
      </c>
      <c r="BL33" s="67">
        <v>-1.597015319107898E-2</v>
      </c>
      <c r="BM33" s="67">
        <v>-2.6758495587487049E-2</v>
      </c>
      <c r="BN33" s="67">
        <v>-7.4290777619046688E-3</v>
      </c>
      <c r="BO33" s="67">
        <v>2.4513713247575647E-2</v>
      </c>
      <c r="BP33" s="67">
        <v>-8.0701180725702339E-3</v>
      </c>
    </row>
    <row r="34" spans="1:68" ht="20.100000000000001" customHeight="1" x14ac:dyDescent="0.25">
      <c r="A34" s="271" t="s">
        <v>368</v>
      </c>
      <c r="B34" s="272"/>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5"/>
      <c r="BP34" s="275"/>
    </row>
    <row r="35" spans="1:68" ht="20.100000000000001" customHeight="1" x14ac:dyDescent="0.25">
      <c r="A35" s="101" t="s">
        <v>238</v>
      </c>
      <c r="B35" s="273" t="s">
        <v>732</v>
      </c>
      <c r="C35" s="276">
        <v>-2.8699791971622192E-3</v>
      </c>
      <c r="D35" s="276">
        <v>3.401117805119315E-2</v>
      </c>
      <c r="E35" s="276">
        <v>-6.84367226720354E-3</v>
      </c>
      <c r="F35" s="276">
        <v>4.5234620842457295E-2</v>
      </c>
      <c r="G35" s="276">
        <v>2.7307001796806517E-2</v>
      </c>
      <c r="H35" s="276">
        <v>2.8543827598680294E-2</v>
      </c>
      <c r="I35" s="276">
        <v>7.8061159855649046E-3</v>
      </c>
      <c r="J35" s="276">
        <v>3.4094855220089378E-2</v>
      </c>
      <c r="K35" s="276">
        <v>1.1346881299631247E-2</v>
      </c>
      <c r="L35" s="276">
        <v>4.1142757001412684E-2</v>
      </c>
      <c r="M35" s="276">
        <v>-2.1609860002431015E-2</v>
      </c>
      <c r="N35" s="276">
        <v>5.3655633056022993E-2</v>
      </c>
      <c r="O35" s="276">
        <v>1.4780699707830521E-2</v>
      </c>
      <c r="P35" s="276">
        <v>8.3934060079114536E-3</v>
      </c>
      <c r="Q35" s="276">
        <v>-3.0706728816489361E-2</v>
      </c>
      <c r="R35" s="276">
        <v>5.9006332360785479E-2</v>
      </c>
      <c r="S35" s="276">
        <v>-7.3101456881150117E-3</v>
      </c>
      <c r="T35" s="276">
        <v>1.6032193309640997E-2</v>
      </c>
      <c r="U35" s="276">
        <v>-8.3626577707265379E-2</v>
      </c>
      <c r="V35" s="276">
        <v>1.455469713462676E-2</v>
      </c>
      <c r="W35" s="276">
        <v>-6.4344935094999304E-3</v>
      </c>
      <c r="X35" s="276">
        <v>-1.0483201212728048E-2</v>
      </c>
      <c r="Y35" s="276">
        <v>-4.7454073130677336E-2</v>
      </c>
      <c r="Z35" s="276">
        <v>-5.1189724554606415E-2</v>
      </c>
      <c r="AA35" s="276">
        <v>-3.721114424696804E-3</v>
      </c>
      <c r="AB35" s="276">
        <v>-9.7228921385041096E-3</v>
      </c>
      <c r="AC35" s="276">
        <v>-7.7221832295867793E-2</v>
      </c>
      <c r="AD35" s="276">
        <v>-5.4989918951219158E-2</v>
      </c>
      <c r="AE35" s="276">
        <v>-1.1115843071146216E-2</v>
      </c>
      <c r="AF35" s="276">
        <v>-3.1691519836579161E-2</v>
      </c>
      <c r="AG35" s="276">
        <v>-6.4852756431087483E-2</v>
      </c>
      <c r="AH35" s="276">
        <v>-2.6394453971818367E-2</v>
      </c>
      <c r="AI35" s="276">
        <v>-2.2546344869005436E-2</v>
      </c>
      <c r="AJ35" s="276">
        <v>-5.003958709573225E-3</v>
      </c>
      <c r="AK35" s="276">
        <v>-8.9794558946935443E-2</v>
      </c>
      <c r="AL35" s="276">
        <v>-1.9936403741799861E-3</v>
      </c>
      <c r="AM35" s="276">
        <v>-3.4134793217749967E-2</v>
      </c>
      <c r="AN35" s="276">
        <v>-1.4468245384121205E-2</v>
      </c>
      <c r="AO35" s="276">
        <v>-5.6618747322273261E-2</v>
      </c>
      <c r="AP35" s="276">
        <v>9.7300913121871023E-3</v>
      </c>
      <c r="AQ35" s="276">
        <v>-2.9203366407557347E-2</v>
      </c>
      <c r="AR35" s="276">
        <v>-0.21189789791261718</v>
      </c>
      <c r="AS35" s="276">
        <v>-0.20005380126089337</v>
      </c>
      <c r="AT35" s="276">
        <v>-3.1838111745888763E-2</v>
      </c>
      <c r="AU35" s="276">
        <v>1.1523813280078718E-2</v>
      </c>
      <c r="AV35" s="276">
        <v>-3.7891250140037427E-2</v>
      </c>
      <c r="AW35" s="276">
        <v>-4.9320024293576084E-2</v>
      </c>
      <c r="AX35" s="276">
        <v>4.1193170297454208E-2</v>
      </c>
      <c r="AY35" s="276">
        <v>4.179918718416703E-2</v>
      </c>
      <c r="AZ35" s="276">
        <v>4.962114478803907E-2</v>
      </c>
      <c r="BA35" s="276">
        <v>-9.2288373525083178E-2</v>
      </c>
      <c r="BB35" s="276">
        <v>7.9620098285874026E-3</v>
      </c>
      <c r="BC35" s="276">
        <v>1.7538813634189628E-2</v>
      </c>
      <c r="BD35" s="276">
        <v>-2.190362314202908E-2</v>
      </c>
      <c r="BE35" s="276">
        <v>-6.8540545283566054E-2</v>
      </c>
      <c r="BF35" s="276">
        <v>-3.2588254642621065E-2</v>
      </c>
      <c r="BG35" s="276">
        <v>-5.9253997455159481E-3</v>
      </c>
      <c r="BH35" s="276">
        <v>-1.5509982259670443E-2</v>
      </c>
      <c r="BI35" s="276">
        <v>-9.6115155410129063E-2</v>
      </c>
      <c r="BJ35" s="276">
        <v>2.5041903477941121E-2</v>
      </c>
      <c r="BK35" s="276">
        <v>6.6784815697500761E-3</v>
      </c>
      <c r="BL35" s="276">
        <v>-1.1290306300669071E-2</v>
      </c>
      <c r="BM35" s="276">
        <v>-6.8020802296725302E-2</v>
      </c>
      <c r="BN35" s="276">
        <v>1.7144740271681825E-2</v>
      </c>
      <c r="BO35" s="276">
        <v>-4.3577423789639885E-2</v>
      </c>
      <c r="BP35" s="276">
        <v>1.2776934864676926E-2</v>
      </c>
    </row>
    <row r="36" spans="1:68" ht="20.100000000000001" customHeight="1" x14ac:dyDescent="0.25">
      <c r="A36" s="101" t="s">
        <v>330</v>
      </c>
      <c r="B36" s="102" t="s">
        <v>364</v>
      </c>
      <c r="C36" s="121">
        <v>2.3098977680045287E-2</v>
      </c>
      <c r="D36" s="121">
        <v>2.6349234575638075E-2</v>
      </c>
      <c r="E36" s="121">
        <v>2.8079277508644938E-2</v>
      </c>
      <c r="F36" s="121">
        <v>3.1349222373679292E-2</v>
      </c>
      <c r="G36" s="121">
        <v>1.8587702295465192E-2</v>
      </c>
      <c r="H36" s="121">
        <v>2.0369167622463713E-2</v>
      </c>
      <c r="I36" s="121">
        <v>2.1816544008330448E-2</v>
      </c>
      <c r="J36" s="121">
        <v>2.7566714763836642E-2</v>
      </c>
      <c r="K36" s="121">
        <v>1.8002612410822419E-2</v>
      </c>
      <c r="L36" s="121">
        <v>2.0659963196815342E-2</v>
      </c>
      <c r="M36" s="121">
        <v>2.2655737917744966E-2</v>
      </c>
      <c r="N36" s="121">
        <v>2.5806170252853547E-2</v>
      </c>
      <c r="O36" s="121">
        <v>1.4910825770393597E-2</v>
      </c>
      <c r="P36" s="121">
        <v>1.9283312417461521E-2</v>
      </c>
      <c r="Q36" s="121">
        <v>2.1670906510262176E-2</v>
      </c>
      <c r="R36" s="121">
        <v>2.8037610097114626E-2</v>
      </c>
      <c r="S36" s="121">
        <v>2.0776736522424122E-2</v>
      </c>
      <c r="T36" s="121">
        <v>2.4688801516092908E-2</v>
      </c>
      <c r="U36" s="121">
        <v>2.7476287905435184E-2</v>
      </c>
      <c r="V36" s="121">
        <v>2.4799596941802299E-2</v>
      </c>
      <c r="W36" s="121">
        <v>1.3631563164364622E-2</v>
      </c>
      <c r="X36" s="121">
        <v>1.6102804782929431E-2</v>
      </c>
      <c r="Y36" s="121">
        <v>1.6409492081367966E-2</v>
      </c>
      <c r="Z36" s="121">
        <v>2.0123168842004463E-2</v>
      </c>
      <c r="AA36" s="121">
        <v>1.4344112155562715E-2</v>
      </c>
      <c r="AB36" s="121">
        <v>1.5906948757072686E-2</v>
      </c>
      <c r="AC36" s="121">
        <v>1.5101144501024072E-2</v>
      </c>
      <c r="AD36" s="121">
        <v>1.9246826844094511E-2</v>
      </c>
      <c r="AE36" s="121">
        <v>9.270993570914203E-3</v>
      </c>
      <c r="AF36" s="121">
        <v>1.0306140008477778E-2</v>
      </c>
      <c r="AG36" s="121">
        <v>1.1741187416686972E-2</v>
      </c>
      <c r="AH36" s="121">
        <v>1.7504846161698305E-2</v>
      </c>
      <c r="AI36" s="121">
        <v>9.861195597191591E-3</v>
      </c>
      <c r="AJ36" s="121">
        <v>1.2126094031677427E-2</v>
      </c>
      <c r="AK36" s="121">
        <v>1.3712084954447651E-2</v>
      </c>
      <c r="AL36" s="121">
        <v>1.8139389292248106E-2</v>
      </c>
      <c r="AM36" s="121">
        <v>9.6331649023529003E-3</v>
      </c>
      <c r="AN36" s="121">
        <v>1.068070844976329E-2</v>
      </c>
      <c r="AO36" s="121">
        <v>1.1977005867730171E-2</v>
      </c>
      <c r="AP36" s="121">
        <v>1.7427180385955605E-2</v>
      </c>
      <c r="AQ36" s="121">
        <v>1.1311709254105014E-2</v>
      </c>
      <c r="AR36" s="121">
        <v>1.3823963623191863E-2</v>
      </c>
      <c r="AS36" s="121">
        <v>1.4506735254272811E-2</v>
      </c>
      <c r="AT36" s="121">
        <v>1.9757412825888145E-2</v>
      </c>
      <c r="AU36" s="121">
        <v>8.5803746895710322E-3</v>
      </c>
      <c r="AV36" s="121">
        <v>1.0246275944804558E-2</v>
      </c>
      <c r="AW36" s="121">
        <v>1.1743090808328171E-2</v>
      </c>
      <c r="AX36" s="121">
        <v>1.8362385931371752E-2</v>
      </c>
      <c r="AY36" s="121">
        <v>1.2491702078884023E-2</v>
      </c>
      <c r="AZ36" s="121">
        <v>1.7204835477787853E-2</v>
      </c>
      <c r="BA36" s="121">
        <v>2.19754430221622E-2</v>
      </c>
      <c r="BB36" s="121">
        <v>2.5959589437549682E-2</v>
      </c>
      <c r="BC36" s="121">
        <v>1.4018648414908304E-2</v>
      </c>
      <c r="BD36" s="121">
        <v>1.823580075311762E-2</v>
      </c>
      <c r="BE36" s="121">
        <v>2.1226497656664751E-2</v>
      </c>
      <c r="BF36" s="121">
        <v>2.5326773604493893E-2</v>
      </c>
      <c r="BG36" s="121">
        <v>1.6020913395519434E-2</v>
      </c>
      <c r="BH36" s="121">
        <v>2.1184592914863024E-2</v>
      </c>
      <c r="BI36" s="121">
        <v>2.3866412985023601E-2</v>
      </c>
      <c r="BJ36" s="121">
        <v>2.7399627094270188E-2</v>
      </c>
      <c r="BK36" s="121">
        <v>1.2749459098907741E-2</v>
      </c>
      <c r="BL36" s="121">
        <v>1.6296885269340967E-2</v>
      </c>
      <c r="BM36" s="121">
        <v>1.8505970002819897E-2</v>
      </c>
      <c r="BN36" s="121">
        <v>2.4363288955597948E-2</v>
      </c>
      <c r="BO36" s="121">
        <v>1.5428746631291681E-2</v>
      </c>
      <c r="BP36" s="121">
        <v>1.8638572054611457E-2</v>
      </c>
    </row>
    <row r="37" spans="1:68" ht="20.100000000000001" customHeight="1" x14ac:dyDescent="0.25">
      <c r="A37" s="104" t="s">
        <v>331</v>
      </c>
      <c r="B37" s="105" t="s">
        <v>365</v>
      </c>
      <c r="C37" s="122">
        <v>2.8303889566981967E-4</v>
      </c>
      <c r="D37" s="122">
        <v>4.5845367749756521E-4</v>
      </c>
      <c r="E37" s="122">
        <v>4.3065068171361338E-4</v>
      </c>
      <c r="F37" s="122">
        <v>1.3548808376405257E-3</v>
      </c>
      <c r="G37" s="122">
        <v>1.2845196087322031E-3</v>
      </c>
      <c r="H37" s="122">
        <v>1.7475816620319468E-3</v>
      </c>
      <c r="I37" s="122">
        <v>4.5516043077894564E-4</v>
      </c>
      <c r="J37" s="122">
        <v>2.6838718297390804E-3</v>
      </c>
      <c r="K37" s="122">
        <v>6.4006763405803321E-4</v>
      </c>
      <c r="L37" s="122">
        <v>5.8205899341604419E-4</v>
      </c>
      <c r="M37" s="122">
        <v>1.1752541082597999E-3</v>
      </c>
      <c r="N37" s="122">
        <v>1.3655908314667848E-3</v>
      </c>
      <c r="O37" s="122">
        <v>4.6736019001139491E-4</v>
      </c>
      <c r="P37" s="122">
        <v>1.7582296047545614E-3</v>
      </c>
      <c r="Q37" s="122">
        <v>1.7222304576845458E-3</v>
      </c>
      <c r="R37" s="122">
        <v>4.5870065475332874E-4</v>
      </c>
      <c r="S37" s="122">
        <v>8.5228857067527492E-4</v>
      </c>
      <c r="T37" s="122">
        <v>7.9316640486729864E-4</v>
      </c>
      <c r="U37" s="122">
        <v>1.3620247950899844E-3</v>
      </c>
      <c r="V37" s="122">
        <v>3.8788245475672857E-3</v>
      </c>
      <c r="W37" s="122">
        <v>2.8464336124970095E-4</v>
      </c>
      <c r="X37" s="122">
        <v>2.5111947777108931E-3</v>
      </c>
      <c r="Y37" s="122">
        <v>1.2768132858316089E-3</v>
      </c>
      <c r="Z37" s="122">
        <v>3.0085289265528736E-4</v>
      </c>
      <c r="AA37" s="122">
        <v>3.8005617191322349E-4</v>
      </c>
      <c r="AB37" s="122">
        <v>1.3398610131471805E-3</v>
      </c>
      <c r="AC37" s="122">
        <v>9.8076092119474744E-4</v>
      </c>
      <c r="AD37" s="122">
        <v>9.6621464470890677E-4</v>
      </c>
      <c r="AE37" s="122">
        <v>3.7329728007477281E-4</v>
      </c>
      <c r="AF37" s="122">
        <v>1.3616636417439832E-3</v>
      </c>
      <c r="AG37" s="122">
        <v>1.4399012075512778E-3</v>
      </c>
      <c r="AH37" s="122">
        <v>3.0820843807563506E-3</v>
      </c>
      <c r="AI37" s="122">
        <v>3.5644839257459033E-4</v>
      </c>
      <c r="AJ37" s="122">
        <v>1.3403874029554613E-3</v>
      </c>
      <c r="AK37" s="122">
        <v>5.4143618447276352E-4</v>
      </c>
      <c r="AL37" s="122">
        <v>5.5111398612350555E-4</v>
      </c>
      <c r="AM37" s="122">
        <v>3.4549989379777178E-4</v>
      </c>
      <c r="AN37" s="122">
        <v>7.241790339637767E-4</v>
      </c>
      <c r="AO37" s="122">
        <v>2.6344482420510712E-3</v>
      </c>
      <c r="AP37" s="122">
        <v>9.0648363361245051E-4</v>
      </c>
      <c r="AQ37" s="122">
        <v>4.3580476193052218E-4</v>
      </c>
      <c r="AR37" s="122">
        <v>4.9754111241217549E-4</v>
      </c>
      <c r="AS37" s="122">
        <v>2.9890892489353163E-3</v>
      </c>
      <c r="AT37" s="122">
        <v>6.1613413366399465E-4</v>
      </c>
      <c r="AU37" s="122">
        <v>2.8575889138183596E-4</v>
      </c>
      <c r="AV37" s="122">
        <v>4.5679863347333462E-4</v>
      </c>
      <c r="AW37" s="122">
        <v>7.7268631325349071E-4</v>
      </c>
      <c r="AX37" s="122">
        <v>2.8370810102818131E-3</v>
      </c>
      <c r="AY37" s="122">
        <v>3.2224930796511807E-4</v>
      </c>
      <c r="AZ37" s="122">
        <v>7.7032148858533259E-4</v>
      </c>
      <c r="BA37" s="122">
        <v>6.5550340522486407E-4</v>
      </c>
      <c r="BB37" s="122">
        <v>9.4345403219786605E-4</v>
      </c>
      <c r="BC37" s="122">
        <v>3.0456025427390201E-4</v>
      </c>
      <c r="BD37" s="122">
        <v>1.404790716731971E-3</v>
      </c>
      <c r="BE37" s="122">
        <v>3.37563834794142E-4</v>
      </c>
      <c r="BF37" s="122">
        <v>1.1490332628239699E-3</v>
      </c>
      <c r="BG37" s="122">
        <v>3.1065154952012282E-4</v>
      </c>
      <c r="BH37" s="122">
        <v>4.894475844771538E-4</v>
      </c>
      <c r="BI37" s="122">
        <v>3.1664750096363129E-4</v>
      </c>
      <c r="BJ37" s="122">
        <v>2.1256178893148637E-3</v>
      </c>
      <c r="BK37" s="122">
        <v>2.9299168539730747E-4</v>
      </c>
      <c r="BL37" s="122">
        <v>4.2528277308540182E-4</v>
      </c>
      <c r="BM37" s="122">
        <v>4.5865153265065944E-4</v>
      </c>
      <c r="BN37" s="122">
        <v>8.3324555467860961E-4</v>
      </c>
      <c r="BO37" s="122">
        <v>2.9983881983857786E-4</v>
      </c>
      <c r="BP37" s="122">
        <v>4.9442100071284112E-4</v>
      </c>
    </row>
    <row r="38" spans="1:68" ht="20.100000000000001" customHeight="1" x14ac:dyDescent="0.25">
      <c r="A38" s="109"/>
      <c r="B38" s="110"/>
      <c r="C38" s="111"/>
    </row>
    <row r="39" spans="1:68" ht="20.100000000000001" customHeight="1" x14ac:dyDescent="0.25">
      <c r="A39" s="76" t="s">
        <v>372</v>
      </c>
    </row>
    <row r="40" spans="1:68" ht="20.100000000000001" customHeight="1" x14ac:dyDescent="0.25">
      <c r="A40" s="76" t="s">
        <v>373</v>
      </c>
    </row>
    <row r="41" spans="1:68" ht="20.100000000000001" customHeight="1" x14ac:dyDescent="0.25">
      <c r="A41" s="76" t="s">
        <v>374</v>
      </c>
    </row>
    <row r="42" spans="1:68" ht="20.100000000000001" customHeight="1" x14ac:dyDescent="0.25">
      <c r="A42" s="76" t="s">
        <v>375</v>
      </c>
    </row>
    <row r="43" spans="1:68" ht="20.100000000000001" customHeight="1" x14ac:dyDescent="0.25">
      <c r="A43" s="76" t="s">
        <v>737</v>
      </c>
    </row>
    <row r="44" spans="1:68" ht="20.100000000000001" customHeight="1" x14ac:dyDescent="0.25">
      <c r="A44" s="76" t="s">
        <v>394</v>
      </c>
    </row>
    <row r="45" spans="1:68" ht="20.100000000000001" customHeight="1" x14ac:dyDescent="0.25">
      <c r="A45" s="76" t="s">
        <v>718</v>
      </c>
    </row>
    <row r="46" spans="1:68" ht="20.100000000000001" customHeight="1" x14ac:dyDescent="0.25">
      <c r="A46" s="76" t="s">
        <v>395</v>
      </c>
    </row>
    <row r="47" spans="1:68" ht="20.100000000000001" customHeight="1" x14ac:dyDescent="0.25">
      <c r="A47" s="76" t="s">
        <v>396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47DEB-4A26-408E-BC2C-7FFF1F006A49}">
  <sheetPr codeName="Planilha9"/>
  <dimension ref="A1:DZ54"/>
  <sheetViews>
    <sheetView showGridLines="0" zoomScaleNormal="100" workbookViewId="0">
      <pane xSplit="2" ySplit="6" topLeftCell="DQ7"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1" width="15.7109375" style="88" customWidth="1"/>
    <col min="12" max="12" width="15" style="88" customWidth="1"/>
    <col min="13" max="19" width="15.7109375" style="88" customWidth="1"/>
    <col min="20" max="20" width="15" style="88" customWidth="1"/>
    <col min="21" max="27" width="15.7109375" style="88" customWidth="1"/>
    <col min="28" max="28" width="15" style="88" customWidth="1"/>
    <col min="29" max="35" width="15.7109375" style="88" customWidth="1"/>
    <col min="36" max="36" width="15" style="88" customWidth="1"/>
    <col min="37" max="43" width="15.7109375" style="88" customWidth="1"/>
    <col min="44" max="44" width="15" style="88" customWidth="1"/>
    <col min="45" max="51" width="15.7109375" style="88" customWidth="1"/>
    <col min="52" max="52" width="15" style="88" customWidth="1"/>
    <col min="53" max="59" width="15.7109375" style="88" customWidth="1"/>
    <col min="60" max="60" width="15" style="88" customWidth="1"/>
    <col min="61" max="67" width="15.7109375" style="88" customWidth="1"/>
    <col min="68" max="68" width="15" style="88" customWidth="1"/>
    <col min="69" max="75" width="15.7109375" style="88" customWidth="1"/>
    <col min="76" max="76" width="15" style="88" customWidth="1"/>
    <col min="77" max="83" width="15.7109375" style="88" customWidth="1"/>
    <col min="84" max="84" width="15" style="88" customWidth="1"/>
    <col min="85" max="91" width="15.7109375" style="88" customWidth="1"/>
    <col min="92" max="92" width="15" style="88" customWidth="1"/>
    <col min="93" max="130" width="15.7109375" style="88" customWidth="1"/>
    <col min="131" max="16384" width="9.140625" style="88"/>
  </cols>
  <sheetData>
    <row r="1" spans="1:130" ht="20.100000000000001" customHeight="1" x14ac:dyDescent="0.25">
      <c r="A1" s="70" t="s">
        <v>402</v>
      </c>
    </row>
    <row r="2" spans="1:130" ht="20.100000000000001" customHeight="1" x14ac:dyDescent="0.25">
      <c r="A2" s="70" t="s">
        <v>342</v>
      </c>
    </row>
    <row r="4" spans="1:130" s="107" customFormat="1" ht="20.100000000000001" customHeight="1" x14ac:dyDescent="0.25">
      <c r="A4" s="338" t="s">
        <v>345</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10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107" customFormat="1" ht="32.25" customHeight="1"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17">
        <v>1</v>
      </c>
      <c r="B7" s="18" t="s">
        <v>691</v>
      </c>
      <c r="C7" s="19">
        <v>1006780.7970265301</v>
      </c>
      <c r="D7" s="19">
        <v>0</v>
      </c>
      <c r="E7" s="19">
        <v>0</v>
      </c>
      <c r="F7" s="19">
        <v>1006780.7970265301</v>
      </c>
      <c r="G7" s="19">
        <v>477313.13365009509</v>
      </c>
      <c r="H7" s="19">
        <v>313696.02810136689</v>
      </c>
      <c r="I7" s="19">
        <v>-400756.10815375677</v>
      </c>
      <c r="J7" s="138">
        <v>1397033.8506242353</v>
      </c>
      <c r="K7" s="25">
        <v>1138220.9315919899</v>
      </c>
      <c r="L7" s="19">
        <v>0</v>
      </c>
      <c r="M7" s="19">
        <v>0</v>
      </c>
      <c r="N7" s="19">
        <v>1138220.9315919899</v>
      </c>
      <c r="O7" s="19">
        <v>530863.00234927109</v>
      </c>
      <c r="P7" s="19">
        <v>360842.49803577864</v>
      </c>
      <c r="Q7" s="19">
        <v>-427638.63434766728</v>
      </c>
      <c r="R7" s="28">
        <v>1602287.7976293724</v>
      </c>
      <c r="S7" s="146">
        <v>1270365.8422355899</v>
      </c>
      <c r="T7" s="19">
        <v>0</v>
      </c>
      <c r="U7" s="19">
        <v>0</v>
      </c>
      <c r="V7" s="19">
        <v>1270365.8422355899</v>
      </c>
      <c r="W7" s="19">
        <v>580546.06226756144</v>
      </c>
      <c r="X7" s="19">
        <v>406227.16640085407</v>
      </c>
      <c r="Y7" s="19">
        <v>-479229.77033952618</v>
      </c>
      <c r="Z7" s="138">
        <v>1777909.3005644791</v>
      </c>
      <c r="AA7" s="25">
        <v>1356819.37300131</v>
      </c>
      <c r="AB7" s="19">
        <v>0</v>
      </c>
      <c r="AC7" s="19">
        <v>0</v>
      </c>
      <c r="AD7" s="19">
        <v>1356819.37300131</v>
      </c>
      <c r="AE7" s="19">
        <v>642817.17859187117</v>
      </c>
      <c r="AF7" s="19">
        <v>432726.98127276788</v>
      </c>
      <c r="AG7" s="19">
        <v>-495147.64261191763</v>
      </c>
      <c r="AH7" s="28">
        <v>1937215.8902540314</v>
      </c>
      <c r="AI7" s="146">
        <v>1389834.3005961799</v>
      </c>
      <c r="AJ7" s="19">
        <v>0</v>
      </c>
      <c r="AK7" s="19">
        <v>0</v>
      </c>
      <c r="AL7" s="19">
        <v>1389834.3005961799</v>
      </c>
      <c r="AM7" s="19">
        <v>693836.27342053119</v>
      </c>
      <c r="AN7" s="19">
        <v>484867.76961919368</v>
      </c>
      <c r="AO7" s="19">
        <v>-536825.99952970713</v>
      </c>
      <c r="AP7" s="138">
        <v>2031712.3441061978</v>
      </c>
      <c r="AQ7" s="25">
        <v>1548210.67625458</v>
      </c>
      <c r="AR7" s="19">
        <v>0</v>
      </c>
      <c r="AS7" s="19">
        <v>0</v>
      </c>
      <c r="AT7" s="19">
        <v>1548210.67625458</v>
      </c>
      <c r="AU7" s="19">
        <v>732955.15265465423</v>
      </c>
      <c r="AV7" s="19">
        <v>517083.70177085936</v>
      </c>
      <c r="AW7" s="19">
        <v>-584664.11400963319</v>
      </c>
      <c r="AX7" s="28">
        <v>2213585.4166704603</v>
      </c>
      <c r="AY7" s="146">
        <v>1641526.9730208502</v>
      </c>
      <c r="AZ7" s="19">
        <v>0</v>
      </c>
      <c r="BA7" s="19">
        <v>0</v>
      </c>
      <c r="BB7" s="19">
        <v>1641526.9730208502</v>
      </c>
      <c r="BC7" s="19">
        <v>766102.31678764825</v>
      </c>
      <c r="BD7" s="19">
        <v>559398.76073328021</v>
      </c>
      <c r="BE7" s="19">
        <v>-614771.9977134834</v>
      </c>
      <c r="BF7" s="138">
        <v>2352256.0528282956</v>
      </c>
      <c r="BG7" s="25">
        <v>1600947.3088754301</v>
      </c>
      <c r="BH7" s="19">
        <v>0</v>
      </c>
      <c r="BI7" s="19">
        <v>0</v>
      </c>
      <c r="BJ7" s="19">
        <v>1600947.3088754301</v>
      </c>
      <c r="BK7" s="19">
        <v>800611.11955284502</v>
      </c>
      <c r="BL7" s="19">
        <v>575808.03235012048</v>
      </c>
      <c r="BM7" s="19">
        <v>-590080.51553304587</v>
      </c>
      <c r="BN7" s="28">
        <v>2387285.9452453498</v>
      </c>
      <c r="BO7" s="146">
        <v>1766234.9306818603</v>
      </c>
      <c r="BP7" s="19">
        <v>0</v>
      </c>
      <c r="BQ7" s="19">
        <v>0</v>
      </c>
      <c r="BR7" s="19">
        <v>1766234.9306818603</v>
      </c>
      <c r="BS7" s="19">
        <v>857541.66257094592</v>
      </c>
      <c r="BT7" s="19">
        <v>627168.28467751585</v>
      </c>
      <c r="BU7" s="19">
        <v>-652236.17661075108</v>
      </c>
      <c r="BV7" s="138">
        <v>2598708.7013195707</v>
      </c>
      <c r="BW7" s="146">
        <v>1884654.2554679997</v>
      </c>
      <c r="BX7" s="19">
        <v>0</v>
      </c>
      <c r="BY7" s="19">
        <v>0</v>
      </c>
      <c r="BZ7" s="19">
        <v>1884654.2554679997</v>
      </c>
      <c r="CA7" s="19">
        <v>924248.79294115037</v>
      </c>
      <c r="CB7" s="19">
        <v>690654.12386717042</v>
      </c>
      <c r="CC7" s="19">
        <v>-683453.6960496906</v>
      </c>
      <c r="CD7" s="154">
        <v>2816103.4762266297</v>
      </c>
      <c r="CE7" s="213">
        <v>1685219.1256023</v>
      </c>
      <c r="CF7" s="19">
        <v>0</v>
      </c>
      <c r="CG7" s="19">
        <v>0</v>
      </c>
      <c r="CH7" s="19">
        <v>1685219.1256023</v>
      </c>
      <c r="CI7" s="62">
        <v>975177.21406926098</v>
      </c>
      <c r="CJ7" s="62">
        <v>752748.77985072345</v>
      </c>
      <c r="CK7" s="62">
        <v>-789175.82875725487</v>
      </c>
      <c r="CL7" s="214">
        <v>2623969.2907650298</v>
      </c>
      <c r="CM7" s="25">
        <v>2216395.28373275</v>
      </c>
      <c r="CN7" s="19">
        <v>0</v>
      </c>
      <c r="CO7" s="19">
        <v>0</v>
      </c>
      <c r="CP7" s="19">
        <v>2216395.28373275</v>
      </c>
      <c r="CQ7" s="62">
        <v>1167841.2683069028</v>
      </c>
      <c r="CR7" s="62">
        <v>864862.6259878811</v>
      </c>
      <c r="CS7" s="62">
        <v>-849024.53676678764</v>
      </c>
      <c r="CT7" s="19">
        <v>3400074.6412607464</v>
      </c>
      <c r="CU7" s="25">
        <v>2710913.1428572903</v>
      </c>
      <c r="CV7" s="19">
        <v>0</v>
      </c>
      <c r="CW7" s="19">
        <v>0</v>
      </c>
      <c r="CX7" s="19">
        <v>2710913.1428572903</v>
      </c>
      <c r="CY7" s="62">
        <v>1345877.6087963011</v>
      </c>
      <c r="CZ7" s="62">
        <v>1050891.7229593508</v>
      </c>
      <c r="DA7" s="62">
        <v>-1130338.4785239061</v>
      </c>
      <c r="DB7" s="19">
        <v>3977343.9960890356</v>
      </c>
      <c r="DC7" s="25">
        <v>2772919.9496248798</v>
      </c>
      <c r="DD7" s="19">
        <v>0</v>
      </c>
      <c r="DE7" s="19">
        <v>0</v>
      </c>
      <c r="DF7" s="19">
        <v>2772919.9496248798</v>
      </c>
      <c r="DG7" s="62">
        <v>1371499.962503219</v>
      </c>
      <c r="DH7" s="62">
        <v>1135342.9274300502</v>
      </c>
      <c r="DI7" s="62">
        <v>-1156351.3681175523</v>
      </c>
      <c r="DJ7" s="19">
        <v>4123411.4714405965</v>
      </c>
      <c r="DK7" s="25">
        <v>3109971.2312241597</v>
      </c>
      <c r="DL7" s="19">
        <v>0</v>
      </c>
      <c r="DM7" s="19">
        <v>0</v>
      </c>
      <c r="DN7" s="19">
        <v>3109971.2312241597</v>
      </c>
      <c r="DO7" s="62">
        <v>1534380.8472376599</v>
      </c>
      <c r="DP7" s="62">
        <v>1291514.3958642178</v>
      </c>
      <c r="DQ7" s="62">
        <v>-1294355.2923543872</v>
      </c>
      <c r="DR7" s="138">
        <v>4641511.1819716496</v>
      </c>
      <c r="DS7" s="25">
        <v>3409310.1409173799</v>
      </c>
      <c r="DT7" s="19">
        <v>0</v>
      </c>
      <c r="DU7" s="19">
        <v>0</v>
      </c>
      <c r="DV7" s="19">
        <v>3409310.1409173799</v>
      </c>
      <c r="DW7" s="62">
        <v>1651506.8859194901</v>
      </c>
      <c r="DX7" s="62">
        <v>1422288.9977987299</v>
      </c>
      <c r="DY7" s="62">
        <v>-1429775.1749258116</v>
      </c>
      <c r="DZ7" s="19">
        <v>5053330.8497097883</v>
      </c>
    </row>
    <row r="8" spans="1:130" ht="20.100000000000001" customHeight="1" x14ac:dyDescent="0.25">
      <c r="A8" s="89">
        <v>11</v>
      </c>
      <c r="B8" s="89" t="s">
        <v>346</v>
      </c>
      <c r="C8" s="90">
        <v>553716.71982104995</v>
      </c>
      <c r="D8" s="90">
        <v>0</v>
      </c>
      <c r="E8" s="90">
        <v>0</v>
      </c>
      <c r="F8" s="90">
        <v>553716.71982104995</v>
      </c>
      <c r="G8" s="90">
        <v>301491.60436117457</v>
      </c>
      <c r="H8" s="90">
        <v>60206.914689216341</v>
      </c>
      <c r="I8" s="90">
        <v>0</v>
      </c>
      <c r="J8" s="139">
        <v>915415.23887144076</v>
      </c>
      <c r="K8" s="124">
        <v>649949.56671377993</v>
      </c>
      <c r="L8" s="90">
        <v>0</v>
      </c>
      <c r="M8" s="90">
        <v>0</v>
      </c>
      <c r="N8" s="90">
        <v>649949.56671377993</v>
      </c>
      <c r="O8" s="90">
        <v>335046.94850113714</v>
      </c>
      <c r="P8" s="90">
        <v>69923.546474135743</v>
      </c>
      <c r="Q8" s="90">
        <v>0</v>
      </c>
      <c r="R8" s="125">
        <v>1054920.0616890527</v>
      </c>
      <c r="S8" s="147">
        <v>690071.19620683999</v>
      </c>
      <c r="T8" s="90">
        <v>0</v>
      </c>
      <c r="U8" s="90">
        <v>0</v>
      </c>
      <c r="V8" s="90">
        <v>690071.19620683999</v>
      </c>
      <c r="W8" s="90">
        <v>369416.34502937802</v>
      </c>
      <c r="X8" s="90">
        <v>79035.861455604187</v>
      </c>
      <c r="Y8" s="90">
        <v>0</v>
      </c>
      <c r="Z8" s="139">
        <v>1138523.4026918223</v>
      </c>
      <c r="AA8" s="124">
        <v>753107.48480328987</v>
      </c>
      <c r="AB8" s="90">
        <v>0</v>
      </c>
      <c r="AC8" s="90">
        <v>0</v>
      </c>
      <c r="AD8" s="90">
        <v>753107.48480328987</v>
      </c>
      <c r="AE8" s="90">
        <v>410819.18750085804</v>
      </c>
      <c r="AF8" s="90">
        <v>87770.232116992935</v>
      </c>
      <c r="AG8" s="90">
        <v>0</v>
      </c>
      <c r="AH8" s="125">
        <v>1251696.9044211409</v>
      </c>
      <c r="AI8" s="147">
        <v>779585.06610757997</v>
      </c>
      <c r="AJ8" s="90">
        <v>0</v>
      </c>
      <c r="AK8" s="90">
        <v>0</v>
      </c>
      <c r="AL8" s="90">
        <v>779585.06610757997</v>
      </c>
      <c r="AM8" s="90">
        <v>437511.78207352973</v>
      </c>
      <c r="AN8" s="90">
        <v>97706.705744835359</v>
      </c>
      <c r="AO8" s="90">
        <v>0</v>
      </c>
      <c r="AP8" s="139">
        <v>1314803.553925945</v>
      </c>
      <c r="AQ8" s="124">
        <v>817203.54563926999</v>
      </c>
      <c r="AR8" s="90">
        <v>0</v>
      </c>
      <c r="AS8" s="90">
        <v>0</v>
      </c>
      <c r="AT8" s="90">
        <v>817203.54563926999</v>
      </c>
      <c r="AU8" s="90">
        <v>456343.73739994079</v>
      </c>
      <c r="AV8" s="90">
        <v>105097.61719697739</v>
      </c>
      <c r="AW8" s="90">
        <v>0</v>
      </c>
      <c r="AX8" s="125">
        <v>1378644.9002361882</v>
      </c>
      <c r="AY8" s="147">
        <v>859551.88845053001</v>
      </c>
      <c r="AZ8" s="90">
        <v>0</v>
      </c>
      <c r="BA8" s="90">
        <v>0</v>
      </c>
      <c r="BB8" s="90">
        <v>859551.88845053001</v>
      </c>
      <c r="BC8" s="90">
        <v>478446.41818897997</v>
      </c>
      <c r="BD8" s="90">
        <v>107934.90566242571</v>
      </c>
      <c r="BE8" s="90">
        <v>0</v>
      </c>
      <c r="BF8" s="139">
        <v>1445933.2123019358</v>
      </c>
      <c r="BG8" s="124">
        <v>891410.23605581</v>
      </c>
      <c r="BH8" s="90">
        <v>0</v>
      </c>
      <c r="BI8" s="90">
        <v>0</v>
      </c>
      <c r="BJ8" s="90">
        <v>891410.23605581</v>
      </c>
      <c r="BK8" s="90">
        <v>511519.2755538199</v>
      </c>
      <c r="BL8" s="90">
        <v>115921.07112340091</v>
      </c>
      <c r="BM8" s="90">
        <v>0</v>
      </c>
      <c r="BN8" s="125">
        <v>1518850.5827330309</v>
      </c>
      <c r="BO8" s="147">
        <v>971586.00402978004</v>
      </c>
      <c r="BP8" s="90">
        <v>0</v>
      </c>
      <c r="BQ8" s="90">
        <v>0</v>
      </c>
      <c r="BR8" s="90">
        <v>971586.00402978004</v>
      </c>
      <c r="BS8" s="90">
        <v>551544.99687047</v>
      </c>
      <c r="BT8" s="90">
        <v>130213.02339550504</v>
      </c>
      <c r="BU8" s="90">
        <v>0</v>
      </c>
      <c r="BV8" s="139">
        <v>1653344.024295755</v>
      </c>
      <c r="BW8" s="147">
        <v>1010030.7838974299</v>
      </c>
      <c r="BX8" s="90">
        <v>0</v>
      </c>
      <c r="BY8" s="90">
        <v>0</v>
      </c>
      <c r="BZ8" s="90">
        <v>1010030.7838974299</v>
      </c>
      <c r="CA8" s="90">
        <v>588747.16627590009</v>
      </c>
      <c r="CB8" s="90">
        <v>144729.52390447454</v>
      </c>
      <c r="CC8" s="90">
        <v>0</v>
      </c>
      <c r="CD8" s="155">
        <v>1743507.4740778045</v>
      </c>
      <c r="CE8" s="215">
        <v>963493.43505626998</v>
      </c>
      <c r="CF8" s="90">
        <v>0</v>
      </c>
      <c r="CG8" s="90">
        <v>0</v>
      </c>
      <c r="CH8" s="90">
        <v>963493.43505626998</v>
      </c>
      <c r="CI8" s="112">
        <v>602213.33048877004</v>
      </c>
      <c r="CJ8" s="112">
        <v>146429.53422499428</v>
      </c>
      <c r="CK8" s="112">
        <v>0</v>
      </c>
      <c r="CL8" s="216">
        <v>1712136.2997700342</v>
      </c>
      <c r="CM8" s="124">
        <v>1269579.7173373499</v>
      </c>
      <c r="CN8" s="90">
        <v>0</v>
      </c>
      <c r="CO8" s="90">
        <v>0</v>
      </c>
      <c r="CP8" s="90">
        <v>1269579.7173373499</v>
      </c>
      <c r="CQ8" s="112">
        <v>748886.6194315498</v>
      </c>
      <c r="CR8" s="112">
        <v>178178.24659745098</v>
      </c>
      <c r="CS8" s="112">
        <v>0</v>
      </c>
      <c r="CT8" s="90">
        <v>2196644.5833663507</v>
      </c>
      <c r="CU8" s="124">
        <v>1479166.3789811702</v>
      </c>
      <c r="CV8" s="90">
        <v>0</v>
      </c>
      <c r="CW8" s="90">
        <v>0</v>
      </c>
      <c r="CX8" s="90">
        <v>1479166.3789811702</v>
      </c>
      <c r="CY8" s="112">
        <v>803964.73440248892</v>
      </c>
      <c r="CZ8" s="112">
        <v>198843.87914017352</v>
      </c>
      <c r="DA8" s="112">
        <v>0</v>
      </c>
      <c r="DB8" s="90">
        <v>2481974.9925238327</v>
      </c>
      <c r="DC8" s="124">
        <v>1531394.1189321799</v>
      </c>
      <c r="DD8" s="90">
        <v>0</v>
      </c>
      <c r="DE8" s="90">
        <v>0</v>
      </c>
      <c r="DF8" s="90">
        <v>1531394.1189321799</v>
      </c>
      <c r="DG8" s="112">
        <v>829515.14561068011</v>
      </c>
      <c r="DH8" s="112">
        <v>223946.62746324437</v>
      </c>
      <c r="DI8" s="112">
        <v>0</v>
      </c>
      <c r="DJ8" s="90">
        <v>2584855.8920061043</v>
      </c>
      <c r="DK8" s="124">
        <v>1809399.1888413401</v>
      </c>
      <c r="DL8" s="90">
        <v>0</v>
      </c>
      <c r="DM8" s="90">
        <v>0</v>
      </c>
      <c r="DN8" s="90">
        <v>1809399.1888413401</v>
      </c>
      <c r="DO8" s="112">
        <v>943658.17013094993</v>
      </c>
      <c r="DP8" s="112">
        <v>254545.96118306939</v>
      </c>
      <c r="DQ8" s="112">
        <v>0</v>
      </c>
      <c r="DR8" s="139">
        <v>3007603.3201553593</v>
      </c>
      <c r="DS8" s="124">
        <v>1983295.6395799601</v>
      </c>
      <c r="DT8" s="90">
        <v>0</v>
      </c>
      <c r="DU8" s="90">
        <v>0</v>
      </c>
      <c r="DV8" s="90">
        <v>1983295.6395799601</v>
      </c>
      <c r="DW8" s="112">
        <v>1009237.42477801</v>
      </c>
      <c r="DX8" s="112">
        <v>280350.43530589936</v>
      </c>
      <c r="DY8" s="112">
        <v>0</v>
      </c>
      <c r="DZ8" s="90">
        <v>3272883.4996638694</v>
      </c>
    </row>
    <row r="9" spans="1:130" ht="20.100000000000001" customHeight="1" x14ac:dyDescent="0.25">
      <c r="A9" s="20">
        <v>111</v>
      </c>
      <c r="B9" s="21" t="s">
        <v>347</v>
      </c>
      <c r="C9" s="91">
        <v>258484.60642947996</v>
      </c>
      <c r="D9" s="91">
        <v>0</v>
      </c>
      <c r="E9" s="91">
        <v>0</v>
      </c>
      <c r="F9" s="91">
        <v>258484.60642947996</v>
      </c>
      <c r="G9" s="91">
        <v>0</v>
      </c>
      <c r="H9" s="91">
        <v>0</v>
      </c>
      <c r="I9" s="91">
        <v>0</v>
      </c>
      <c r="J9" s="140">
        <v>258484.60642947996</v>
      </c>
      <c r="K9" s="126">
        <v>313998.09774882003</v>
      </c>
      <c r="L9" s="91">
        <v>0</v>
      </c>
      <c r="M9" s="91">
        <v>0</v>
      </c>
      <c r="N9" s="91">
        <v>313998.09774882003</v>
      </c>
      <c r="O9" s="91">
        <v>0</v>
      </c>
      <c r="P9" s="91">
        <v>0</v>
      </c>
      <c r="Q9" s="91">
        <v>0</v>
      </c>
      <c r="R9" s="127">
        <v>313998.09774882003</v>
      </c>
      <c r="S9" s="148">
        <v>324935.45475144003</v>
      </c>
      <c r="T9" s="91">
        <v>0</v>
      </c>
      <c r="U9" s="91">
        <v>0</v>
      </c>
      <c r="V9" s="91">
        <v>324935.45475144003</v>
      </c>
      <c r="W9" s="91">
        <v>0</v>
      </c>
      <c r="X9" s="91">
        <v>0</v>
      </c>
      <c r="Y9" s="91">
        <v>0</v>
      </c>
      <c r="Z9" s="140">
        <v>324935.45475144003</v>
      </c>
      <c r="AA9" s="126">
        <v>360760.04600128002</v>
      </c>
      <c r="AB9" s="91">
        <v>0</v>
      </c>
      <c r="AC9" s="91">
        <v>0</v>
      </c>
      <c r="AD9" s="91">
        <v>360760.04600128002</v>
      </c>
      <c r="AE9" s="91">
        <v>0</v>
      </c>
      <c r="AF9" s="91">
        <v>0</v>
      </c>
      <c r="AG9" s="91">
        <v>0</v>
      </c>
      <c r="AH9" s="127">
        <v>360760.04600128002</v>
      </c>
      <c r="AI9" s="148">
        <v>382153.06850910001</v>
      </c>
      <c r="AJ9" s="91">
        <v>0</v>
      </c>
      <c r="AK9" s="91">
        <v>0</v>
      </c>
      <c r="AL9" s="91">
        <v>382153.06850910001</v>
      </c>
      <c r="AM9" s="91">
        <v>0</v>
      </c>
      <c r="AN9" s="91">
        <v>0</v>
      </c>
      <c r="AO9" s="91">
        <v>0</v>
      </c>
      <c r="AP9" s="140">
        <v>382153.06850910001</v>
      </c>
      <c r="AQ9" s="126">
        <v>401121.48603406001</v>
      </c>
      <c r="AR9" s="91">
        <v>0</v>
      </c>
      <c r="AS9" s="91">
        <v>0</v>
      </c>
      <c r="AT9" s="91">
        <v>401121.48603406001</v>
      </c>
      <c r="AU9" s="91">
        <v>0</v>
      </c>
      <c r="AV9" s="91">
        <v>0</v>
      </c>
      <c r="AW9" s="91">
        <v>0</v>
      </c>
      <c r="AX9" s="127">
        <v>401121.48603406001</v>
      </c>
      <c r="AY9" s="148">
        <v>453196.67914046004</v>
      </c>
      <c r="AZ9" s="91">
        <v>0</v>
      </c>
      <c r="BA9" s="91">
        <v>0</v>
      </c>
      <c r="BB9" s="91">
        <v>453196.67914046004</v>
      </c>
      <c r="BC9" s="91">
        <v>0</v>
      </c>
      <c r="BD9" s="91">
        <v>0</v>
      </c>
      <c r="BE9" s="91">
        <v>0</v>
      </c>
      <c r="BF9" s="140">
        <v>453196.67914046004</v>
      </c>
      <c r="BG9" s="126">
        <v>458681.47723512002</v>
      </c>
      <c r="BH9" s="91">
        <v>0</v>
      </c>
      <c r="BI9" s="91">
        <v>0</v>
      </c>
      <c r="BJ9" s="91">
        <v>458681.47723512002</v>
      </c>
      <c r="BK9" s="91">
        <v>0</v>
      </c>
      <c r="BL9" s="91">
        <v>0</v>
      </c>
      <c r="BM9" s="91">
        <v>0</v>
      </c>
      <c r="BN9" s="127">
        <v>458681.47723512002</v>
      </c>
      <c r="BO9" s="148">
        <v>490739.86327233998</v>
      </c>
      <c r="BP9" s="91">
        <v>0</v>
      </c>
      <c r="BQ9" s="91">
        <v>0</v>
      </c>
      <c r="BR9" s="91">
        <v>490739.86327233998</v>
      </c>
      <c r="BS9" s="91">
        <v>0</v>
      </c>
      <c r="BT9" s="91">
        <v>0</v>
      </c>
      <c r="BU9" s="91">
        <v>0</v>
      </c>
      <c r="BV9" s="140">
        <v>490739.86327233998</v>
      </c>
      <c r="BW9" s="148">
        <v>535577.11833231</v>
      </c>
      <c r="BX9" s="91">
        <v>0</v>
      </c>
      <c r="BY9" s="91">
        <v>0</v>
      </c>
      <c r="BZ9" s="91">
        <v>535577.11833231</v>
      </c>
      <c r="CA9" s="91">
        <v>0</v>
      </c>
      <c r="CB9" s="91">
        <v>0</v>
      </c>
      <c r="CC9" s="91">
        <v>0</v>
      </c>
      <c r="CD9" s="156">
        <v>535577.11833231</v>
      </c>
      <c r="CE9" s="217">
        <v>526575.94080425007</v>
      </c>
      <c r="CF9" s="91">
        <v>0</v>
      </c>
      <c r="CG9" s="91">
        <v>0</v>
      </c>
      <c r="CH9" s="91">
        <v>526575.94080425007</v>
      </c>
      <c r="CI9" s="113">
        <v>0</v>
      </c>
      <c r="CJ9" s="113">
        <v>0</v>
      </c>
      <c r="CK9" s="113">
        <v>0</v>
      </c>
      <c r="CL9" s="218">
        <v>526575.94080425007</v>
      </c>
      <c r="CM9" s="126">
        <v>698121.46318990004</v>
      </c>
      <c r="CN9" s="91">
        <v>0</v>
      </c>
      <c r="CO9" s="91">
        <v>0</v>
      </c>
      <c r="CP9" s="91">
        <v>698121.46318990004</v>
      </c>
      <c r="CQ9" s="113">
        <v>0</v>
      </c>
      <c r="CR9" s="113">
        <v>0</v>
      </c>
      <c r="CS9" s="113">
        <v>0</v>
      </c>
      <c r="CT9" s="91">
        <v>698121.46318990004</v>
      </c>
      <c r="CU9" s="126">
        <v>909048.87401255011</v>
      </c>
      <c r="CV9" s="91">
        <v>0</v>
      </c>
      <c r="CW9" s="91">
        <v>0</v>
      </c>
      <c r="CX9" s="91">
        <v>909048.87401255011</v>
      </c>
      <c r="CY9" s="113">
        <v>0</v>
      </c>
      <c r="CZ9" s="113">
        <v>0</v>
      </c>
      <c r="DA9" s="113">
        <v>0</v>
      </c>
      <c r="DB9" s="91">
        <v>909048.87401255011</v>
      </c>
      <c r="DC9" s="126">
        <v>939971.34073905007</v>
      </c>
      <c r="DD9" s="91">
        <v>0</v>
      </c>
      <c r="DE9" s="91">
        <v>0</v>
      </c>
      <c r="DF9" s="91">
        <v>939971.34073905007</v>
      </c>
      <c r="DG9" s="113">
        <v>0</v>
      </c>
      <c r="DH9" s="113">
        <v>0</v>
      </c>
      <c r="DI9" s="113">
        <v>0</v>
      </c>
      <c r="DJ9" s="91">
        <v>939971.34073905007</v>
      </c>
      <c r="DK9" s="126">
        <v>1065030.8594948598</v>
      </c>
      <c r="DL9" s="91">
        <v>0</v>
      </c>
      <c r="DM9" s="91">
        <v>0</v>
      </c>
      <c r="DN9" s="91">
        <v>1065030.8594948598</v>
      </c>
      <c r="DO9" s="113">
        <v>0</v>
      </c>
      <c r="DP9" s="113">
        <v>0</v>
      </c>
      <c r="DQ9" s="113">
        <v>0</v>
      </c>
      <c r="DR9" s="140">
        <v>1065030.8594948598</v>
      </c>
      <c r="DS9" s="126">
        <v>1167461.3869196302</v>
      </c>
      <c r="DT9" s="91">
        <v>0</v>
      </c>
      <c r="DU9" s="91">
        <v>0</v>
      </c>
      <c r="DV9" s="91">
        <v>1167461.3869196302</v>
      </c>
      <c r="DW9" s="113">
        <v>0</v>
      </c>
      <c r="DX9" s="113">
        <v>0</v>
      </c>
      <c r="DY9" s="113">
        <v>0</v>
      </c>
      <c r="DZ9" s="91">
        <v>1167461.3869196302</v>
      </c>
    </row>
    <row r="10" spans="1:130" ht="20.100000000000001" customHeight="1" x14ac:dyDescent="0.25">
      <c r="A10" s="20">
        <v>112</v>
      </c>
      <c r="B10" s="21" t="s">
        <v>348</v>
      </c>
      <c r="C10" s="91">
        <v>12531.03227256</v>
      </c>
      <c r="D10" s="91">
        <v>0</v>
      </c>
      <c r="E10" s="91">
        <v>0</v>
      </c>
      <c r="F10" s="91">
        <v>12531.03227256</v>
      </c>
      <c r="G10" s="91">
        <v>0</v>
      </c>
      <c r="H10" s="91">
        <v>0</v>
      </c>
      <c r="I10" s="91">
        <v>0</v>
      </c>
      <c r="J10" s="140">
        <v>12531.03227256</v>
      </c>
      <c r="K10" s="126">
        <v>14844.606523429999</v>
      </c>
      <c r="L10" s="91">
        <v>0</v>
      </c>
      <c r="M10" s="91">
        <v>0</v>
      </c>
      <c r="N10" s="91">
        <v>14844.606523429999</v>
      </c>
      <c r="O10" s="91">
        <v>0</v>
      </c>
      <c r="P10" s="91">
        <v>0</v>
      </c>
      <c r="Q10" s="91">
        <v>0</v>
      </c>
      <c r="R10" s="127">
        <v>14844.606523429999</v>
      </c>
      <c r="S10" s="148">
        <v>16687.596646900001</v>
      </c>
      <c r="T10" s="91">
        <v>0</v>
      </c>
      <c r="U10" s="91">
        <v>0</v>
      </c>
      <c r="V10" s="91">
        <v>16687.596646900001</v>
      </c>
      <c r="W10" s="91">
        <v>0</v>
      </c>
      <c r="X10" s="91">
        <v>0</v>
      </c>
      <c r="Y10" s="91">
        <v>0</v>
      </c>
      <c r="Z10" s="140">
        <v>16687.596646900001</v>
      </c>
      <c r="AA10" s="126">
        <v>18725.35589553</v>
      </c>
      <c r="AB10" s="91">
        <v>0</v>
      </c>
      <c r="AC10" s="91">
        <v>0</v>
      </c>
      <c r="AD10" s="91">
        <v>18725.35589553</v>
      </c>
      <c r="AE10" s="91">
        <v>0</v>
      </c>
      <c r="AF10" s="91">
        <v>0</v>
      </c>
      <c r="AG10" s="91">
        <v>0</v>
      </c>
      <c r="AH10" s="127">
        <v>18725.35589553</v>
      </c>
      <c r="AI10" s="148">
        <v>20719.317173770003</v>
      </c>
      <c r="AJ10" s="91">
        <v>0</v>
      </c>
      <c r="AK10" s="91">
        <v>0</v>
      </c>
      <c r="AL10" s="91">
        <v>20719.317173770003</v>
      </c>
      <c r="AM10" s="91">
        <v>0</v>
      </c>
      <c r="AN10" s="91">
        <v>0</v>
      </c>
      <c r="AO10" s="91">
        <v>0</v>
      </c>
      <c r="AP10" s="140">
        <v>20719.317173770003</v>
      </c>
      <c r="AQ10" s="126">
        <v>21587.14046377</v>
      </c>
      <c r="AR10" s="91">
        <v>0</v>
      </c>
      <c r="AS10" s="91">
        <v>0</v>
      </c>
      <c r="AT10" s="91">
        <v>21587.14046377</v>
      </c>
      <c r="AU10" s="91">
        <v>0</v>
      </c>
      <c r="AV10" s="91">
        <v>0</v>
      </c>
      <c r="AW10" s="91">
        <v>0</v>
      </c>
      <c r="AX10" s="127">
        <v>21587.14046377</v>
      </c>
      <c r="AY10" s="148">
        <v>22190.159168029997</v>
      </c>
      <c r="AZ10" s="91">
        <v>0</v>
      </c>
      <c r="BA10" s="91">
        <v>0</v>
      </c>
      <c r="BB10" s="91">
        <v>22190.159168029997</v>
      </c>
      <c r="BC10" s="91">
        <v>0</v>
      </c>
      <c r="BD10" s="91">
        <v>0</v>
      </c>
      <c r="BE10" s="91">
        <v>0</v>
      </c>
      <c r="BF10" s="140">
        <v>22190.159168029997</v>
      </c>
      <c r="BG10" s="126">
        <v>22732.264374940001</v>
      </c>
      <c r="BH10" s="91">
        <v>0</v>
      </c>
      <c r="BI10" s="91">
        <v>0</v>
      </c>
      <c r="BJ10" s="91">
        <v>22732.264374940001</v>
      </c>
      <c r="BK10" s="91">
        <v>0</v>
      </c>
      <c r="BL10" s="91">
        <v>0</v>
      </c>
      <c r="BM10" s="91">
        <v>0</v>
      </c>
      <c r="BN10" s="127">
        <v>22732.264374940001</v>
      </c>
      <c r="BO10" s="148">
        <v>24405.276907610001</v>
      </c>
      <c r="BP10" s="91">
        <v>0</v>
      </c>
      <c r="BQ10" s="91">
        <v>0</v>
      </c>
      <c r="BR10" s="91">
        <v>24405.276907610001</v>
      </c>
      <c r="BS10" s="91">
        <v>0</v>
      </c>
      <c r="BT10" s="91">
        <v>0</v>
      </c>
      <c r="BU10" s="91">
        <v>0</v>
      </c>
      <c r="BV10" s="140">
        <v>24405.276907610001</v>
      </c>
      <c r="BW10" s="148">
        <v>24238.585104130001</v>
      </c>
      <c r="BX10" s="91">
        <v>0</v>
      </c>
      <c r="BY10" s="91">
        <v>0</v>
      </c>
      <c r="BZ10" s="91">
        <v>24238.585104130001</v>
      </c>
      <c r="CA10" s="91">
        <v>0</v>
      </c>
      <c r="CB10" s="91">
        <v>0</v>
      </c>
      <c r="CC10" s="91">
        <v>0</v>
      </c>
      <c r="CD10" s="156">
        <v>24238.585104130001</v>
      </c>
      <c r="CE10" s="217">
        <v>23268.994979359999</v>
      </c>
      <c r="CF10" s="91">
        <v>0</v>
      </c>
      <c r="CG10" s="91">
        <v>0</v>
      </c>
      <c r="CH10" s="91">
        <v>23268.994979359999</v>
      </c>
      <c r="CI10" s="113">
        <v>0</v>
      </c>
      <c r="CJ10" s="113">
        <v>0</v>
      </c>
      <c r="CK10" s="113">
        <v>0</v>
      </c>
      <c r="CL10" s="218">
        <v>23268.994979359999</v>
      </c>
      <c r="CM10" s="126">
        <v>26221.746296470003</v>
      </c>
      <c r="CN10" s="91">
        <v>0</v>
      </c>
      <c r="CO10" s="91">
        <v>0</v>
      </c>
      <c r="CP10" s="91">
        <v>26221.746296470003</v>
      </c>
      <c r="CQ10" s="113">
        <v>0</v>
      </c>
      <c r="CR10" s="113">
        <v>0</v>
      </c>
      <c r="CS10" s="113">
        <v>0</v>
      </c>
      <c r="CT10" s="91">
        <v>26221.746296470003</v>
      </c>
      <c r="CU10" s="126">
        <v>29787.917642679997</v>
      </c>
      <c r="CV10" s="91">
        <v>0</v>
      </c>
      <c r="CW10" s="91">
        <v>0</v>
      </c>
      <c r="CX10" s="91">
        <v>29787.917642679997</v>
      </c>
      <c r="CY10" s="113">
        <v>0</v>
      </c>
      <c r="CZ10" s="113">
        <v>0</v>
      </c>
      <c r="DA10" s="113">
        <v>0</v>
      </c>
      <c r="DB10" s="91">
        <v>29787.917642679997</v>
      </c>
      <c r="DC10" s="126">
        <v>33550.483726320002</v>
      </c>
      <c r="DD10" s="91">
        <v>0</v>
      </c>
      <c r="DE10" s="91">
        <v>0</v>
      </c>
      <c r="DF10" s="91">
        <v>33550.483726320002</v>
      </c>
      <c r="DG10" s="113">
        <v>0</v>
      </c>
      <c r="DH10" s="113">
        <v>0</v>
      </c>
      <c r="DI10" s="113">
        <v>0</v>
      </c>
      <c r="DJ10" s="91">
        <v>33550.483726320002</v>
      </c>
      <c r="DK10" s="126">
        <v>35668.304439269996</v>
      </c>
      <c r="DL10" s="91">
        <v>0</v>
      </c>
      <c r="DM10" s="91">
        <v>0</v>
      </c>
      <c r="DN10" s="91">
        <v>35668.304439269996</v>
      </c>
      <c r="DO10" s="113">
        <v>0</v>
      </c>
      <c r="DP10" s="113">
        <v>0</v>
      </c>
      <c r="DQ10" s="113">
        <v>0</v>
      </c>
      <c r="DR10" s="140">
        <v>35668.304439269996</v>
      </c>
      <c r="DS10" s="126">
        <v>39057.523980149999</v>
      </c>
      <c r="DT10" s="91">
        <v>0</v>
      </c>
      <c r="DU10" s="91">
        <v>0</v>
      </c>
      <c r="DV10" s="91">
        <v>39057.523980149999</v>
      </c>
      <c r="DW10" s="113">
        <v>0</v>
      </c>
      <c r="DX10" s="113">
        <v>0</v>
      </c>
      <c r="DY10" s="113">
        <v>0</v>
      </c>
      <c r="DZ10" s="91">
        <v>39057.523980149999</v>
      </c>
    </row>
    <row r="11" spans="1:130" ht="20.100000000000001" customHeight="1" x14ac:dyDescent="0.25">
      <c r="A11" s="20">
        <v>113</v>
      </c>
      <c r="B11" s="21" t="s">
        <v>349</v>
      </c>
      <c r="C11" s="91">
        <v>527.82469414999991</v>
      </c>
      <c r="D11" s="91">
        <v>0</v>
      </c>
      <c r="E11" s="91">
        <v>0</v>
      </c>
      <c r="F11" s="91">
        <v>527.82469414999991</v>
      </c>
      <c r="G11" s="91">
        <v>24532.25728749</v>
      </c>
      <c r="H11" s="91">
        <v>24018.808145557734</v>
      </c>
      <c r="I11" s="91">
        <v>0</v>
      </c>
      <c r="J11" s="140">
        <v>49078.890127197737</v>
      </c>
      <c r="K11" s="126">
        <v>602.34528718000001</v>
      </c>
      <c r="L11" s="91">
        <v>0</v>
      </c>
      <c r="M11" s="91">
        <v>0</v>
      </c>
      <c r="N11" s="91">
        <v>602.34528718000001</v>
      </c>
      <c r="O11" s="91">
        <v>27591.838566789997</v>
      </c>
      <c r="P11" s="91">
        <v>27836.023984268882</v>
      </c>
      <c r="Q11" s="91">
        <v>0</v>
      </c>
      <c r="R11" s="127">
        <v>56030.207838238879</v>
      </c>
      <c r="S11" s="148">
        <v>687.56450962999998</v>
      </c>
      <c r="T11" s="91">
        <v>0</v>
      </c>
      <c r="U11" s="91">
        <v>0</v>
      </c>
      <c r="V11" s="91">
        <v>687.56450962999998</v>
      </c>
      <c r="W11" s="91">
        <v>31255.36692393</v>
      </c>
      <c r="X11" s="91">
        <v>30771.72434430055</v>
      </c>
      <c r="Y11" s="91">
        <v>0</v>
      </c>
      <c r="Z11" s="140">
        <v>62714.655777860549</v>
      </c>
      <c r="AA11" s="126">
        <v>782.25335335</v>
      </c>
      <c r="AB11" s="91">
        <v>0</v>
      </c>
      <c r="AC11" s="91">
        <v>0</v>
      </c>
      <c r="AD11" s="91">
        <v>782.25335335</v>
      </c>
      <c r="AE11" s="91">
        <v>34325.365311840003</v>
      </c>
      <c r="AF11" s="91">
        <v>35065.038114958028</v>
      </c>
      <c r="AG11" s="91">
        <v>0</v>
      </c>
      <c r="AH11" s="127">
        <v>70172.656780148041</v>
      </c>
      <c r="AI11" s="148">
        <v>928.81097771000009</v>
      </c>
      <c r="AJ11" s="91">
        <v>0</v>
      </c>
      <c r="AK11" s="91">
        <v>0</v>
      </c>
      <c r="AL11" s="91">
        <v>928.81097771000009</v>
      </c>
      <c r="AM11" s="91">
        <v>38083.899756660001</v>
      </c>
      <c r="AN11" s="91">
        <v>38429.01447270788</v>
      </c>
      <c r="AO11" s="91">
        <v>0</v>
      </c>
      <c r="AP11" s="140">
        <v>77441.725207077892</v>
      </c>
      <c r="AQ11" s="126">
        <v>1130.60566991</v>
      </c>
      <c r="AR11" s="91">
        <v>0</v>
      </c>
      <c r="AS11" s="91">
        <v>0</v>
      </c>
      <c r="AT11" s="91">
        <v>1130.60566991</v>
      </c>
      <c r="AU11" s="91">
        <v>43677.312915319999</v>
      </c>
      <c r="AV11" s="91">
        <v>41764.599037119551</v>
      </c>
      <c r="AW11" s="91">
        <v>0</v>
      </c>
      <c r="AX11" s="127">
        <v>86572.517622349551</v>
      </c>
      <c r="AY11" s="148">
        <v>1159.7189124200002</v>
      </c>
      <c r="AZ11" s="91">
        <v>0</v>
      </c>
      <c r="BA11" s="91">
        <v>0</v>
      </c>
      <c r="BB11" s="91">
        <v>1159.7189124200002</v>
      </c>
      <c r="BC11" s="91">
        <v>47477.806618260001</v>
      </c>
      <c r="BD11" s="91">
        <v>44045.048067038515</v>
      </c>
      <c r="BE11" s="91">
        <v>0</v>
      </c>
      <c r="BF11" s="140">
        <v>92682.573597718525</v>
      </c>
      <c r="BG11" s="126">
        <v>1313.18884697</v>
      </c>
      <c r="BH11" s="91">
        <v>0</v>
      </c>
      <c r="BI11" s="91">
        <v>0</v>
      </c>
      <c r="BJ11" s="91">
        <v>1313.18884697</v>
      </c>
      <c r="BK11" s="91">
        <v>48780.447392030001</v>
      </c>
      <c r="BL11" s="91">
        <v>48664.136289889044</v>
      </c>
      <c r="BM11" s="91">
        <v>0</v>
      </c>
      <c r="BN11" s="127">
        <v>98757.772528889036</v>
      </c>
      <c r="BO11" s="148">
        <v>1444.66980681</v>
      </c>
      <c r="BP11" s="91">
        <v>0</v>
      </c>
      <c r="BQ11" s="91">
        <v>0</v>
      </c>
      <c r="BR11" s="91">
        <v>1444.66980681</v>
      </c>
      <c r="BS11" s="91">
        <v>51790.814237670013</v>
      </c>
      <c r="BT11" s="91">
        <v>54865.980086082505</v>
      </c>
      <c r="BU11" s="91">
        <v>0</v>
      </c>
      <c r="BV11" s="140">
        <v>108101.46413056253</v>
      </c>
      <c r="BW11" s="148">
        <v>1656.0802878299999</v>
      </c>
      <c r="BX11" s="91">
        <v>0</v>
      </c>
      <c r="BY11" s="91">
        <v>0</v>
      </c>
      <c r="BZ11" s="91">
        <v>1656.0802878299999</v>
      </c>
      <c r="CA11" s="91">
        <v>56205.619104750003</v>
      </c>
      <c r="CB11" s="91">
        <v>59983.356729817897</v>
      </c>
      <c r="CC11" s="91">
        <v>0</v>
      </c>
      <c r="CD11" s="156">
        <v>117845.0561223979</v>
      </c>
      <c r="CE11" s="217">
        <v>1784.9454140899998</v>
      </c>
      <c r="CF11" s="91">
        <v>0</v>
      </c>
      <c r="CG11" s="91">
        <v>0</v>
      </c>
      <c r="CH11" s="91">
        <v>1784.9454140899998</v>
      </c>
      <c r="CI11" s="113">
        <v>58332.375194679989</v>
      </c>
      <c r="CJ11" s="113">
        <v>61604.922584438398</v>
      </c>
      <c r="CK11" s="113">
        <v>0</v>
      </c>
      <c r="CL11" s="218">
        <v>121722.24319320839</v>
      </c>
      <c r="CM11" s="126">
        <v>2186.76382122</v>
      </c>
      <c r="CN11" s="91">
        <v>0</v>
      </c>
      <c r="CO11" s="91">
        <v>0</v>
      </c>
      <c r="CP11" s="91">
        <v>2186.76382122</v>
      </c>
      <c r="CQ11" s="113">
        <v>65962.957752510178</v>
      </c>
      <c r="CR11" s="113">
        <v>75254.092972466926</v>
      </c>
      <c r="CS11" s="113">
        <v>0</v>
      </c>
      <c r="CT11" s="91">
        <v>143403.8145461971</v>
      </c>
      <c r="CU11" s="126">
        <v>2613.9630916200003</v>
      </c>
      <c r="CV11" s="91">
        <v>0</v>
      </c>
      <c r="CW11" s="91">
        <v>0</v>
      </c>
      <c r="CX11" s="91">
        <v>2613.9630916200003</v>
      </c>
      <c r="CY11" s="113">
        <v>78538.181216825848</v>
      </c>
      <c r="CZ11" s="113">
        <v>78814.058122494534</v>
      </c>
      <c r="DA11" s="113">
        <v>0</v>
      </c>
      <c r="DB11" s="91">
        <v>159966.20243094038</v>
      </c>
      <c r="DC11" s="126">
        <v>3061.5685496100004</v>
      </c>
      <c r="DD11" s="91">
        <v>0</v>
      </c>
      <c r="DE11" s="91">
        <v>0</v>
      </c>
      <c r="DF11" s="91">
        <v>3061.5685496100004</v>
      </c>
      <c r="DG11" s="113">
        <v>96202.167050320015</v>
      </c>
      <c r="DH11" s="113">
        <v>86282.979830709315</v>
      </c>
      <c r="DI11" s="113">
        <v>0</v>
      </c>
      <c r="DJ11" s="91">
        <v>185546.71543063933</v>
      </c>
      <c r="DK11" s="126">
        <v>3267.71555214</v>
      </c>
      <c r="DL11" s="91">
        <v>0</v>
      </c>
      <c r="DM11" s="91">
        <v>0</v>
      </c>
      <c r="DN11" s="91">
        <v>3267.71555214</v>
      </c>
      <c r="DO11" s="113">
        <v>103749.68720929997</v>
      </c>
      <c r="DP11" s="113">
        <v>94810.606180993316</v>
      </c>
      <c r="DQ11" s="113">
        <v>0</v>
      </c>
      <c r="DR11" s="140">
        <v>201828.00894243328</v>
      </c>
      <c r="DS11" s="126">
        <v>3936.3782727500002</v>
      </c>
      <c r="DT11" s="91">
        <v>0</v>
      </c>
      <c r="DU11" s="91">
        <v>0</v>
      </c>
      <c r="DV11" s="91">
        <v>3936.3782727500002</v>
      </c>
      <c r="DW11" s="113">
        <v>112185.06434653001</v>
      </c>
      <c r="DX11" s="113">
        <v>104120.64944613981</v>
      </c>
      <c r="DY11" s="113">
        <v>0</v>
      </c>
      <c r="DZ11" s="91">
        <v>220242.09206541983</v>
      </c>
    </row>
    <row r="12" spans="1:130" ht="20.100000000000001" customHeight="1" x14ac:dyDescent="0.25">
      <c r="A12" s="20">
        <v>114</v>
      </c>
      <c r="B12" s="21" t="s">
        <v>350</v>
      </c>
      <c r="C12" s="91">
        <v>260905.87928610999</v>
      </c>
      <c r="D12" s="91">
        <v>0</v>
      </c>
      <c r="E12" s="91">
        <v>0</v>
      </c>
      <c r="F12" s="91">
        <v>260905.87928610999</v>
      </c>
      <c r="G12" s="91">
        <v>276959.34707368456</v>
      </c>
      <c r="H12" s="91">
        <v>36188.106543658607</v>
      </c>
      <c r="I12" s="91">
        <v>0</v>
      </c>
      <c r="J12" s="140">
        <v>574053.33290345327</v>
      </c>
      <c r="K12" s="126">
        <v>293526.72048399993</v>
      </c>
      <c r="L12" s="91">
        <v>0</v>
      </c>
      <c r="M12" s="91">
        <v>0</v>
      </c>
      <c r="N12" s="91">
        <v>293526.72048399993</v>
      </c>
      <c r="O12" s="91">
        <v>307455.10993434716</v>
      </c>
      <c r="P12" s="91">
        <v>42087.522489866868</v>
      </c>
      <c r="Q12" s="91">
        <v>0</v>
      </c>
      <c r="R12" s="127">
        <v>643069.35290821397</v>
      </c>
      <c r="S12" s="148">
        <v>317111.96346303</v>
      </c>
      <c r="T12" s="91">
        <v>0</v>
      </c>
      <c r="U12" s="91">
        <v>0</v>
      </c>
      <c r="V12" s="91">
        <v>317111.96346303</v>
      </c>
      <c r="W12" s="91">
        <v>338160.97810544801</v>
      </c>
      <c r="X12" s="91">
        <v>48264.137111303637</v>
      </c>
      <c r="Y12" s="91">
        <v>0</v>
      </c>
      <c r="Z12" s="140">
        <v>703537.07867978164</v>
      </c>
      <c r="AA12" s="126">
        <v>335282.24486876</v>
      </c>
      <c r="AB12" s="91">
        <v>0</v>
      </c>
      <c r="AC12" s="91">
        <v>0</v>
      </c>
      <c r="AD12" s="91">
        <v>335282.24486876</v>
      </c>
      <c r="AE12" s="91">
        <v>376493.82218901801</v>
      </c>
      <c r="AF12" s="91">
        <v>52705.194002034899</v>
      </c>
      <c r="AG12" s="91">
        <v>0</v>
      </c>
      <c r="AH12" s="127">
        <v>764481.26105981297</v>
      </c>
      <c r="AI12" s="148">
        <v>339051.8144497</v>
      </c>
      <c r="AJ12" s="91">
        <v>0</v>
      </c>
      <c r="AK12" s="91">
        <v>0</v>
      </c>
      <c r="AL12" s="91">
        <v>339051.8144497</v>
      </c>
      <c r="AM12" s="91">
        <v>399427.88231686974</v>
      </c>
      <c r="AN12" s="91">
        <v>59277.691272127478</v>
      </c>
      <c r="AO12" s="91">
        <v>0</v>
      </c>
      <c r="AP12" s="140">
        <v>797757.38803869719</v>
      </c>
      <c r="AQ12" s="126">
        <v>354885.35560160002</v>
      </c>
      <c r="AR12" s="91">
        <v>0</v>
      </c>
      <c r="AS12" s="91">
        <v>0</v>
      </c>
      <c r="AT12" s="91">
        <v>354885.35560160002</v>
      </c>
      <c r="AU12" s="91">
        <v>412666.4244846208</v>
      </c>
      <c r="AV12" s="91">
        <v>63333.018159857835</v>
      </c>
      <c r="AW12" s="91">
        <v>0</v>
      </c>
      <c r="AX12" s="127">
        <v>830884.79824607866</v>
      </c>
      <c r="AY12" s="148">
        <v>351556.78627639997</v>
      </c>
      <c r="AZ12" s="91">
        <v>0</v>
      </c>
      <c r="BA12" s="91">
        <v>0</v>
      </c>
      <c r="BB12" s="91">
        <v>351556.78627639997</v>
      </c>
      <c r="BC12" s="91">
        <v>430968.61157071998</v>
      </c>
      <c r="BD12" s="91">
        <v>63889.857595387184</v>
      </c>
      <c r="BE12" s="91">
        <v>0</v>
      </c>
      <c r="BF12" s="140">
        <v>846415.2554425071</v>
      </c>
      <c r="BG12" s="126">
        <v>376333.14667011</v>
      </c>
      <c r="BH12" s="91">
        <v>0</v>
      </c>
      <c r="BI12" s="91">
        <v>0</v>
      </c>
      <c r="BJ12" s="91">
        <v>376333.14667011</v>
      </c>
      <c r="BK12" s="91">
        <v>462738.82816178992</v>
      </c>
      <c r="BL12" s="91">
        <v>67256.93483351187</v>
      </c>
      <c r="BM12" s="91">
        <v>0</v>
      </c>
      <c r="BN12" s="127">
        <v>906328.90966541169</v>
      </c>
      <c r="BO12" s="148">
        <v>414291.72147449997</v>
      </c>
      <c r="BP12" s="91">
        <v>0</v>
      </c>
      <c r="BQ12" s="91">
        <v>0</v>
      </c>
      <c r="BR12" s="91">
        <v>414291.72147449997</v>
      </c>
      <c r="BS12" s="91">
        <v>499754.18263279996</v>
      </c>
      <c r="BT12" s="91">
        <v>75347.04330942253</v>
      </c>
      <c r="BU12" s="91">
        <v>0</v>
      </c>
      <c r="BV12" s="140">
        <v>989392.94741672243</v>
      </c>
      <c r="BW12" s="148">
        <v>405626.1567014</v>
      </c>
      <c r="BX12" s="91">
        <v>0</v>
      </c>
      <c r="BY12" s="91">
        <v>0</v>
      </c>
      <c r="BZ12" s="91">
        <v>405626.1567014</v>
      </c>
      <c r="CA12" s="91">
        <v>532541.5471711501</v>
      </c>
      <c r="CB12" s="91">
        <v>84746.167174656643</v>
      </c>
      <c r="CC12" s="91">
        <v>0</v>
      </c>
      <c r="CD12" s="156">
        <v>1022913.8710472067</v>
      </c>
      <c r="CE12" s="217">
        <v>366149.64103057003</v>
      </c>
      <c r="CF12" s="91">
        <v>0</v>
      </c>
      <c r="CG12" s="91">
        <v>0</v>
      </c>
      <c r="CH12" s="91">
        <v>366149.64103057003</v>
      </c>
      <c r="CI12" s="113">
        <v>543880.95529409009</v>
      </c>
      <c r="CJ12" s="113">
        <v>84824.611640555871</v>
      </c>
      <c r="CK12" s="113">
        <v>0</v>
      </c>
      <c r="CL12" s="218">
        <v>994855.20796521602</v>
      </c>
      <c r="CM12" s="126">
        <v>481013.34549540002</v>
      </c>
      <c r="CN12" s="91">
        <v>0</v>
      </c>
      <c r="CO12" s="91">
        <v>0</v>
      </c>
      <c r="CP12" s="91">
        <v>481013.34549540002</v>
      </c>
      <c r="CQ12" s="113">
        <v>682923.66167903959</v>
      </c>
      <c r="CR12" s="113">
        <v>102924.15362498404</v>
      </c>
      <c r="CS12" s="113">
        <v>0</v>
      </c>
      <c r="CT12" s="91">
        <v>1266861.1607994237</v>
      </c>
      <c r="CU12" s="126">
        <v>478680.91686782992</v>
      </c>
      <c r="CV12" s="91">
        <v>0</v>
      </c>
      <c r="CW12" s="91">
        <v>0</v>
      </c>
      <c r="CX12" s="91">
        <v>478680.91686782992</v>
      </c>
      <c r="CY12" s="113">
        <v>725426.55318566307</v>
      </c>
      <c r="CZ12" s="113">
        <v>120029.82101767899</v>
      </c>
      <c r="DA12" s="113">
        <v>0</v>
      </c>
      <c r="DB12" s="91">
        <v>1324137.2910711721</v>
      </c>
      <c r="DC12" s="126">
        <v>496297.32688495005</v>
      </c>
      <c r="DD12" s="91">
        <v>0</v>
      </c>
      <c r="DE12" s="91">
        <v>0</v>
      </c>
      <c r="DF12" s="91">
        <v>496297.32688495005</v>
      </c>
      <c r="DG12" s="113">
        <v>733312.97856036015</v>
      </c>
      <c r="DH12" s="113">
        <v>137663.64763253505</v>
      </c>
      <c r="DI12" s="113">
        <v>0</v>
      </c>
      <c r="DJ12" s="91">
        <v>1367273.9530778453</v>
      </c>
      <c r="DK12" s="126">
        <v>627932.15770167997</v>
      </c>
      <c r="DL12" s="91">
        <v>0</v>
      </c>
      <c r="DM12" s="91">
        <v>0</v>
      </c>
      <c r="DN12" s="91">
        <v>627932.15770167997</v>
      </c>
      <c r="DO12" s="113">
        <v>839908.48292164993</v>
      </c>
      <c r="DP12" s="113">
        <v>159735.35500207607</v>
      </c>
      <c r="DQ12" s="113">
        <v>0</v>
      </c>
      <c r="DR12" s="140">
        <v>1627575.995625406</v>
      </c>
      <c r="DS12" s="126">
        <v>682618.77652836998</v>
      </c>
      <c r="DT12" s="91">
        <v>0</v>
      </c>
      <c r="DU12" s="91">
        <v>0</v>
      </c>
      <c r="DV12" s="91">
        <v>682618.77652836998</v>
      </c>
      <c r="DW12" s="113">
        <v>897052.36043147999</v>
      </c>
      <c r="DX12" s="113">
        <v>176229.78585975958</v>
      </c>
      <c r="DY12" s="113">
        <v>0</v>
      </c>
      <c r="DZ12" s="91">
        <v>1755900.9228196095</v>
      </c>
    </row>
    <row r="13" spans="1:130" ht="20.100000000000001" customHeight="1" x14ac:dyDescent="0.25">
      <c r="A13" s="20">
        <v>115</v>
      </c>
      <c r="B13" s="21" t="s">
        <v>351</v>
      </c>
      <c r="C13" s="91">
        <v>21082.992104879999</v>
      </c>
      <c r="D13" s="91">
        <v>0</v>
      </c>
      <c r="E13" s="91">
        <v>0</v>
      </c>
      <c r="F13" s="91">
        <v>21082.992104879999</v>
      </c>
      <c r="G13" s="91">
        <v>0</v>
      </c>
      <c r="H13" s="91">
        <v>0</v>
      </c>
      <c r="I13" s="91">
        <v>0</v>
      </c>
      <c r="J13" s="140">
        <v>21082.992104879999</v>
      </c>
      <c r="K13" s="126">
        <v>26653.026353739999</v>
      </c>
      <c r="L13" s="91">
        <v>0</v>
      </c>
      <c r="M13" s="91">
        <v>0</v>
      </c>
      <c r="N13" s="91">
        <v>26653.026353739999</v>
      </c>
      <c r="O13" s="91">
        <v>0</v>
      </c>
      <c r="P13" s="91">
        <v>0</v>
      </c>
      <c r="Q13" s="91">
        <v>0</v>
      </c>
      <c r="R13" s="127">
        <v>26653.026353739999</v>
      </c>
      <c r="S13" s="148">
        <v>31128.936152749997</v>
      </c>
      <c r="T13" s="91">
        <v>0</v>
      </c>
      <c r="U13" s="91">
        <v>0</v>
      </c>
      <c r="V13" s="91">
        <v>31128.936152749997</v>
      </c>
      <c r="W13" s="91">
        <v>0</v>
      </c>
      <c r="X13" s="91">
        <v>0</v>
      </c>
      <c r="Y13" s="91">
        <v>0</v>
      </c>
      <c r="Z13" s="140">
        <v>31128.936152749997</v>
      </c>
      <c r="AA13" s="126">
        <v>36978.393835469993</v>
      </c>
      <c r="AB13" s="91">
        <v>0</v>
      </c>
      <c r="AC13" s="91">
        <v>0</v>
      </c>
      <c r="AD13" s="91">
        <v>36978.393835469993</v>
      </c>
      <c r="AE13" s="91">
        <v>0</v>
      </c>
      <c r="AF13" s="91">
        <v>0</v>
      </c>
      <c r="AG13" s="91">
        <v>0</v>
      </c>
      <c r="AH13" s="127">
        <v>36978.393835469993</v>
      </c>
      <c r="AI13" s="148">
        <v>36773.041650120002</v>
      </c>
      <c r="AJ13" s="91">
        <v>0</v>
      </c>
      <c r="AK13" s="91">
        <v>0</v>
      </c>
      <c r="AL13" s="91">
        <v>36773.041650120002</v>
      </c>
      <c r="AM13" s="91">
        <v>0</v>
      </c>
      <c r="AN13" s="91">
        <v>0</v>
      </c>
      <c r="AO13" s="91">
        <v>0</v>
      </c>
      <c r="AP13" s="140">
        <v>36773.041650120002</v>
      </c>
      <c r="AQ13" s="126">
        <v>38969.359133270002</v>
      </c>
      <c r="AR13" s="91">
        <v>0</v>
      </c>
      <c r="AS13" s="91">
        <v>0</v>
      </c>
      <c r="AT13" s="91">
        <v>38969.359133270002</v>
      </c>
      <c r="AU13" s="91">
        <v>0</v>
      </c>
      <c r="AV13" s="91">
        <v>0</v>
      </c>
      <c r="AW13" s="91">
        <v>0</v>
      </c>
      <c r="AX13" s="127">
        <v>38969.359133270002</v>
      </c>
      <c r="AY13" s="148">
        <v>31447.614282120001</v>
      </c>
      <c r="AZ13" s="91">
        <v>0</v>
      </c>
      <c r="BA13" s="91">
        <v>0</v>
      </c>
      <c r="BB13" s="91">
        <v>31447.614282120001</v>
      </c>
      <c r="BC13" s="91">
        <v>0</v>
      </c>
      <c r="BD13" s="91">
        <v>0</v>
      </c>
      <c r="BE13" s="91">
        <v>0</v>
      </c>
      <c r="BF13" s="140">
        <v>31447.614282120001</v>
      </c>
      <c r="BG13" s="126">
        <v>32350.158855549998</v>
      </c>
      <c r="BH13" s="91">
        <v>0</v>
      </c>
      <c r="BI13" s="91">
        <v>0</v>
      </c>
      <c r="BJ13" s="91">
        <v>32350.158855549998</v>
      </c>
      <c r="BK13" s="91">
        <v>0</v>
      </c>
      <c r="BL13" s="91">
        <v>0</v>
      </c>
      <c r="BM13" s="91">
        <v>0</v>
      </c>
      <c r="BN13" s="127">
        <v>32350.158855549998</v>
      </c>
      <c r="BO13" s="148">
        <v>40704.096041889999</v>
      </c>
      <c r="BP13" s="91">
        <v>0</v>
      </c>
      <c r="BQ13" s="91">
        <v>0</v>
      </c>
      <c r="BR13" s="91">
        <v>40704.096041889999</v>
      </c>
      <c r="BS13" s="91">
        <v>0</v>
      </c>
      <c r="BT13" s="91">
        <v>0</v>
      </c>
      <c r="BU13" s="91">
        <v>0</v>
      </c>
      <c r="BV13" s="140">
        <v>40704.096041889999</v>
      </c>
      <c r="BW13" s="148">
        <v>42932.793020130004</v>
      </c>
      <c r="BX13" s="91">
        <v>0</v>
      </c>
      <c r="BY13" s="91">
        <v>0</v>
      </c>
      <c r="BZ13" s="91">
        <v>42932.793020130004</v>
      </c>
      <c r="CA13" s="91">
        <v>0</v>
      </c>
      <c r="CB13" s="91">
        <v>0</v>
      </c>
      <c r="CC13" s="91">
        <v>0</v>
      </c>
      <c r="CD13" s="156">
        <v>42932.793020130004</v>
      </c>
      <c r="CE13" s="217">
        <v>45721.898153310001</v>
      </c>
      <c r="CF13" s="91">
        <v>0</v>
      </c>
      <c r="CG13" s="91">
        <v>0</v>
      </c>
      <c r="CH13" s="91">
        <v>45721.898153310001</v>
      </c>
      <c r="CI13" s="113">
        <v>0</v>
      </c>
      <c r="CJ13" s="113">
        <v>0</v>
      </c>
      <c r="CK13" s="113">
        <v>0</v>
      </c>
      <c r="CL13" s="218">
        <v>45721.898153310001</v>
      </c>
      <c r="CM13" s="126">
        <v>62036.126001379998</v>
      </c>
      <c r="CN13" s="91">
        <v>0</v>
      </c>
      <c r="CO13" s="91">
        <v>0</v>
      </c>
      <c r="CP13" s="91">
        <v>62036.126001379998</v>
      </c>
      <c r="CQ13" s="113">
        <v>0</v>
      </c>
      <c r="CR13" s="113">
        <v>0</v>
      </c>
      <c r="CS13" s="113">
        <v>0</v>
      </c>
      <c r="CT13" s="91">
        <v>62036.126001379998</v>
      </c>
      <c r="CU13" s="126">
        <v>59034.275401480001</v>
      </c>
      <c r="CV13" s="91">
        <v>0</v>
      </c>
      <c r="CW13" s="91">
        <v>0</v>
      </c>
      <c r="CX13" s="91">
        <v>59034.275401480001</v>
      </c>
      <c r="CY13" s="113">
        <v>0</v>
      </c>
      <c r="CZ13" s="113">
        <v>0</v>
      </c>
      <c r="DA13" s="113">
        <v>0</v>
      </c>
      <c r="DB13" s="91">
        <v>59034.275401480001</v>
      </c>
      <c r="DC13" s="126">
        <v>58513.554567389991</v>
      </c>
      <c r="DD13" s="91">
        <v>0</v>
      </c>
      <c r="DE13" s="91">
        <v>0</v>
      </c>
      <c r="DF13" s="91">
        <v>58513.554567389991</v>
      </c>
      <c r="DG13" s="113">
        <v>0</v>
      </c>
      <c r="DH13" s="113">
        <v>0</v>
      </c>
      <c r="DI13" s="113">
        <v>0</v>
      </c>
      <c r="DJ13" s="91">
        <v>58513.554567389991</v>
      </c>
      <c r="DK13" s="126">
        <v>77500.111259480007</v>
      </c>
      <c r="DL13" s="91">
        <v>0</v>
      </c>
      <c r="DM13" s="91">
        <v>0</v>
      </c>
      <c r="DN13" s="91">
        <v>77500.111259480007</v>
      </c>
      <c r="DO13" s="113">
        <v>0</v>
      </c>
      <c r="DP13" s="113">
        <v>0</v>
      </c>
      <c r="DQ13" s="113">
        <v>0</v>
      </c>
      <c r="DR13" s="140">
        <v>77500.111259480007</v>
      </c>
      <c r="DS13" s="126">
        <v>90221.715880930016</v>
      </c>
      <c r="DT13" s="91">
        <v>0</v>
      </c>
      <c r="DU13" s="91">
        <v>0</v>
      </c>
      <c r="DV13" s="91">
        <v>90221.715880930016</v>
      </c>
      <c r="DW13" s="113">
        <v>0</v>
      </c>
      <c r="DX13" s="113">
        <v>0</v>
      </c>
      <c r="DY13" s="113">
        <v>0</v>
      </c>
      <c r="DZ13" s="91">
        <v>90221.715880930016</v>
      </c>
    </row>
    <row r="14" spans="1:130" ht="20.100000000000001" customHeight="1" x14ac:dyDescent="0.25">
      <c r="A14" s="20">
        <v>116</v>
      </c>
      <c r="B14" s="21" t="s">
        <v>352</v>
      </c>
      <c r="C14" s="91">
        <v>184.38503387000003</v>
      </c>
      <c r="D14" s="91">
        <v>0</v>
      </c>
      <c r="E14" s="91">
        <v>0</v>
      </c>
      <c r="F14" s="91">
        <v>184.38503387000003</v>
      </c>
      <c r="G14" s="91">
        <v>0</v>
      </c>
      <c r="H14" s="91">
        <v>0</v>
      </c>
      <c r="I14" s="91">
        <v>0</v>
      </c>
      <c r="J14" s="140">
        <v>184.38503387000003</v>
      </c>
      <c r="K14" s="126">
        <v>324.77031660999984</v>
      </c>
      <c r="L14" s="91">
        <v>0</v>
      </c>
      <c r="M14" s="91">
        <v>0</v>
      </c>
      <c r="N14" s="91">
        <v>324.77031660999984</v>
      </c>
      <c r="O14" s="91">
        <v>0</v>
      </c>
      <c r="P14" s="91">
        <v>0</v>
      </c>
      <c r="Q14" s="91">
        <v>0</v>
      </c>
      <c r="R14" s="127">
        <v>324.77031660999984</v>
      </c>
      <c r="S14" s="148">
        <v>-480.31931691</v>
      </c>
      <c r="T14" s="91">
        <v>0</v>
      </c>
      <c r="U14" s="91">
        <v>0</v>
      </c>
      <c r="V14" s="91">
        <v>-480.31931691</v>
      </c>
      <c r="W14" s="91">
        <v>0</v>
      </c>
      <c r="X14" s="91">
        <v>0</v>
      </c>
      <c r="Y14" s="91">
        <v>0</v>
      </c>
      <c r="Z14" s="140">
        <v>-480.31931691</v>
      </c>
      <c r="AA14" s="126">
        <v>579.19084889999999</v>
      </c>
      <c r="AB14" s="91">
        <v>0</v>
      </c>
      <c r="AC14" s="91">
        <v>0</v>
      </c>
      <c r="AD14" s="91">
        <v>579.19084889999999</v>
      </c>
      <c r="AE14" s="91">
        <v>0</v>
      </c>
      <c r="AF14" s="91">
        <v>0</v>
      </c>
      <c r="AG14" s="91">
        <v>0</v>
      </c>
      <c r="AH14" s="127">
        <v>579.19084889999999</v>
      </c>
      <c r="AI14" s="148">
        <v>-40.986652820000018</v>
      </c>
      <c r="AJ14" s="91">
        <v>0</v>
      </c>
      <c r="AK14" s="91">
        <v>0</v>
      </c>
      <c r="AL14" s="91">
        <v>-40.986652820000018</v>
      </c>
      <c r="AM14" s="91">
        <v>0</v>
      </c>
      <c r="AN14" s="91">
        <v>0</v>
      </c>
      <c r="AO14" s="91">
        <v>0</v>
      </c>
      <c r="AP14" s="140">
        <v>-40.986652820000018</v>
      </c>
      <c r="AQ14" s="126">
        <v>-490.40126334000001</v>
      </c>
      <c r="AR14" s="91">
        <v>0</v>
      </c>
      <c r="AS14" s="91">
        <v>0</v>
      </c>
      <c r="AT14" s="91">
        <v>-490.40126334000001</v>
      </c>
      <c r="AU14" s="91">
        <v>0</v>
      </c>
      <c r="AV14" s="91">
        <v>0</v>
      </c>
      <c r="AW14" s="91">
        <v>0</v>
      </c>
      <c r="AX14" s="127">
        <v>-490.40126334000001</v>
      </c>
      <c r="AY14" s="148">
        <v>0.93067110000000008</v>
      </c>
      <c r="AZ14" s="91">
        <v>0</v>
      </c>
      <c r="BA14" s="91">
        <v>0</v>
      </c>
      <c r="BB14" s="91">
        <v>0.93067110000000008</v>
      </c>
      <c r="BC14" s="91">
        <v>0</v>
      </c>
      <c r="BD14" s="91">
        <v>0</v>
      </c>
      <c r="BE14" s="91">
        <v>0</v>
      </c>
      <c r="BF14" s="140">
        <v>0.93067110000000008</v>
      </c>
      <c r="BG14" s="126">
        <v>7.3120000000002905E-5</v>
      </c>
      <c r="BH14" s="91">
        <v>0</v>
      </c>
      <c r="BI14" s="91">
        <v>0</v>
      </c>
      <c r="BJ14" s="91">
        <v>7.3120000000002905E-5</v>
      </c>
      <c r="BK14" s="91">
        <v>0</v>
      </c>
      <c r="BL14" s="91">
        <v>0</v>
      </c>
      <c r="BM14" s="91">
        <v>0</v>
      </c>
      <c r="BN14" s="127">
        <v>7.3120000000002905E-5</v>
      </c>
      <c r="BO14" s="148">
        <v>0.37652663000000003</v>
      </c>
      <c r="BP14" s="91">
        <v>0</v>
      </c>
      <c r="BQ14" s="91">
        <v>0</v>
      </c>
      <c r="BR14" s="91">
        <v>0.37652663000000003</v>
      </c>
      <c r="BS14" s="91">
        <v>0</v>
      </c>
      <c r="BT14" s="91">
        <v>0</v>
      </c>
      <c r="BU14" s="91">
        <v>0</v>
      </c>
      <c r="BV14" s="140">
        <v>0.37652663000000003</v>
      </c>
      <c r="BW14" s="148">
        <v>5.0451629999999997E-2</v>
      </c>
      <c r="BX14" s="91">
        <v>0</v>
      </c>
      <c r="BY14" s="91">
        <v>0</v>
      </c>
      <c r="BZ14" s="91">
        <v>5.0451629999999997E-2</v>
      </c>
      <c r="CA14" s="91">
        <v>0</v>
      </c>
      <c r="CB14" s="91">
        <v>0</v>
      </c>
      <c r="CC14" s="91">
        <v>0</v>
      </c>
      <c r="CD14" s="156">
        <v>5.0451629999999997E-2</v>
      </c>
      <c r="CE14" s="217">
        <v>-7.9853253099999995</v>
      </c>
      <c r="CF14" s="91">
        <v>0</v>
      </c>
      <c r="CG14" s="91">
        <v>0</v>
      </c>
      <c r="CH14" s="91">
        <v>-7.9853253099999995</v>
      </c>
      <c r="CI14" s="113">
        <v>0</v>
      </c>
      <c r="CJ14" s="113">
        <v>0</v>
      </c>
      <c r="CK14" s="113">
        <v>0</v>
      </c>
      <c r="CL14" s="218">
        <v>-7.9853253099999995</v>
      </c>
      <c r="CM14" s="126">
        <v>0.27253298000000004</v>
      </c>
      <c r="CN14" s="91">
        <v>0</v>
      </c>
      <c r="CO14" s="91">
        <v>0</v>
      </c>
      <c r="CP14" s="91">
        <v>0.27253298000000004</v>
      </c>
      <c r="CQ14" s="113">
        <v>0</v>
      </c>
      <c r="CR14" s="113">
        <v>0</v>
      </c>
      <c r="CS14" s="113">
        <v>0</v>
      </c>
      <c r="CT14" s="91">
        <v>0.27253298000000004</v>
      </c>
      <c r="CU14" s="126">
        <v>0.43196500999999993</v>
      </c>
      <c r="CV14" s="91">
        <v>0</v>
      </c>
      <c r="CW14" s="91">
        <v>0</v>
      </c>
      <c r="CX14" s="91">
        <v>0.43196500999999993</v>
      </c>
      <c r="CY14" s="113">
        <v>0</v>
      </c>
      <c r="CZ14" s="113">
        <v>0</v>
      </c>
      <c r="DA14" s="113">
        <v>0</v>
      </c>
      <c r="DB14" s="91">
        <v>0.43196500999999993</v>
      </c>
      <c r="DC14" s="126">
        <v>-0.15553513999999999</v>
      </c>
      <c r="DD14" s="91">
        <v>0</v>
      </c>
      <c r="DE14" s="91">
        <v>0</v>
      </c>
      <c r="DF14" s="91">
        <v>-0.15553513999999999</v>
      </c>
      <c r="DG14" s="113">
        <v>0</v>
      </c>
      <c r="DH14" s="113">
        <v>0</v>
      </c>
      <c r="DI14" s="113">
        <v>0</v>
      </c>
      <c r="DJ14" s="91">
        <v>-0.15553513999999999</v>
      </c>
      <c r="DK14" s="126">
        <v>4.0393910000000005E-2</v>
      </c>
      <c r="DL14" s="91">
        <v>0</v>
      </c>
      <c r="DM14" s="91">
        <v>0</v>
      </c>
      <c r="DN14" s="91">
        <v>4.0393910000000005E-2</v>
      </c>
      <c r="DO14" s="113">
        <v>0</v>
      </c>
      <c r="DP14" s="113">
        <v>0</v>
      </c>
      <c r="DQ14" s="113">
        <v>0</v>
      </c>
      <c r="DR14" s="140">
        <v>4.0393910000000005E-2</v>
      </c>
      <c r="DS14" s="126">
        <v>-0.14200187</v>
      </c>
      <c r="DT14" s="91">
        <v>0</v>
      </c>
      <c r="DU14" s="91">
        <v>0</v>
      </c>
      <c r="DV14" s="91">
        <v>-0.14200187</v>
      </c>
      <c r="DW14" s="113">
        <v>0</v>
      </c>
      <c r="DX14" s="113">
        <v>0</v>
      </c>
      <c r="DY14" s="113">
        <v>0</v>
      </c>
      <c r="DZ14" s="91">
        <v>-0.14200187</v>
      </c>
    </row>
    <row r="15" spans="1:130" ht="20.100000000000001" customHeight="1" x14ac:dyDescent="0.25">
      <c r="A15" s="89">
        <v>12</v>
      </c>
      <c r="B15" s="89" t="s">
        <v>353</v>
      </c>
      <c r="C15" s="90">
        <v>240726.54443422001</v>
      </c>
      <c r="D15" s="90">
        <v>0</v>
      </c>
      <c r="E15" s="90">
        <v>0</v>
      </c>
      <c r="F15" s="90">
        <v>240726.54443422001</v>
      </c>
      <c r="G15" s="90">
        <v>34308.791725675175</v>
      </c>
      <c r="H15" s="90">
        <v>12096.349539880001</v>
      </c>
      <c r="I15" s="90">
        <v>0</v>
      </c>
      <c r="J15" s="139">
        <v>287131.68569977517</v>
      </c>
      <c r="K15" s="124">
        <v>276563.61345100001</v>
      </c>
      <c r="L15" s="90">
        <v>0</v>
      </c>
      <c r="M15" s="90">
        <v>0</v>
      </c>
      <c r="N15" s="90">
        <v>276563.61345100001</v>
      </c>
      <c r="O15" s="90">
        <v>39322.746709410007</v>
      </c>
      <c r="P15" s="90">
        <v>15606.0165346421</v>
      </c>
      <c r="Q15" s="90">
        <v>0</v>
      </c>
      <c r="R15" s="125">
        <v>331492.37669505208</v>
      </c>
      <c r="S15" s="147">
        <v>305881.16011896002</v>
      </c>
      <c r="T15" s="90">
        <v>0</v>
      </c>
      <c r="U15" s="90">
        <v>0</v>
      </c>
      <c r="V15" s="90">
        <v>305881.16011896002</v>
      </c>
      <c r="W15" s="90">
        <v>45281.327728610006</v>
      </c>
      <c r="X15" s="90">
        <v>17750.648370949089</v>
      </c>
      <c r="Y15" s="90">
        <v>0</v>
      </c>
      <c r="Z15" s="139">
        <v>368913.13621851912</v>
      </c>
      <c r="AA15" s="124">
        <v>332326.84478838998</v>
      </c>
      <c r="AB15" s="90">
        <v>0</v>
      </c>
      <c r="AC15" s="90">
        <v>0</v>
      </c>
      <c r="AD15" s="90">
        <v>332326.84478838998</v>
      </c>
      <c r="AE15" s="90">
        <v>51331.100656359995</v>
      </c>
      <c r="AF15" s="90">
        <v>20908.909499197238</v>
      </c>
      <c r="AG15" s="90">
        <v>0</v>
      </c>
      <c r="AH15" s="125">
        <v>404566.85494394717</v>
      </c>
      <c r="AI15" s="147">
        <v>355969.18583983998</v>
      </c>
      <c r="AJ15" s="90">
        <v>0</v>
      </c>
      <c r="AK15" s="90">
        <v>0</v>
      </c>
      <c r="AL15" s="90">
        <v>355969.18583983998</v>
      </c>
      <c r="AM15" s="90">
        <v>60465.766560789998</v>
      </c>
      <c r="AN15" s="90">
        <v>23383.36542338007</v>
      </c>
      <c r="AO15" s="90">
        <v>0</v>
      </c>
      <c r="AP15" s="139">
        <v>439818.31782401004</v>
      </c>
      <c r="AQ15" s="124">
        <v>362373.81706133002</v>
      </c>
      <c r="AR15" s="90">
        <v>0</v>
      </c>
      <c r="AS15" s="90">
        <v>0</v>
      </c>
      <c r="AT15" s="90">
        <v>362373.81706133002</v>
      </c>
      <c r="AU15" s="90">
        <v>65639.750807700009</v>
      </c>
      <c r="AV15" s="90">
        <v>26602.946972138023</v>
      </c>
      <c r="AW15" s="90">
        <v>0</v>
      </c>
      <c r="AX15" s="125">
        <v>454616.51484116807</v>
      </c>
      <c r="AY15" s="147">
        <v>379471.35890021001</v>
      </c>
      <c r="AZ15" s="90">
        <v>0</v>
      </c>
      <c r="BA15" s="90">
        <v>0</v>
      </c>
      <c r="BB15" s="90">
        <v>379471.35890021001</v>
      </c>
      <c r="BC15" s="90">
        <v>68704.022754759993</v>
      </c>
      <c r="BD15" s="90">
        <v>29709.612540418602</v>
      </c>
      <c r="BE15" s="90">
        <v>0</v>
      </c>
      <c r="BF15" s="139">
        <v>477884.99419538863</v>
      </c>
      <c r="BG15" s="124">
        <v>403017.46140065999</v>
      </c>
      <c r="BH15" s="90">
        <v>0</v>
      </c>
      <c r="BI15" s="90">
        <v>0</v>
      </c>
      <c r="BJ15" s="90">
        <v>403017.46140065999</v>
      </c>
      <c r="BK15" s="90">
        <v>72388.461617809997</v>
      </c>
      <c r="BL15" s="90">
        <v>32028.186497412797</v>
      </c>
      <c r="BM15" s="90">
        <v>0</v>
      </c>
      <c r="BN15" s="125">
        <v>507434.1095158828</v>
      </c>
      <c r="BO15" s="147">
        <v>424310.82087326003</v>
      </c>
      <c r="BP15" s="90">
        <v>0</v>
      </c>
      <c r="BQ15" s="90">
        <v>0</v>
      </c>
      <c r="BR15" s="90">
        <v>424310.82087326003</v>
      </c>
      <c r="BS15" s="90">
        <v>77157.598089030012</v>
      </c>
      <c r="BT15" s="90">
        <v>34180.128476951199</v>
      </c>
      <c r="BU15" s="90">
        <v>0</v>
      </c>
      <c r="BV15" s="139">
        <v>535648.5474392412</v>
      </c>
      <c r="BW15" s="147">
        <v>446786.06646211998</v>
      </c>
      <c r="BX15" s="90">
        <v>0</v>
      </c>
      <c r="BY15" s="90">
        <v>0</v>
      </c>
      <c r="BZ15" s="90">
        <v>446786.06646211998</v>
      </c>
      <c r="CA15" s="90">
        <v>86228.150142500002</v>
      </c>
      <c r="CB15" s="90">
        <v>38606.226604180003</v>
      </c>
      <c r="CC15" s="90">
        <v>0</v>
      </c>
      <c r="CD15" s="155">
        <v>571620.44320879993</v>
      </c>
      <c r="CE15" s="215">
        <v>450084.51108743</v>
      </c>
      <c r="CF15" s="90">
        <v>0</v>
      </c>
      <c r="CG15" s="90">
        <v>0</v>
      </c>
      <c r="CH15" s="90">
        <v>450084.51108743</v>
      </c>
      <c r="CI15" s="112">
        <v>81600.515275089987</v>
      </c>
      <c r="CJ15" s="112">
        <v>40853.185408409699</v>
      </c>
      <c r="CK15" s="112">
        <v>0</v>
      </c>
      <c r="CL15" s="216">
        <v>572538.21177092963</v>
      </c>
      <c r="CM15" s="124">
        <v>518870.19937616994</v>
      </c>
      <c r="CN15" s="90">
        <v>0</v>
      </c>
      <c r="CO15" s="90">
        <v>0</v>
      </c>
      <c r="CP15" s="90">
        <v>518870.19937616994</v>
      </c>
      <c r="CQ15" s="112">
        <v>96352.605482741114</v>
      </c>
      <c r="CR15" s="112">
        <v>41645.57485875133</v>
      </c>
      <c r="CS15" s="112">
        <v>0</v>
      </c>
      <c r="CT15" s="90">
        <v>656868.37971766246</v>
      </c>
      <c r="CU15" s="124">
        <v>589448.59741203999</v>
      </c>
      <c r="CV15" s="90">
        <v>0</v>
      </c>
      <c r="CW15" s="90">
        <v>0</v>
      </c>
      <c r="CX15" s="90">
        <v>589448.59741203999</v>
      </c>
      <c r="CY15" s="112">
        <v>114841.37914505677</v>
      </c>
      <c r="CZ15" s="112">
        <v>50412.82069739588</v>
      </c>
      <c r="DA15" s="112">
        <v>0</v>
      </c>
      <c r="DB15" s="90">
        <v>754702.79725449253</v>
      </c>
      <c r="DC15" s="124">
        <v>644262.78631332004</v>
      </c>
      <c r="DD15" s="90">
        <v>0</v>
      </c>
      <c r="DE15" s="90">
        <v>0</v>
      </c>
      <c r="DF15" s="90">
        <v>644262.78631332004</v>
      </c>
      <c r="DG15" s="112">
        <v>107639.80741774999</v>
      </c>
      <c r="DH15" s="112">
        <v>59435.435030719076</v>
      </c>
      <c r="DI15" s="112">
        <v>0</v>
      </c>
      <c r="DJ15" s="90">
        <v>811338.02876178909</v>
      </c>
      <c r="DK15" s="124">
        <v>698492.43129972997</v>
      </c>
      <c r="DL15" s="90">
        <v>0</v>
      </c>
      <c r="DM15" s="90">
        <v>0</v>
      </c>
      <c r="DN15" s="90">
        <v>698492.43129972997</v>
      </c>
      <c r="DO15" s="112">
        <v>113855.23008607001</v>
      </c>
      <c r="DP15" s="112">
        <v>65944.533874351546</v>
      </c>
      <c r="DQ15" s="112">
        <v>0</v>
      </c>
      <c r="DR15" s="139">
        <v>878292.19526015152</v>
      </c>
      <c r="DS15" s="124">
        <v>768548.49803329993</v>
      </c>
      <c r="DT15" s="90">
        <v>0</v>
      </c>
      <c r="DU15" s="90">
        <v>0</v>
      </c>
      <c r="DV15" s="90">
        <v>768548.49803329993</v>
      </c>
      <c r="DW15" s="112">
        <v>124620.44895396</v>
      </c>
      <c r="DX15" s="112">
        <v>71527.549575940007</v>
      </c>
      <c r="DY15" s="112">
        <v>0</v>
      </c>
      <c r="DZ15" s="90">
        <v>964696.49656319991</v>
      </c>
    </row>
    <row r="16" spans="1:130" ht="20.100000000000001" customHeight="1" x14ac:dyDescent="0.25">
      <c r="A16" s="89">
        <v>13</v>
      </c>
      <c r="B16" s="89" t="s">
        <v>354</v>
      </c>
      <c r="C16" s="90">
        <v>292.64048879999996</v>
      </c>
      <c r="D16" s="90">
        <v>0</v>
      </c>
      <c r="E16" s="90">
        <v>0</v>
      </c>
      <c r="F16" s="90">
        <v>292.64048879999996</v>
      </c>
      <c r="G16" s="90">
        <v>110035.67539129083</v>
      </c>
      <c r="H16" s="90">
        <v>219527.32451093313</v>
      </c>
      <c r="I16" s="90">
        <v>-329785.06769112399</v>
      </c>
      <c r="J16" s="139">
        <v>70.572699899959844</v>
      </c>
      <c r="K16" s="124">
        <v>473.53590505</v>
      </c>
      <c r="L16" s="90">
        <v>0</v>
      </c>
      <c r="M16" s="90">
        <v>0</v>
      </c>
      <c r="N16" s="90">
        <v>473.53590505</v>
      </c>
      <c r="O16" s="90">
        <v>121551.05184028274</v>
      </c>
      <c r="P16" s="90">
        <v>250138.16796483909</v>
      </c>
      <c r="Q16" s="90">
        <v>-372130.09887253185</v>
      </c>
      <c r="R16" s="125">
        <v>32.656837639980949</v>
      </c>
      <c r="S16" s="147">
        <v>646.86694855999997</v>
      </c>
      <c r="T16" s="90">
        <v>0</v>
      </c>
      <c r="U16" s="90">
        <v>0</v>
      </c>
      <c r="V16" s="90">
        <v>646.86694855999997</v>
      </c>
      <c r="W16" s="90">
        <v>130766.56673873916</v>
      </c>
      <c r="X16" s="90">
        <v>282840.37711796386</v>
      </c>
      <c r="Y16" s="90">
        <v>-414216.01412397297</v>
      </c>
      <c r="Z16" s="139">
        <v>37.796681290026754</v>
      </c>
      <c r="AA16" s="124">
        <v>417.54594571000001</v>
      </c>
      <c r="AB16" s="90">
        <v>0</v>
      </c>
      <c r="AC16" s="90">
        <v>0</v>
      </c>
      <c r="AD16" s="90">
        <v>417.54594571000001</v>
      </c>
      <c r="AE16" s="90">
        <v>135805.68603033898</v>
      </c>
      <c r="AF16" s="90">
        <v>298990.17372809566</v>
      </c>
      <c r="AG16" s="90">
        <v>-435133.73684801464</v>
      </c>
      <c r="AH16" s="125">
        <v>79.668856129981577</v>
      </c>
      <c r="AI16" s="147">
        <v>512.70628489000001</v>
      </c>
      <c r="AJ16" s="90">
        <v>0</v>
      </c>
      <c r="AK16" s="90">
        <v>0</v>
      </c>
      <c r="AL16" s="90">
        <v>512.70628489000001</v>
      </c>
      <c r="AM16" s="90">
        <v>150444.45261418677</v>
      </c>
      <c r="AN16" s="90">
        <v>330214.74282990966</v>
      </c>
      <c r="AO16" s="90">
        <v>-481117.3347242265</v>
      </c>
      <c r="AP16" s="139">
        <v>54.567004759912379</v>
      </c>
      <c r="AQ16" s="124">
        <v>558.63674392000007</v>
      </c>
      <c r="AR16" s="90">
        <v>0</v>
      </c>
      <c r="AS16" s="90">
        <v>0</v>
      </c>
      <c r="AT16" s="90">
        <v>558.63674392000007</v>
      </c>
      <c r="AU16" s="90">
        <v>148140.0211239582</v>
      </c>
      <c r="AV16" s="90">
        <v>343763.28094400943</v>
      </c>
      <c r="AW16" s="90">
        <v>-492421.63718680758</v>
      </c>
      <c r="AX16" s="125">
        <v>40.30162508005742</v>
      </c>
      <c r="AY16" s="147">
        <v>641.62508350999997</v>
      </c>
      <c r="AZ16" s="90">
        <v>0</v>
      </c>
      <c r="BA16" s="90">
        <v>0</v>
      </c>
      <c r="BB16" s="90">
        <v>641.62508350999997</v>
      </c>
      <c r="BC16" s="90">
        <v>164468.59604011697</v>
      </c>
      <c r="BD16" s="90">
        <v>376935.77024631208</v>
      </c>
      <c r="BE16" s="90">
        <v>-542020.24784621911</v>
      </c>
      <c r="BF16" s="139">
        <v>25.743523719953373</v>
      </c>
      <c r="BG16" s="124">
        <v>1218.5220490700001</v>
      </c>
      <c r="BH16" s="90">
        <v>0</v>
      </c>
      <c r="BI16" s="90">
        <v>0</v>
      </c>
      <c r="BJ16" s="90">
        <v>1218.5220490700001</v>
      </c>
      <c r="BK16" s="90">
        <v>159478.46965050514</v>
      </c>
      <c r="BL16" s="90">
        <v>385500.05141948373</v>
      </c>
      <c r="BM16" s="90">
        <v>-546155.26649053884</v>
      </c>
      <c r="BN16" s="125">
        <v>41.776628519990481</v>
      </c>
      <c r="BO16" s="147">
        <v>916.51741508000009</v>
      </c>
      <c r="BP16" s="90">
        <v>0</v>
      </c>
      <c r="BQ16" s="90">
        <v>0</v>
      </c>
      <c r="BR16" s="90">
        <v>916.51741508000009</v>
      </c>
      <c r="BS16" s="90">
        <v>178803.68317629804</v>
      </c>
      <c r="BT16" s="90">
        <v>421792.04809201264</v>
      </c>
      <c r="BU16" s="90">
        <v>-601426.96646800067</v>
      </c>
      <c r="BV16" s="139">
        <v>85.282215390005149</v>
      </c>
      <c r="BW16" s="147">
        <v>1054.8906389399999</v>
      </c>
      <c r="BX16" s="90">
        <v>0</v>
      </c>
      <c r="BY16" s="90">
        <v>0</v>
      </c>
      <c r="BZ16" s="90">
        <v>1054.8906389399999</v>
      </c>
      <c r="CA16" s="90">
        <v>191794.47548150056</v>
      </c>
      <c r="CB16" s="90">
        <v>451262.5942993302</v>
      </c>
      <c r="CC16" s="90">
        <v>-644101.21457249078</v>
      </c>
      <c r="CD16" s="155">
        <v>10.745847280020826</v>
      </c>
      <c r="CE16" s="215">
        <v>679.88753472999997</v>
      </c>
      <c r="CF16" s="90">
        <v>0</v>
      </c>
      <c r="CG16" s="90">
        <v>0</v>
      </c>
      <c r="CH16" s="90">
        <v>679.88753472999997</v>
      </c>
      <c r="CI16" s="112">
        <v>236822.21135058344</v>
      </c>
      <c r="CJ16" s="112">
        <v>520644.82734022912</v>
      </c>
      <c r="CK16" s="112">
        <v>-757968.87929122266</v>
      </c>
      <c r="CL16" s="216">
        <v>178.0469343198929</v>
      </c>
      <c r="CM16" s="124">
        <v>616.82814955000003</v>
      </c>
      <c r="CN16" s="90">
        <v>0</v>
      </c>
      <c r="CO16" s="90">
        <v>0</v>
      </c>
      <c r="CP16" s="90">
        <v>616.82814955000003</v>
      </c>
      <c r="CQ16" s="112">
        <v>225113.59252899524</v>
      </c>
      <c r="CR16" s="112">
        <v>593268.56177864119</v>
      </c>
      <c r="CS16" s="112">
        <v>-818984.11698206642</v>
      </c>
      <c r="CT16" s="90">
        <v>14.865475120022893</v>
      </c>
      <c r="CU16" s="124">
        <v>951.15671559999987</v>
      </c>
      <c r="CV16" s="90">
        <v>0</v>
      </c>
      <c r="CW16" s="90">
        <v>0</v>
      </c>
      <c r="CX16" s="90">
        <v>951.15671559999987</v>
      </c>
      <c r="CY16" s="112">
        <v>326381.47500975046</v>
      </c>
      <c r="CZ16" s="112">
        <v>725747.26335854956</v>
      </c>
      <c r="DA16" s="112">
        <v>-1053057.4885945199</v>
      </c>
      <c r="DB16" s="90">
        <v>22.40648938016966</v>
      </c>
      <c r="DC16" s="124">
        <v>1766.78137535</v>
      </c>
      <c r="DD16" s="90">
        <v>0</v>
      </c>
      <c r="DE16" s="90">
        <v>0</v>
      </c>
      <c r="DF16" s="90">
        <v>1766.78137535</v>
      </c>
      <c r="DG16" s="112">
        <v>312982.53008255945</v>
      </c>
      <c r="DH16" s="112">
        <v>750187.13558794744</v>
      </c>
      <c r="DI16" s="112">
        <v>-1064910.958150917</v>
      </c>
      <c r="DJ16" s="90">
        <v>25.488894939888269</v>
      </c>
      <c r="DK16" s="124">
        <v>531.46130814000003</v>
      </c>
      <c r="DL16" s="90">
        <v>0</v>
      </c>
      <c r="DM16" s="90">
        <v>0</v>
      </c>
      <c r="DN16" s="90">
        <v>531.46130814000003</v>
      </c>
      <c r="DO16" s="112">
        <v>349290.75005809008</v>
      </c>
      <c r="DP16" s="112">
        <v>866000.81029907346</v>
      </c>
      <c r="DQ16" s="112">
        <v>-1215734.0330122872</v>
      </c>
      <c r="DR16" s="139">
        <v>88.988653016276658</v>
      </c>
      <c r="DS16" s="124">
        <v>423.03907242000002</v>
      </c>
      <c r="DT16" s="90">
        <v>0</v>
      </c>
      <c r="DU16" s="90">
        <v>0</v>
      </c>
      <c r="DV16" s="90">
        <v>423.03907242000002</v>
      </c>
      <c r="DW16" s="112">
        <v>368656.48044020793</v>
      </c>
      <c r="DX16" s="112">
        <v>957860.23557649355</v>
      </c>
      <c r="DY16" s="112">
        <v>-1326887.4682749517</v>
      </c>
      <c r="DZ16" s="90">
        <v>52.286814169725403</v>
      </c>
    </row>
    <row r="17" spans="1:130" ht="20.100000000000001" customHeight="1" x14ac:dyDescent="0.25">
      <c r="A17" s="89">
        <v>14</v>
      </c>
      <c r="B17" s="89" t="s">
        <v>355</v>
      </c>
      <c r="C17" s="90">
        <v>212044.89228246</v>
      </c>
      <c r="D17" s="90">
        <v>0</v>
      </c>
      <c r="E17" s="90">
        <v>0</v>
      </c>
      <c r="F17" s="90">
        <v>212044.89228246</v>
      </c>
      <c r="G17" s="90">
        <v>31477.062171954523</v>
      </c>
      <c r="H17" s="90">
        <v>21865.439361337401</v>
      </c>
      <c r="I17" s="90">
        <v>-70971.04046263278</v>
      </c>
      <c r="J17" s="139">
        <v>194416.35335311916</v>
      </c>
      <c r="K17" s="124">
        <v>211234.21552216</v>
      </c>
      <c r="L17" s="90">
        <v>0</v>
      </c>
      <c r="M17" s="90">
        <v>0</v>
      </c>
      <c r="N17" s="90">
        <v>211234.21552216</v>
      </c>
      <c r="O17" s="90">
        <v>34942.25529844124</v>
      </c>
      <c r="P17" s="90">
        <v>25174.767062161693</v>
      </c>
      <c r="Q17" s="90">
        <v>-55508.535475135417</v>
      </c>
      <c r="R17" s="125">
        <v>215842.70240762748</v>
      </c>
      <c r="S17" s="147">
        <v>273766.61896123004</v>
      </c>
      <c r="T17" s="90">
        <v>0</v>
      </c>
      <c r="U17" s="90">
        <v>0</v>
      </c>
      <c r="V17" s="90">
        <v>273766.61896123004</v>
      </c>
      <c r="W17" s="90">
        <v>35081.822770834224</v>
      </c>
      <c r="X17" s="90">
        <v>26600.279456336917</v>
      </c>
      <c r="Y17" s="90">
        <v>-65013.756215553207</v>
      </c>
      <c r="Z17" s="139">
        <v>270434.96497284796</v>
      </c>
      <c r="AA17" s="124">
        <v>270967.49746392004</v>
      </c>
      <c r="AB17" s="90">
        <v>0</v>
      </c>
      <c r="AC17" s="90">
        <v>0</v>
      </c>
      <c r="AD17" s="90">
        <v>270967.49746392004</v>
      </c>
      <c r="AE17" s="90">
        <v>44861.20440431415</v>
      </c>
      <c r="AF17" s="90">
        <v>25057.665928482085</v>
      </c>
      <c r="AG17" s="90">
        <v>-60013.905763903</v>
      </c>
      <c r="AH17" s="125">
        <v>280872.46203281329</v>
      </c>
      <c r="AI17" s="147">
        <v>253767.34236387</v>
      </c>
      <c r="AJ17" s="90">
        <v>0</v>
      </c>
      <c r="AK17" s="90">
        <v>0</v>
      </c>
      <c r="AL17" s="90">
        <v>253767.34236387</v>
      </c>
      <c r="AM17" s="90">
        <v>45414.27217202475</v>
      </c>
      <c r="AN17" s="90">
        <v>33562.955621068621</v>
      </c>
      <c r="AO17" s="90">
        <v>-55708.664805480614</v>
      </c>
      <c r="AP17" s="139">
        <v>277035.90535148274</v>
      </c>
      <c r="AQ17" s="124">
        <v>368074.67681006005</v>
      </c>
      <c r="AR17" s="90">
        <v>0</v>
      </c>
      <c r="AS17" s="90">
        <v>0</v>
      </c>
      <c r="AT17" s="90">
        <v>368074.67681006005</v>
      </c>
      <c r="AU17" s="90">
        <v>62831.643323055257</v>
      </c>
      <c r="AV17" s="90">
        <v>41619.856657734555</v>
      </c>
      <c r="AW17" s="90">
        <v>-92242.476822825614</v>
      </c>
      <c r="AX17" s="125">
        <v>380283.69996802422</v>
      </c>
      <c r="AY17" s="147">
        <v>401862.10058660002</v>
      </c>
      <c r="AZ17" s="90">
        <v>0</v>
      </c>
      <c r="BA17" s="90">
        <v>0</v>
      </c>
      <c r="BB17" s="90">
        <v>401862.10058660002</v>
      </c>
      <c r="BC17" s="90">
        <v>54483.279803791287</v>
      </c>
      <c r="BD17" s="90">
        <v>44818.472284123869</v>
      </c>
      <c r="BE17" s="90">
        <v>-72751.749867264298</v>
      </c>
      <c r="BF17" s="139">
        <v>428412.10280725092</v>
      </c>
      <c r="BG17" s="124">
        <v>305301.08936989005</v>
      </c>
      <c r="BH17" s="90">
        <v>0</v>
      </c>
      <c r="BI17" s="90">
        <v>0</v>
      </c>
      <c r="BJ17" s="90">
        <v>305301.08936989005</v>
      </c>
      <c r="BK17" s="90">
        <v>57224.912730709992</v>
      </c>
      <c r="BL17" s="90">
        <v>42358.723309823108</v>
      </c>
      <c r="BM17" s="90">
        <v>-43925.249042507014</v>
      </c>
      <c r="BN17" s="125">
        <v>360959.4763679161</v>
      </c>
      <c r="BO17" s="147">
        <v>369421.58836374001</v>
      </c>
      <c r="BP17" s="90">
        <v>0</v>
      </c>
      <c r="BQ17" s="90">
        <v>0</v>
      </c>
      <c r="BR17" s="90">
        <v>369421.58836374001</v>
      </c>
      <c r="BS17" s="90">
        <v>50035.384435147877</v>
      </c>
      <c r="BT17" s="90">
        <v>40983.084713047036</v>
      </c>
      <c r="BU17" s="90">
        <v>-50809.210142750424</v>
      </c>
      <c r="BV17" s="139">
        <v>409630.84736918448</v>
      </c>
      <c r="BW17" s="147">
        <v>426782.51446950994</v>
      </c>
      <c r="BX17" s="90">
        <v>0</v>
      </c>
      <c r="BY17" s="90">
        <v>0</v>
      </c>
      <c r="BZ17" s="90">
        <v>426782.51446950994</v>
      </c>
      <c r="CA17" s="90">
        <v>57479.001041249721</v>
      </c>
      <c r="CB17" s="90">
        <v>56055.779059185603</v>
      </c>
      <c r="CC17" s="90">
        <v>-39352.481477199784</v>
      </c>
      <c r="CD17" s="155">
        <v>500964.81309274555</v>
      </c>
      <c r="CE17" s="215">
        <v>270961.29192386998</v>
      </c>
      <c r="CF17" s="90">
        <v>0</v>
      </c>
      <c r="CG17" s="90">
        <v>0</v>
      </c>
      <c r="CH17" s="90">
        <v>270961.29192386998</v>
      </c>
      <c r="CI17" s="112">
        <v>54541.156954817423</v>
      </c>
      <c r="CJ17" s="112">
        <v>44821.232877090297</v>
      </c>
      <c r="CK17" s="112">
        <v>-31206.949466032238</v>
      </c>
      <c r="CL17" s="216">
        <v>339116.73228974547</v>
      </c>
      <c r="CM17" s="124">
        <v>427328.53886968002</v>
      </c>
      <c r="CN17" s="90">
        <v>0</v>
      </c>
      <c r="CO17" s="90">
        <v>0</v>
      </c>
      <c r="CP17" s="90">
        <v>427328.53886968002</v>
      </c>
      <c r="CQ17" s="112">
        <v>97488.450863616847</v>
      </c>
      <c r="CR17" s="112">
        <v>51770.24275303755</v>
      </c>
      <c r="CS17" s="112">
        <v>-30040.419784721173</v>
      </c>
      <c r="CT17" s="90">
        <v>546546.81270161329</v>
      </c>
      <c r="CU17" s="124">
        <v>641347.00974848005</v>
      </c>
      <c r="CV17" s="90">
        <v>0</v>
      </c>
      <c r="CW17" s="90">
        <v>0</v>
      </c>
      <c r="CX17" s="90">
        <v>641347.00974848005</v>
      </c>
      <c r="CY17" s="112">
        <v>100690.02023900504</v>
      </c>
      <c r="CZ17" s="112">
        <v>75887.759763231748</v>
      </c>
      <c r="DA17" s="112">
        <v>-77280.98992938608</v>
      </c>
      <c r="DB17" s="90">
        <v>740643.79982133082</v>
      </c>
      <c r="DC17" s="124">
        <v>595496.2630040301</v>
      </c>
      <c r="DD17" s="90">
        <v>0</v>
      </c>
      <c r="DE17" s="90">
        <v>0</v>
      </c>
      <c r="DF17" s="90">
        <v>595496.2630040301</v>
      </c>
      <c r="DG17" s="112">
        <v>121362.47939222955</v>
      </c>
      <c r="DH17" s="112">
        <v>101773.72934813927</v>
      </c>
      <c r="DI17" s="112">
        <v>-91440.409966635372</v>
      </c>
      <c r="DJ17" s="90">
        <v>727192.06177776353</v>
      </c>
      <c r="DK17" s="124">
        <v>601548.14977495</v>
      </c>
      <c r="DL17" s="90">
        <v>0</v>
      </c>
      <c r="DM17" s="90">
        <v>0</v>
      </c>
      <c r="DN17" s="90">
        <v>601548.14977495</v>
      </c>
      <c r="DO17" s="112">
        <v>127576.69696254983</v>
      </c>
      <c r="DP17" s="112">
        <v>105023.09050772339</v>
      </c>
      <c r="DQ17" s="112">
        <v>-78621.259342099991</v>
      </c>
      <c r="DR17" s="139">
        <v>755526.6779031232</v>
      </c>
      <c r="DS17" s="124">
        <v>657042.96423170005</v>
      </c>
      <c r="DT17" s="90">
        <v>0</v>
      </c>
      <c r="DU17" s="90">
        <v>0</v>
      </c>
      <c r="DV17" s="90">
        <v>657042.96423170005</v>
      </c>
      <c r="DW17" s="112">
        <v>148992.53174731211</v>
      </c>
      <c r="DX17" s="112">
        <v>112550.77734039693</v>
      </c>
      <c r="DY17" s="112">
        <v>-102887.70665086</v>
      </c>
      <c r="DZ17" s="90">
        <v>815698.56666854909</v>
      </c>
    </row>
    <row r="18" spans="1:130" ht="20.100000000000001" customHeight="1" x14ac:dyDescent="0.25">
      <c r="A18" s="92">
        <v>1411</v>
      </c>
      <c r="B18" s="92" t="s">
        <v>692</v>
      </c>
      <c r="C18" s="93">
        <v>131604.10319229</v>
      </c>
      <c r="D18" s="93">
        <v>0</v>
      </c>
      <c r="E18" s="93">
        <v>0</v>
      </c>
      <c r="F18" s="93">
        <v>131604.10319229</v>
      </c>
      <c r="G18" s="93">
        <v>3998.4569043398683</v>
      </c>
      <c r="H18" s="93">
        <v>6230.4371453200001</v>
      </c>
      <c r="I18" s="93">
        <v>-70971.04046263278</v>
      </c>
      <c r="J18" s="141">
        <v>70861.956779317086</v>
      </c>
      <c r="K18" s="128">
        <v>131175.85501101997</v>
      </c>
      <c r="L18" s="93">
        <v>0</v>
      </c>
      <c r="M18" s="93">
        <v>0</v>
      </c>
      <c r="N18" s="93">
        <v>131175.85501101997</v>
      </c>
      <c r="O18" s="93">
        <v>4947.2319814912453</v>
      </c>
      <c r="P18" s="93">
        <v>8504.2967235800024</v>
      </c>
      <c r="Q18" s="93">
        <v>-55508.535475135417</v>
      </c>
      <c r="R18" s="129">
        <v>89118.848240955806</v>
      </c>
      <c r="S18" s="149">
        <v>155854.20329079998</v>
      </c>
      <c r="T18" s="93">
        <v>0</v>
      </c>
      <c r="U18" s="93">
        <v>0</v>
      </c>
      <c r="V18" s="93">
        <v>155854.20329079998</v>
      </c>
      <c r="W18" s="93">
        <v>3937.7311585513812</v>
      </c>
      <c r="X18" s="93">
        <v>11156.845600780001</v>
      </c>
      <c r="Y18" s="93">
        <v>-65013.756215553207</v>
      </c>
      <c r="Z18" s="141">
        <v>105935.02383457817</v>
      </c>
      <c r="AA18" s="128">
        <v>148389.46566836</v>
      </c>
      <c r="AB18" s="93">
        <v>0</v>
      </c>
      <c r="AC18" s="93">
        <v>0</v>
      </c>
      <c r="AD18" s="93">
        <v>148389.46566836</v>
      </c>
      <c r="AE18" s="93">
        <v>4593.2474025261381</v>
      </c>
      <c r="AF18" s="93">
        <v>5375.1593329000007</v>
      </c>
      <c r="AG18" s="93">
        <v>-60013.905763903</v>
      </c>
      <c r="AH18" s="129">
        <v>98343.966639883147</v>
      </c>
      <c r="AI18" s="149">
        <v>152292.68954764001</v>
      </c>
      <c r="AJ18" s="93">
        <v>0</v>
      </c>
      <c r="AK18" s="93">
        <v>0</v>
      </c>
      <c r="AL18" s="93">
        <v>152292.68954764001</v>
      </c>
      <c r="AM18" s="93">
        <v>6534.9848673888027</v>
      </c>
      <c r="AN18" s="93">
        <v>11987.43113302999</v>
      </c>
      <c r="AO18" s="93">
        <v>-55708.664805480614</v>
      </c>
      <c r="AP18" s="141">
        <v>115106.44074257817</v>
      </c>
      <c r="AQ18" s="128">
        <v>272239.09577311005</v>
      </c>
      <c r="AR18" s="93">
        <v>0</v>
      </c>
      <c r="AS18" s="93">
        <v>0</v>
      </c>
      <c r="AT18" s="93">
        <v>272239.09577311005</v>
      </c>
      <c r="AU18" s="93">
        <v>7296.6946474641618</v>
      </c>
      <c r="AV18" s="93">
        <v>14474.430512199979</v>
      </c>
      <c r="AW18" s="93">
        <v>-92242.476822825614</v>
      </c>
      <c r="AX18" s="129">
        <v>201767.74410994857</v>
      </c>
      <c r="AY18" s="149">
        <v>283729.98743756005</v>
      </c>
      <c r="AZ18" s="93">
        <v>0</v>
      </c>
      <c r="BA18" s="93">
        <v>0</v>
      </c>
      <c r="BB18" s="93">
        <v>283729.98743756005</v>
      </c>
      <c r="BC18" s="93">
        <v>6151.1655200082587</v>
      </c>
      <c r="BD18" s="93">
        <v>18110.057017019892</v>
      </c>
      <c r="BE18" s="93">
        <v>-72751.749867264298</v>
      </c>
      <c r="BF18" s="141">
        <v>235239.46010732389</v>
      </c>
      <c r="BG18" s="128">
        <v>190647.22366704</v>
      </c>
      <c r="BH18" s="93">
        <v>0</v>
      </c>
      <c r="BI18" s="93">
        <v>0</v>
      </c>
      <c r="BJ18" s="93">
        <v>190647.22366704</v>
      </c>
      <c r="BK18" s="93">
        <v>4804.8864236446389</v>
      </c>
      <c r="BL18" s="93">
        <v>14731.210467580002</v>
      </c>
      <c r="BM18" s="93">
        <v>-43925.249042507014</v>
      </c>
      <c r="BN18" s="129">
        <v>166258.07151575765</v>
      </c>
      <c r="BO18" s="149">
        <v>217683.4436154</v>
      </c>
      <c r="BP18" s="93">
        <v>0</v>
      </c>
      <c r="BQ18" s="93">
        <v>0</v>
      </c>
      <c r="BR18" s="93">
        <v>217683.4436154</v>
      </c>
      <c r="BS18" s="93">
        <v>3084.2063972159754</v>
      </c>
      <c r="BT18" s="93">
        <v>11576.383723619998</v>
      </c>
      <c r="BU18" s="93">
        <v>-50809.210142750424</v>
      </c>
      <c r="BV18" s="141">
        <v>181534.82359348558</v>
      </c>
      <c r="BW18" s="149">
        <v>192829.66986264999</v>
      </c>
      <c r="BX18" s="93">
        <v>0</v>
      </c>
      <c r="BY18" s="93">
        <v>0</v>
      </c>
      <c r="BZ18" s="93">
        <v>192829.66986264999</v>
      </c>
      <c r="CA18" s="93">
        <v>2516.7268806502716</v>
      </c>
      <c r="CB18" s="93">
        <v>15884.194868819999</v>
      </c>
      <c r="CC18" s="93">
        <v>-39352.481477199784</v>
      </c>
      <c r="CD18" s="157">
        <v>171878.11013492045</v>
      </c>
      <c r="CE18" s="219">
        <v>145469.36655631999</v>
      </c>
      <c r="CF18" s="93">
        <v>0</v>
      </c>
      <c r="CG18" s="93">
        <v>0</v>
      </c>
      <c r="CH18" s="93">
        <v>145469.36655631999</v>
      </c>
      <c r="CI18" s="114">
        <v>1308.2574181008365</v>
      </c>
      <c r="CJ18" s="114">
        <v>10602.265022470012</v>
      </c>
      <c r="CK18" s="114">
        <v>-31206.949466032238</v>
      </c>
      <c r="CL18" s="220">
        <v>126172.9395308586</v>
      </c>
      <c r="CM18" s="128">
        <v>208798.86332064003</v>
      </c>
      <c r="CN18" s="93">
        <v>0</v>
      </c>
      <c r="CO18" s="93">
        <v>0</v>
      </c>
      <c r="CP18" s="93">
        <v>208798.86332064003</v>
      </c>
      <c r="CQ18" s="114">
        <v>5036.7679752380782</v>
      </c>
      <c r="CR18" s="114">
        <v>12303.590499039989</v>
      </c>
      <c r="CS18" s="114">
        <v>-30040.419784721173</v>
      </c>
      <c r="CT18" s="93">
        <v>196098.80201019693</v>
      </c>
      <c r="CU18" s="128">
        <v>298167.57244634</v>
      </c>
      <c r="CV18" s="93">
        <v>0</v>
      </c>
      <c r="CW18" s="93">
        <v>0</v>
      </c>
      <c r="CX18" s="93">
        <v>298167.57244634</v>
      </c>
      <c r="CY18" s="114">
        <v>20250.811899814675</v>
      </c>
      <c r="CZ18" s="114">
        <v>38529.590113440005</v>
      </c>
      <c r="DA18" s="114">
        <v>-77280.98992938608</v>
      </c>
      <c r="DB18" s="93">
        <v>279666.98453020863</v>
      </c>
      <c r="DC18" s="128">
        <v>307226.39928123</v>
      </c>
      <c r="DD18" s="93">
        <v>0</v>
      </c>
      <c r="DE18" s="93">
        <v>0</v>
      </c>
      <c r="DF18" s="93">
        <v>307226.39928123</v>
      </c>
      <c r="DG18" s="114">
        <v>22381.658471379131</v>
      </c>
      <c r="DH18" s="114">
        <v>45551.176714669913</v>
      </c>
      <c r="DI18" s="114">
        <v>-91440.409966635372</v>
      </c>
      <c r="DJ18" s="93">
        <v>283718.82450064365</v>
      </c>
      <c r="DK18" s="128">
        <v>289319.31800771004</v>
      </c>
      <c r="DL18" s="93">
        <v>0</v>
      </c>
      <c r="DM18" s="93">
        <v>0</v>
      </c>
      <c r="DN18" s="93">
        <v>289319.31800771004</v>
      </c>
      <c r="DO18" s="114">
        <v>20150.99186763</v>
      </c>
      <c r="DP18" s="114">
        <v>39022.532033234973</v>
      </c>
      <c r="DQ18" s="114">
        <v>-78621.259342099991</v>
      </c>
      <c r="DR18" s="141">
        <v>269871.58256647497</v>
      </c>
      <c r="DS18" s="128">
        <v>352400.26280241995</v>
      </c>
      <c r="DT18" s="93">
        <v>0</v>
      </c>
      <c r="DU18" s="93">
        <v>0</v>
      </c>
      <c r="DV18" s="93">
        <v>352400.26280241995</v>
      </c>
      <c r="DW18" s="114">
        <v>29972.062093109998</v>
      </c>
      <c r="DX18" s="114">
        <v>53324.066150749997</v>
      </c>
      <c r="DY18" s="114">
        <v>-102887.70665086</v>
      </c>
      <c r="DZ18" s="93">
        <v>332808.6843954199</v>
      </c>
    </row>
    <row r="19" spans="1:130" ht="20.100000000000001" customHeight="1" x14ac:dyDescent="0.25">
      <c r="A19" s="94" t="s">
        <v>245</v>
      </c>
      <c r="B19" s="92" t="s">
        <v>356</v>
      </c>
      <c r="C19" s="93">
        <v>80440.789090170001</v>
      </c>
      <c r="D19" s="93">
        <v>0</v>
      </c>
      <c r="E19" s="93">
        <v>0</v>
      </c>
      <c r="F19" s="93">
        <v>80440.789090170001</v>
      </c>
      <c r="G19" s="93">
        <v>27478.605267614654</v>
      </c>
      <c r="H19" s="93">
        <v>15635.002216017401</v>
      </c>
      <c r="I19" s="93">
        <v>0</v>
      </c>
      <c r="J19" s="141">
        <v>123554.39657380208</v>
      </c>
      <c r="K19" s="128">
        <v>80058.360511140025</v>
      </c>
      <c r="L19" s="93">
        <v>0</v>
      </c>
      <c r="M19" s="93">
        <v>0</v>
      </c>
      <c r="N19" s="93">
        <v>80058.360511140025</v>
      </c>
      <c r="O19" s="93">
        <v>29995.023316949995</v>
      </c>
      <c r="P19" s="93">
        <v>16670.47033858169</v>
      </c>
      <c r="Q19" s="93">
        <v>0</v>
      </c>
      <c r="R19" s="129">
        <v>126723.85416667168</v>
      </c>
      <c r="S19" s="149">
        <v>117912.41567043005</v>
      </c>
      <c r="T19" s="93">
        <v>0</v>
      </c>
      <c r="U19" s="93">
        <v>0</v>
      </c>
      <c r="V19" s="93">
        <v>117912.41567043005</v>
      </c>
      <c r="W19" s="93">
        <v>31144.091612282842</v>
      </c>
      <c r="X19" s="93">
        <v>15443.433855556916</v>
      </c>
      <c r="Y19" s="93">
        <v>0</v>
      </c>
      <c r="Z19" s="141">
        <v>164499.94113826979</v>
      </c>
      <c r="AA19" s="128">
        <v>122578.03179556003</v>
      </c>
      <c r="AB19" s="93">
        <v>0</v>
      </c>
      <c r="AC19" s="93">
        <v>0</v>
      </c>
      <c r="AD19" s="93">
        <v>122578.03179556003</v>
      </c>
      <c r="AE19" s="93">
        <v>40267.957001788011</v>
      </c>
      <c r="AF19" s="93">
        <v>19682.506595582083</v>
      </c>
      <c r="AG19" s="93">
        <v>0</v>
      </c>
      <c r="AH19" s="129">
        <v>182528.49539293014</v>
      </c>
      <c r="AI19" s="149">
        <v>101474.65281622999</v>
      </c>
      <c r="AJ19" s="93">
        <v>0</v>
      </c>
      <c r="AK19" s="93">
        <v>0</v>
      </c>
      <c r="AL19" s="93">
        <v>101474.65281622999</v>
      </c>
      <c r="AM19" s="93">
        <v>38879.287304635945</v>
      </c>
      <c r="AN19" s="93">
        <v>21575.524488038631</v>
      </c>
      <c r="AO19" s="93">
        <v>0</v>
      </c>
      <c r="AP19" s="141">
        <v>161929.46460890456</v>
      </c>
      <c r="AQ19" s="128">
        <v>95835.581036949996</v>
      </c>
      <c r="AR19" s="93">
        <v>0</v>
      </c>
      <c r="AS19" s="93">
        <v>0</v>
      </c>
      <c r="AT19" s="93">
        <v>95835.581036949996</v>
      </c>
      <c r="AU19" s="93">
        <v>55534.948675591098</v>
      </c>
      <c r="AV19" s="93">
        <v>27145.426145534577</v>
      </c>
      <c r="AW19" s="93">
        <v>0</v>
      </c>
      <c r="AX19" s="129">
        <v>178515.95585807564</v>
      </c>
      <c r="AY19" s="149">
        <v>118132.11314903997</v>
      </c>
      <c r="AZ19" s="93">
        <v>0</v>
      </c>
      <c r="BA19" s="93">
        <v>0</v>
      </c>
      <c r="BB19" s="93">
        <v>118132.11314903997</v>
      </c>
      <c r="BC19" s="93">
        <v>48332.114283783027</v>
      </c>
      <c r="BD19" s="93">
        <v>26708.415267103977</v>
      </c>
      <c r="BE19" s="93">
        <v>0</v>
      </c>
      <c r="BF19" s="141">
        <v>193172.64269992703</v>
      </c>
      <c r="BG19" s="128">
        <v>114653.86570285005</v>
      </c>
      <c r="BH19" s="93">
        <v>0</v>
      </c>
      <c r="BI19" s="93">
        <v>0</v>
      </c>
      <c r="BJ19" s="93">
        <v>114653.86570285005</v>
      </c>
      <c r="BK19" s="93">
        <v>52420.026307065353</v>
      </c>
      <c r="BL19" s="93">
        <v>27627.512842243108</v>
      </c>
      <c r="BM19" s="93">
        <v>0</v>
      </c>
      <c r="BN19" s="129">
        <v>194701.40485215845</v>
      </c>
      <c r="BO19" s="149">
        <v>151738.14474834001</v>
      </c>
      <c r="BP19" s="93">
        <v>0</v>
      </c>
      <c r="BQ19" s="93">
        <v>0</v>
      </c>
      <c r="BR19" s="93">
        <v>151738.14474834001</v>
      </c>
      <c r="BS19" s="93">
        <v>46951.178037931903</v>
      </c>
      <c r="BT19" s="93">
        <v>29406.700989427038</v>
      </c>
      <c r="BU19" s="93">
        <v>0</v>
      </c>
      <c r="BV19" s="141">
        <v>228096.02377569891</v>
      </c>
      <c r="BW19" s="149">
        <v>233952.84460685996</v>
      </c>
      <c r="BX19" s="93">
        <v>0</v>
      </c>
      <c r="BY19" s="93">
        <v>0</v>
      </c>
      <c r="BZ19" s="93">
        <v>233952.84460685996</v>
      </c>
      <c r="CA19" s="93">
        <v>54962.274160599452</v>
      </c>
      <c r="CB19" s="93">
        <v>40171.584190365604</v>
      </c>
      <c r="CC19" s="93">
        <v>0</v>
      </c>
      <c r="CD19" s="157">
        <v>329086.70295782509</v>
      </c>
      <c r="CE19" s="219">
        <v>125491.92536754999</v>
      </c>
      <c r="CF19" s="93">
        <v>0</v>
      </c>
      <c r="CG19" s="93">
        <v>0</v>
      </c>
      <c r="CH19" s="93">
        <v>125491.92536754999</v>
      </c>
      <c r="CI19" s="114">
        <v>53232.899536716584</v>
      </c>
      <c r="CJ19" s="114">
        <v>34218.967854620285</v>
      </c>
      <c r="CK19" s="114">
        <v>0</v>
      </c>
      <c r="CL19" s="220">
        <v>212943.79275888688</v>
      </c>
      <c r="CM19" s="128">
        <v>218529.67554904</v>
      </c>
      <c r="CN19" s="93">
        <v>0</v>
      </c>
      <c r="CO19" s="93">
        <v>0</v>
      </c>
      <c r="CP19" s="93">
        <v>218529.67554904</v>
      </c>
      <c r="CQ19" s="114">
        <v>92451.682888378768</v>
      </c>
      <c r="CR19" s="114">
        <v>39466.652253997563</v>
      </c>
      <c r="CS19" s="114">
        <v>0</v>
      </c>
      <c r="CT19" s="93">
        <v>350448.01069141633</v>
      </c>
      <c r="CU19" s="128">
        <v>343179.43730214005</v>
      </c>
      <c r="CV19" s="93">
        <v>0</v>
      </c>
      <c r="CW19" s="93">
        <v>0</v>
      </c>
      <c r="CX19" s="93">
        <v>343179.43730214005</v>
      </c>
      <c r="CY19" s="114">
        <v>80439.208339190372</v>
      </c>
      <c r="CZ19" s="114">
        <v>37358.169649791744</v>
      </c>
      <c r="DA19" s="114">
        <v>0</v>
      </c>
      <c r="DB19" s="93">
        <v>460976.81529112218</v>
      </c>
      <c r="DC19" s="128">
        <v>288269.8637228001</v>
      </c>
      <c r="DD19" s="93">
        <v>0</v>
      </c>
      <c r="DE19" s="93">
        <v>0</v>
      </c>
      <c r="DF19" s="93">
        <v>288269.8637228001</v>
      </c>
      <c r="DG19" s="114">
        <v>98980.820920850412</v>
      </c>
      <c r="DH19" s="114">
        <v>56222.552633469357</v>
      </c>
      <c r="DI19" s="114">
        <v>0</v>
      </c>
      <c r="DJ19" s="93">
        <v>443473.23727711989</v>
      </c>
      <c r="DK19" s="128">
        <v>312228.83176723996</v>
      </c>
      <c r="DL19" s="93">
        <v>0</v>
      </c>
      <c r="DM19" s="93">
        <v>0</v>
      </c>
      <c r="DN19" s="93">
        <v>312228.83176723996</v>
      </c>
      <c r="DO19" s="114">
        <v>107425.70509491983</v>
      </c>
      <c r="DP19" s="114">
        <v>66000.558474488411</v>
      </c>
      <c r="DQ19" s="114">
        <v>0</v>
      </c>
      <c r="DR19" s="141">
        <v>485655.09533664823</v>
      </c>
      <c r="DS19" s="128">
        <v>304642.7014292801</v>
      </c>
      <c r="DT19" s="93">
        <v>0</v>
      </c>
      <c r="DU19" s="93">
        <v>0</v>
      </c>
      <c r="DV19" s="93">
        <v>304642.7014292801</v>
      </c>
      <c r="DW19" s="114">
        <v>119020.46965420211</v>
      </c>
      <c r="DX19" s="114">
        <v>59226.711189646936</v>
      </c>
      <c r="DY19" s="114">
        <v>0</v>
      </c>
      <c r="DZ19" s="93">
        <v>482889.88227312919</v>
      </c>
    </row>
    <row r="20" spans="1:130" ht="20.100000000000001" customHeight="1" x14ac:dyDescent="0.25">
      <c r="A20" s="17" t="s">
        <v>246</v>
      </c>
      <c r="B20" s="18" t="s">
        <v>693</v>
      </c>
      <c r="C20" s="19">
        <v>1103219.3042782201</v>
      </c>
      <c r="D20" s="19">
        <v>0</v>
      </c>
      <c r="E20" s="19">
        <v>0</v>
      </c>
      <c r="F20" s="19">
        <v>1103219.3042782201</v>
      </c>
      <c r="G20" s="19">
        <v>518937.99958870199</v>
      </c>
      <c r="H20" s="19">
        <v>314125.31340252771</v>
      </c>
      <c r="I20" s="19">
        <v>-400756.10815374384</v>
      </c>
      <c r="J20" s="138">
        <v>1535526.5091157057</v>
      </c>
      <c r="K20" s="25">
        <v>1257124.62745592</v>
      </c>
      <c r="L20" s="19">
        <v>0</v>
      </c>
      <c r="M20" s="19">
        <v>0</v>
      </c>
      <c r="N20" s="19">
        <v>1257124.62745592</v>
      </c>
      <c r="O20" s="19">
        <v>541108.82692164264</v>
      </c>
      <c r="P20" s="19">
        <v>352266.60077757103</v>
      </c>
      <c r="Q20" s="19">
        <v>-427638.63434768154</v>
      </c>
      <c r="R20" s="28">
        <v>1722861.4208074524</v>
      </c>
      <c r="S20" s="146">
        <v>1359120.4392413201</v>
      </c>
      <c r="T20" s="19">
        <v>0</v>
      </c>
      <c r="U20" s="19">
        <v>0</v>
      </c>
      <c r="V20" s="19">
        <v>1359120.4392413201</v>
      </c>
      <c r="W20" s="19">
        <v>608922.47648585285</v>
      </c>
      <c r="X20" s="19">
        <v>403845.01590525411</v>
      </c>
      <c r="Y20" s="19">
        <v>-479229.77033954591</v>
      </c>
      <c r="Z20" s="138">
        <v>1892658.1612928812</v>
      </c>
      <c r="AA20" s="25">
        <v>1508757.3740569099</v>
      </c>
      <c r="AB20" s="19">
        <v>0</v>
      </c>
      <c r="AC20" s="19">
        <v>0</v>
      </c>
      <c r="AD20" s="19">
        <v>1508757.3740569099</v>
      </c>
      <c r="AE20" s="19">
        <v>683376.51840313617</v>
      </c>
      <c r="AF20" s="19">
        <v>423939.55642020021</v>
      </c>
      <c r="AG20" s="19">
        <v>-495147.64261192776</v>
      </c>
      <c r="AH20" s="28">
        <v>2120925.8062683186</v>
      </c>
      <c r="AI20" s="146">
        <v>1700229.16812495</v>
      </c>
      <c r="AJ20" s="19">
        <v>0</v>
      </c>
      <c r="AK20" s="19">
        <v>0</v>
      </c>
      <c r="AL20" s="19">
        <v>1700229.16812495</v>
      </c>
      <c r="AM20" s="19">
        <v>745869.37990487798</v>
      </c>
      <c r="AN20" s="19">
        <v>484741.46098512039</v>
      </c>
      <c r="AO20" s="19">
        <v>-536825.99952970154</v>
      </c>
      <c r="AP20" s="138">
        <v>2394014.0094852466</v>
      </c>
      <c r="AQ20" s="25">
        <v>2029683.8043066799</v>
      </c>
      <c r="AR20" s="19">
        <v>0</v>
      </c>
      <c r="AS20" s="19">
        <v>0</v>
      </c>
      <c r="AT20" s="19">
        <v>2029683.8043066799</v>
      </c>
      <c r="AU20" s="19">
        <v>802903.98293548834</v>
      </c>
      <c r="AV20" s="19">
        <v>521581.35098619899</v>
      </c>
      <c r="AW20" s="19">
        <v>-584664.1140096765</v>
      </c>
      <c r="AX20" s="28">
        <v>2769505.0242186906</v>
      </c>
      <c r="AY20" s="146">
        <v>2084158.9361639996</v>
      </c>
      <c r="AZ20" s="19">
        <v>0</v>
      </c>
      <c r="BA20" s="19">
        <v>0</v>
      </c>
      <c r="BB20" s="19">
        <v>2084158.9361639996</v>
      </c>
      <c r="BC20" s="19">
        <v>830799.08727221016</v>
      </c>
      <c r="BD20" s="19">
        <v>552541.07407812518</v>
      </c>
      <c r="BE20" s="19">
        <v>-614771.99771346175</v>
      </c>
      <c r="BF20" s="138">
        <v>2852727.0998008735</v>
      </c>
      <c r="BG20" s="25">
        <v>2113661.9582332801</v>
      </c>
      <c r="BH20" s="19">
        <v>0</v>
      </c>
      <c r="BI20" s="19">
        <v>0</v>
      </c>
      <c r="BJ20" s="19">
        <v>2113661.9582332801</v>
      </c>
      <c r="BK20" s="19">
        <v>845274.20209917438</v>
      </c>
      <c r="BL20" s="19">
        <v>548335.35276713292</v>
      </c>
      <c r="BM20" s="19">
        <v>-590080.51553302468</v>
      </c>
      <c r="BN20" s="28">
        <v>2917190.9975665631</v>
      </c>
      <c r="BO20" s="146">
        <v>2246409.1898026904</v>
      </c>
      <c r="BP20" s="19">
        <v>0</v>
      </c>
      <c r="BQ20" s="19">
        <v>0</v>
      </c>
      <c r="BR20" s="19">
        <v>2246409.1898026904</v>
      </c>
      <c r="BS20" s="19">
        <v>896794.18608327291</v>
      </c>
      <c r="BT20" s="19">
        <v>603508.50051098922</v>
      </c>
      <c r="BU20" s="19">
        <v>-652236.17661074048</v>
      </c>
      <c r="BV20" s="138">
        <v>3094475.6997862123</v>
      </c>
      <c r="BW20" s="146">
        <v>2281853.8529764898</v>
      </c>
      <c r="BX20" s="19">
        <v>0</v>
      </c>
      <c r="BY20" s="19">
        <v>0</v>
      </c>
      <c r="BZ20" s="19">
        <v>2281853.8529764898</v>
      </c>
      <c r="CA20" s="19">
        <v>922449.34085819277</v>
      </c>
      <c r="CB20" s="19">
        <v>659645.02552097826</v>
      </c>
      <c r="CC20" s="19">
        <v>-683453.69604966673</v>
      </c>
      <c r="CD20" s="154">
        <v>3180494.5233059935</v>
      </c>
      <c r="CE20" s="213">
        <v>2635975.1135157798</v>
      </c>
      <c r="CF20" s="19">
        <v>0</v>
      </c>
      <c r="CG20" s="19">
        <v>0</v>
      </c>
      <c r="CH20" s="19">
        <v>2635975.1135157798</v>
      </c>
      <c r="CI20" s="62">
        <v>947273.06333977915</v>
      </c>
      <c r="CJ20" s="62">
        <v>719919.46633036761</v>
      </c>
      <c r="CK20" s="62">
        <v>-789175.82875724882</v>
      </c>
      <c r="CL20" s="214">
        <v>3513991.8144286778</v>
      </c>
      <c r="CM20" s="25">
        <v>2629674.2155417399</v>
      </c>
      <c r="CN20" s="19">
        <v>0</v>
      </c>
      <c r="CO20" s="19">
        <v>0</v>
      </c>
      <c r="CP20" s="19">
        <v>2629674.2155417399</v>
      </c>
      <c r="CQ20" s="62">
        <v>1084912.737996869</v>
      </c>
      <c r="CR20" s="62">
        <v>772728.41627490416</v>
      </c>
      <c r="CS20" s="62">
        <v>-849024.53676679754</v>
      </c>
      <c r="CT20" s="19">
        <v>3638290.8330467157</v>
      </c>
      <c r="CU20" s="25">
        <v>3166261.0356470305</v>
      </c>
      <c r="CV20" s="19">
        <v>0</v>
      </c>
      <c r="CW20" s="19">
        <v>0</v>
      </c>
      <c r="CX20" s="19">
        <v>3166261.0356470305</v>
      </c>
      <c r="CY20" s="62">
        <v>1369766.190968964</v>
      </c>
      <c r="CZ20" s="62">
        <v>973459.84356893343</v>
      </c>
      <c r="DA20" s="62">
        <v>-1130338.4785239063</v>
      </c>
      <c r="DB20" s="19">
        <v>4379148.5916610211</v>
      </c>
      <c r="DC20" s="25">
        <v>3529839.6370105697</v>
      </c>
      <c r="DD20" s="19">
        <v>0</v>
      </c>
      <c r="DE20" s="19">
        <v>0</v>
      </c>
      <c r="DF20" s="19">
        <v>3529839.6370105697</v>
      </c>
      <c r="DG20" s="62">
        <v>1461039.1805464337</v>
      </c>
      <c r="DH20" s="62">
        <v>1123666.4048995054</v>
      </c>
      <c r="DI20" s="62">
        <v>-1156351.368117552</v>
      </c>
      <c r="DJ20" s="19">
        <v>4958193.854338957</v>
      </c>
      <c r="DK20" s="25">
        <v>3786078.4683274301</v>
      </c>
      <c r="DL20" s="19">
        <v>0</v>
      </c>
      <c r="DM20" s="19">
        <v>0</v>
      </c>
      <c r="DN20" s="19">
        <v>3786078.4683274301</v>
      </c>
      <c r="DO20" s="62">
        <v>1582181.5200413703</v>
      </c>
      <c r="DP20" s="62">
        <v>1304070.4840443137</v>
      </c>
      <c r="DQ20" s="62">
        <v>-1294355.2923543872</v>
      </c>
      <c r="DR20" s="138">
        <v>5377975.1800587261</v>
      </c>
      <c r="DS20" s="25">
        <v>4331412.059380509</v>
      </c>
      <c r="DT20" s="19">
        <v>0</v>
      </c>
      <c r="DU20" s="19">
        <v>0</v>
      </c>
      <c r="DV20" s="19">
        <v>4331412.059380509</v>
      </c>
      <c r="DW20" s="62">
        <v>1742822.8423718701</v>
      </c>
      <c r="DX20" s="62">
        <v>1345105.5237112616</v>
      </c>
      <c r="DY20" s="62">
        <v>-1429775.1749258114</v>
      </c>
      <c r="DZ20" s="19">
        <v>5989565.2505378285</v>
      </c>
    </row>
    <row r="21" spans="1:130" ht="20.100000000000001" customHeight="1" x14ac:dyDescent="0.25">
      <c r="A21" s="89">
        <v>2</v>
      </c>
      <c r="B21" s="89" t="s">
        <v>357</v>
      </c>
      <c r="C21" s="90">
        <v>1090348.0044448301</v>
      </c>
      <c r="D21" s="90">
        <v>0</v>
      </c>
      <c r="E21" s="90">
        <v>0</v>
      </c>
      <c r="F21" s="90">
        <v>1090348.0044448301</v>
      </c>
      <c r="G21" s="90">
        <v>494021.90717310947</v>
      </c>
      <c r="H21" s="90">
        <v>294448.40224474203</v>
      </c>
      <c r="I21" s="90">
        <v>-400756.10815374384</v>
      </c>
      <c r="J21" s="139">
        <v>1478062.2057089377</v>
      </c>
      <c r="K21" s="124">
        <v>1254381.43941665</v>
      </c>
      <c r="L21" s="90">
        <v>0</v>
      </c>
      <c r="M21" s="90">
        <v>0</v>
      </c>
      <c r="N21" s="90">
        <v>1254381.43941665</v>
      </c>
      <c r="O21" s="90">
        <v>527332.47280103259</v>
      </c>
      <c r="P21" s="90">
        <v>332678.25793681719</v>
      </c>
      <c r="Q21" s="90">
        <v>-427638.63434768154</v>
      </c>
      <c r="R21" s="125">
        <v>1686753.5358068184</v>
      </c>
      <c r="S21" s="147">
        <v>1356558.5965797601</v>
      </c>
      <c r="T21" s="90">
        <v>0</v>
      </c>
      <c r="U21" s="90">
        <v>0</v>
      </c>
      <c r="V21" s="90">
        <v>1356558.5965797601</v>
      </c>
      <c r="W21" s="90">
        <v>596488.67168618203</v>
      </c>
      <c r="X21" s="90">
        <v>379373.53123048256</v>
      </c>
      <c r="Y21" s="90">
        <v>-479229.77033954591</v>
      </c>
      <c r="Z21" s="139">
        <v>1853191.0291568791</v>
      </c>
      <c r="AA21" s="124">
        <v>1500876.6825693701</v>
      </c>
      <c r="AB21" s="90">
        <v>0</v>
      </c>
      <c r="AC21" s="90">
        <v>0</v>
      </c>
      <c r="AD21" s="90">
        <v>1500876.6825693701</v>
      </c>
      <c r="AE21" s="90">
        <v>659509.37341884617</v>
      </c>
      <c r="AF21" s="90">
        <v>412862.31778015458</v>
      </c>
      <c r="AG21" s="90">
        <v>-495147.64261192776</v>
      </c>
      <c r="AH21" s="125">
        <v>2078100.7311564432</v>
      </c>
      <c r="AI21" s="147">
        <v>1692206.65616121</v>
      </c>
      <c r="AJ21" s="90">
        <v>0</v>
      </c>
      <c r="AK21" s="90">
        <v>0</v>
      </c>
      <c r="AL21" s="90">
        <v>1692206.65616121</v>
      </c>
      <c r="AM21" s="90">
        <v>717480.5178320274</v>
      </c>
      <c r="AN21" s="90">
        <v>467585.58283569518</v>
      </c>
      <c r="AO21" s="90">
        <v>-536825.99952970154</v>
      </c>
      <c r="AP21" s="139">
        <v>2340446.7572992309</v>
      </c>
      <c r="AQ21" s="124">
        <v>2035520.6625476698</v>
      </c>
      <c r="AR21" s="90">
        <v>0</v>
      </c>
      <c r="AS21" s="90">
        <v>0</v>
      </c>
      <c r="AT21" s="90">
        <v>2035520.6625476698</v>
      </c>
      <c r="AU21" s="90">
        <v>800575.83567345829</v>
      </c>
      <c r="AV21" s="90">
        <v>509969.67708500451</v>
      </c>
      <c r="AW21" s="90">
        <v>-584664.1140096765</v>
      </c>
      <c r="AX21" s="125">
        <v>2761402.0612964565</v>
      </c>
      <c r="AY21" s="147">
        <v>2094280.26518666</v>
      </c>
      <c r="AZ21" s="90">
        <v>0</v>
      </c>
      <c r="BA21" s="90">
        <v>0</v>
      </c>
      <c r="BB21" s="90">
        <v>2094280.26518666</v>
      </c>
      <c r="BC21" s="90">
        <v>835966.68707184179</v>
      </c>
      <c r="BD21" s="90">
        <v>543199.71373958758</v>
      </c>
      <c r="BE21" s="90">
        <v>-614771.99771346175</v>
      </c>
      <c r="BF21" s="139">
        <v>2858674.6682846276</v>
      </c>
      <c r="BG21" s="124">
        <v>2131130.2184099499</v>
      </c>
      <c r="BH21" s="90">
        <v>0</v>
      </c>
      <c r="BI21" s="90">
        <v>0</v>
      </c>
      <c r="BJ21" s="90">
        <v>2131130.2184099499</v>
      </c>
      <c r="BK21" s="90">
        <v>848385.05017281289</v>
      </c>
      <c r="BL21" s="90">
        <v>556792.63982989651</v>
      </c>
      <c r="BM21" s="90">
        <v>-590080.51553302468</v>
      </c>
      <c r="BN21" s="125">
        <v>2946227.3928796342</v>
      </c>
      <c r="BO21" s="147">
        <v>2257525.5661253501</v>
      </c>
      <c r="BP21" s="90">
        <v>0</v>
      </c>
      <c r="BQ21" s="90">
        <v>0</v>
      </c>
      <c r="BR21" s="90">
        <v>2257525.5661253501</v>
      </c>
      <c r="BS21" s="90">
        <v>899642.99664137501</v>
      </c>
      <c r="BT21" s="90">
        <v>605287.40017992142</v>
      </c>
      <c r="BU21" s="90">
        <v>-652236.17661074048</v>
      </c>
      <c r="BV21" s="139">
        <v>3110219.7863359065</v>
      </c>
      <c r="BW21" s="147">
        <v>2300691.33916754</v>
      </c>
      <c r="BX21" s="90">
        <v>0</v>
      </c>
      <c r="BY21" s="90">
        <v>0</v>
      </c>
      <c r="BZ21" s="90">
        <v>2300691.33916754</v>
      </c>
      <c r="CA21" s="90">
        <v>936846.93369161279</v>
      </c>
      <c r="CB21" s="90">
        <v>656770.49415522511</v>
      </c>
      <c r="CC21" s="90">
        <v>-683453.69604966673</v>
      </c>
      <c r="CD21" s="155">
        <v>3210855.0709647108</v>
      </c>
      <c r="CE21" s="215">
        <v>2656660.5894078501</v>
      </c>
      <c r="CF21" s="90">
        <v>0</v>
      </c>
      <c r="CG21" s="90">
        <v>0</v>
      </c>
      <c r="CH21" s="90">
        <v>2656660.5894078501</v>
      </c>
      <c r="CI21" s="112">
        <v>960396.63106600917</v>
      </c>
      <c r="CJ21" s="112">
        <v>702384.8076373582</v>
      </c>
      <c r="CK21" s="112">
        <v>-789175.82875724882</v>
      </c>
      <c r="CL21" s="216">
        <v>3530266.1993539687</v>
      </c>
      <c r="CM21" s="124">
        <v>2658411.0486101499</v>
      </c>
      <c r="CN21" s="90">
        <v>0</v>
      </c>
      <c r="CO21" s="90">
        <v>0</v>
      </c>
      <c r="CP21" s="90">
        <v>2658411.0486101499</v>
      </c>
      <c r="CQ21" s="112">
        <v>1085133.1073819511</v>
      </c>
      <c r="CR21" s="112">
        <v>773322.41298941383</v>
      </c>
      <c r="CS21" s="112">
        <v>-849024.53676679754</v>
      </c>
      <c r="CT21" s="90">
        <v>3667842.0322147179</v>
      </c>
      <c r="CU21" s="124">
        <v>3189354.4298746097</v>
      </c>
      <c r="CV21" s="90">
        <v>0</v>
      </c>
      <c r="CW21" s="90">
        <v>0</v>
      </c>
      <c r="CX21" s="90">
        <v>3189354.4298746097</v>
      </c>
      <c r="CY21" s="112">
        <v>1334536.8654885453</v>
      </c>
      <c r="CZ21" s="112">
        <v>945664.98868375469</v>
      </c>
      <c r="DA21" s="112">
        <v>-1130338.4785239063</v>
      </c>
      <c r="DB21" s="90">
        <v>4339217.8055230035</v>
      </c>
      <c r="DC21" s="124">
        <v>3549047.1059540701</v>
      </c>
      <c r="DD21" s="90">
        <v>0</v>
      </c>
      <c r="DE21" s="90">
        <v>0</v>
      </c>
      <c r="DF21" s="90">
        <v>3549047.1059540701</v>
      </c>
      <c r="DG21" s="112">
        <v>1443028.1017943621</v>
      </c>
      <c r="DH21" s="112">
        <v>1077275.2849998339</v>
      </c>
      <c r="DI21" s="112">
        <v>-1156351.368117552</v>
      </c>
      <c r="DJ21" s="90">
        <v>4912999.1246307138</v>
      </c>
      <c r="DK21" s="124">
        <v>3804266.71714269</v>
      </c>
      <c r="DL21" s="90">
        <v>0</v>
      </c>
      <c r="DM21" s="90">
        <v>0</v>
      </c>
      <c r="DN21" s="90">
        <v>3804266.71714269</v>
      </c>
      <c r="DO21" s="112">
        <v>1560151.8665089495</v>
      </c>
      <c r="DP21" s="112">
        <v>1232258.6127753828</v>
      </c>
      <c r="DQ21" s="112">
        <v>-1294355.2923543872</v>
      </c>
      <c r="DR21" s="139">
        <v>5302321.9040726349</v>
      </c>
      <c r="DS21" s="124">
        <v>4346943.9962083399</v>
      </c>
      <c r="DT21" s="90">
        <v>0</v>
      </c>
      <c r="DU21" s="90">
        <v>0</v>
      </c>
      <c r="DV21" s="90">
        <v>4346943.9962083399</v>
      </c>
      <c r="DW21" s="112">
        <v>1718020.5933884794</v>
      </c>
      <c r="DX21" s="112">
        <v>1320630.1639292759</v>
      </c>
      <c r="DY21" s="112">
        <v>-1429775.1749258114</v>
      </c>
      <c r="DZ21" s="90">
        <v>5955819.5786002837</v>
      </c>
    </row>
    <row r="22" spans="1:130" ht="20.100000000000001" customHeight="1" x14ac:dyDescent="0.25">
      <c r="A22" s="95">
        <v>21</v>
      </c>
      <c r="B22" s="95" t="s">
        <v>358</v>
      </c>
      <c r="C22" s="91">
        <v>111994.42334414001</v>
      </c>
      <c r="D22" s="91">
        <v>0</v>
      </c>
      <c r="E22" s="91">
        <v>0</v>
      </c>
      <c r="F22" s="91">
        <v>111994.42334414001</v>
      </c>
      <c r="G22" s="91">
        <v>168818.39485868931</v>
      </c>
      <c r="H22" s="91">
        <v>134511.4831410312</v>
      </c>
      <c r="I22" s="91">
        <v>0</v>
      </c>
      <c r="J22" s="140">
        <v>415324.30134386057</v>
      </c>
      <c r="K22" s="126">
        <v>120484.00609119001</v>
      </c>
      <c r="L22" s="91">
        <v>0</v>
      </c>
      <c r="M22" s="91">
        <v>0</v>
      </c>
      <c r="N22" s="91">
        <v>120484.00609119001</v>
      </c>
      <c r="O22" s="91">
        <v>190004.05725496</v>
      </c>
      <c r="P22" s="91">
        <v>154535.15360010572</v>
      </c>
      <c r="Q22" s="91">
        <v>0</v>
      </c>
      <c r="R22" s="127">
        <v>465023.21694625571</v>
      </c>
      <c r="S22" s="148">
        <v>125200.58202449</v>
      </c>
      <c r="T22" s="91">
        <v>0</v>
      </c>
      <c r="U22" s="91">
        <v>0</v>
      </c>
      <c r="V22" s="91">
        <v>125200.58202449</v>
      </c>
      <c r="W22" s="91">
        <v>213719.68622486613</v>
      </c>
      <c r="X22" s="91">
        <v>177364.25830040529</v>
      </c>
      <c r="Y22" s="91">
        <v>0</v>
      </c>
      <c r="Z22" s="140">
        <v>516284.52654976142</v>
      </c>
      <c r="AA22" s="126">
        <v>138067.52034125</v>
      </c>
      <c r="AB22" s="91">
        <v>0</v>
      </c>
      <c r="AC22" s="91">
        <v>0</v>
      </c>
      <c r="AD22" s="91">
        <v>138067.52034125</v>
      </c>
      <c r="AE22" s="91">
        <v>242798.56121514004</v>
      </c>
      <c r="AF22" s="91">
        <v>201332.87183178068</v>
      </c>
      <c r="AG22" s="91">
        <v>0</v>
      </c>
      <c r="AH22" s="127">
        <v>582198.95338817069</v>
      </c>
      <c r="AI22" s="148">
        <v>149317.85509997001</v>
      </c>
      <c r="AJ22" s="91">
        <v>0</v>
      </c>
      <c r="AK22" s="91">
        <v>0</v>
      </c>
      <c r="AL22" s="91">
        <v>149317.85509997001</v>
      </c>
      <c r="AM22" s="91">
        <v>266168.97006838</v>
      </c>
      <c r="AN22" s="91">
        <v>223293.29653628881</v>
      </c>
      <c r="AO22" s="91">
        <v>0</v>
      </c>
      <c r="AP22" s="140">
        <v>638780.12170463882</v>
      </c>
      <c r="AQ22" s="126">
        <v>167571.25254792999</v>
      </c>
      <c r="AR22" s="91">
        <v>0</v>
      </c>
      <c r="AS22" s="91">
        <v>0</v>
      </c>
      <c r="AT22" s="91">
        <v>167571.25254792999</v>
      </c>
      <c r="AU22" s="91">
        <v>290726.23964139004</v>
      </c>
      <c r="AV22" s="91">
        <v>242167.71502228739</v>
      </c>
      <c r="AW22" s="91">
        <v>0</v>
      </c>
      <c r="AX22" s="127">
        <v>700465.20721160737</v>
      </c>
      <c r="AY22" s="148">
        <v>173415.73398557998</v>
      </c>
      <c r="AZ22" s="91">
        <v>0</v>
      </c>
      <c r="BA22" s="91">
        <v>0</v>
      </c>
      <c r="BB22" s="91">
        <v>173415.73398557998</v>
      </c>
      <c r="BC22" s="91">
        <v>300760.40238315996</v>
      </c>
      <c r="BD22" s="91">
        <v>262112.55355900261</v>
      </c>
      <c r="BE22" s="91">
        <v>0</v>
      </c>
      <c r="BF22" s="140">
        <v>736288.68992774258</v>
      </c>
      <c r="BG22" s="126">
        <v>187625.93932840996</v>
      </c>
      <c r="BH22" s="91">
        <v>0</v>
      </c>
      <c r="BI22" s="91">
        <v>0</v>
      </c>
      <c r="BJ22" s="91">
        <v>187625.93932840996</v>
      </c>
      <c r="BK22" s="91">
        <v>315103.92726328998</v>
      </c>
      <c r="BL22" s="91">
        <v>275524.94776366948</v>
      </c>
      <c r="BM22" s="91">
        <v>0</v>
      </c>
      <c r="BN22" s="127">
        <v>778254.81435536942</v>
      </c>
      <c r="BO22" s="148">
        <v>193752.88926726</v>
      </c>
      <c r="BP22" s="91">
        <v>0</v>
      </c>
      <c r="BQ22" s="91">
        <v>0</v>
      </c>
      <c r="BR22" s="91">
        <v>193752.88926726</v>
      </c>
      <c r="BS22" s="91">
        <v>327545.82998933998</v>
      </c>
      <c r="BT22" s="91">
        <v>291959.29965001252</v>
      </c>
      <c r="BU22" s="91">
        <v>0</v>
      </c>
      <c r="BV22" s="140">
        <v>813258.01890661253</v>
      </c>
      <c r="BW22" s="148">
        <v>200264.08895714002</v>
      </c>
      <c r="BX22" s="91">
        <v>0</v>
      </c>
      <c r="BY22" s="91">
        <v>0</v>
      </c>
      <c r="BZ22" s="91">
        <v>200264.08895714002</v>
      </c>
      <c r="CA22" s="91">
        <v>344383.59173792001</v>
      </c>
      <c r="CB22" s="91">
        <v>313771.96398928342</v>
      </c>
      <c r="CC22" s="91">
        <v>0</v>
      </c>
      <c r="CD22" s="156">
        <v>858419.64468434348</v>
      </c>
      <c r="CE22" s="217">
        <v>203875.58787362001</v>
      </c>
      <c r="CF22" s="91">
        <v>0</v>
      </c>
      <c r="CG22" s="91">
        <v>0</v>
      </c>
      <c r="CH22" s="91">
        <v>203875.58787362001</v>
      </c>
      <c r="CI22" s="113">
        <v>342499.14802681003</v>
      </c>
      <c r="CJ22" s="113">
        <v>335511.71459207748</v>
      </c>
      <c r="CK22" s="113">
        <v>0</v>
      </c>
      <c r="CL22" s="218">
        <v>881886.45049250755</v>
      </c>
      <c r="CM22" s="126">
        <v>209365.73996715</v>
      </c>
      <c r="CN22" s="91">
        <v>0</v>
      </c>
      <c r="CO22" s="91">
        <v>0</v>
      </c>
      <c r="CP22" s="91">
        <v>209365.73996715</v>
      </c>
      <c r="CQ22" s="113">
        <v>367605.25036958</v>
      </c>
      <c r="CR22" s="113">
        <v>355956.95999274013</v>
      </c>
      <c r="CS22" s="113">
        <v>0</v>
      </c>
      <c r="CT22" s="91">
        <v>932927.95032947022</v>
      </c>
      <c r="CU22" s="126">
        <v>214421.83636750001</v>
      </c>
      <c r="CV22" s="91">
        <v>0</v>
      </c>
      <c r="CW22" s="91">
        <v>0</v>
      </c>
      <c r="CX22" s="91">
        <v>214421.83636750001</v>
      </c>
      <c r="CY22" s="113">
        <v>432231.74460445147</v>
      </c>
      <c r="CZ22" s="113">
        <v>421102.85681131791</v>
      </c>
      <c r="DA22" s="113">
        <v>0</v>
      </c>
      <c r="DB22" s="91">
        <v>1067756.4377832694</v>
      </c>
      <c r="DC22" s="126">
        <v>233372.86485074001</v>
      </c>
      <c r="DD22" s="91">
        <v>0</v>
      </c>
      <c r="DE22" s="91">
        <v>0</v>
      </c>
      <c r="DF22" s="91">
        <v>233372.86485074001</v>
      </c>
      <c r="DG22" s="113">
        <v>469503.58037066995</v>
      </c>
      <c r="DH22" s="113">
        <v>478331.85415498115</v>
      </c>
      <c r="DI22" s="113">
        <v>0</v>
      </c>
      <c r="DJ22" s="91">
        <v>1181208.2993763911</v>
      </c>
      <c r="DK22" s="126">
        <v>240775.77395591</v>
      </c>
      <c r="DL22" s="91">
        <v>0</v>
      </c>
      <c r="DM22" s="91">
        <v>0</v>
      </c>
      <c r="DN22" s="91">
        <v>240775.77395591</v>
      </c>
      <c r="DO22" s="113">
        <v>507150.46479592001</v>
      </c>
      <c r="DP22" s="113">
        <v>533883.47550846031</v>
      </c>
      <c r="DQ22" s="113">
        <v>0</v>
      </c>
      <c r="DR22" s="140">
        <v>1281809.7142602904</v>
      </c>
      <c r="DS22" s="126">
        <v>270027.05036658002</v>
      </c>
      <c r="DT22" s="91">
        <v>0</v>
      </c>
      <c r="DU22" s="91">
        <v>0</v>
      </c>
      <c r="DV22" s="91">
        <v>270027.05036658002</v>
      </c>
      <c r="DW22" s="113">
        <v>551694.5581972627</v>
      </c>
      <c r="DX22" s="113">
        <v>588423.12150911009</v>
      </c>
      <c r="DY22" s="113">
        <v>0</v>
      </c>
      <c r="DZ22" s="91">
        <v>1410144.7300729528</v>
      </c>
    </row>
    <row r="23" spans="1:130" ht="20.100000000000001" customHeight="1" x14ac:dyDescent="0.25">
      <c r="A23" s="95">
        <v>22</v>
      </c>
      <c r="B23" s="95" t="s">
        <v>359</v>
      </c>
      <c r="C23" s="91">
        <v>36461.521665870001</v>
      </c>
      <c r="D23" s="91">
        <v>0</v>
      </c>
      <c r="E23" s="91">
        <v>0</v>
      </c>
      <c r="F23" s="91">
        <v>36461.521665870001</v>
      </c>
      <c r="G23" s="91">
        <v>67388.933364975528</v>
      </c>
      <c r="H23" s="91">
        <v>102441.60225955701</v>
      </c>
      <c r="I23" s="91">
        <v>0</v>
      </c>
      <c r="J23" s="140">
        <v>206292.05729040253</v>
      </c>
      <c r="K23" s="126">
        <v>38170.138759220004</v>
      </c>
      <c r="L23" s="91">
        <v>0</v>
      </c>
      <c r="M23" s="91">
        <v>0</v>
      </c>
      <c r="N23" s="91">
        <v>38170.138759220004</v>
      </c>
      <c r="O23" s="91">
        <v>71707.614360570005</v>
      </c>
      <c r="P23" s="91">
        <v>115739.131518394</v>
      </c>
      <c r="Q23" s="91">
        <v>0</v>
      </c>
      <c r="R23" s="127">
        <v>225616.88463818401</v>
      </c>
      <c r="S23" s="148">
        <v>41153.923576140005</v>
      </c>
      <c r="T23" s="91">
        <v>0</v>
      </c>
      <c r="U23" s="91">
        <v>0</v>
      </c>
      <c r="V23" s="91">
        <v>41153.923576140005</v>
      </c>
      <c r="W23" s="91">
        <v>81271.325546860302</v>
      </c>
      <c r="X23" s="91">
        <v>128095.521685492</v>
      </c>
      <c r="Y23" s="91">
        <v>0</v>
      </c>
      <c r="Z23" s="140">
        <v>250520.77080849232</v>
      </c>
      <c r="AA23" s="126">
        <v>46546.892001640001</v>
      </c>
      <c r="AB23" s="91">
        <v>0</v>
      </c>
      <c r="AC23" s="91">
        <v>0</v>
      </c>
      <c r="AD23" s="91">
        <v>46546.892001640001</v>
      </c>
      <c r="AE23" s="91">
        <v>91803.44197941001</v>
      </c>
      <c r="AF23" s="91">
        <v>131300.59738502299</v>
      </c>
      <c r="AG23" s="91">
        <v>0</v>
      </c>
      <c r="AH23" s="127">
        <v>269650.93136607297</v>
      </c>
      <c r="AI23" s="148">
        <v>50731.394654429998</v>
      </c>
      <c r="AJ23" s="91">
        <v>0</v>
      </c>
      <c r="AK23" s="91">
        <v>0</v>
      </c>
      <c r="AL23" s="91">
        <v>50731.394654429998</v>
      </c>
      <c r="AM23" s="91">
        <v>96746.139563239994</v>
      </c>
      <c r="AN23" s="91">
        <v>152543.59839090399</v>
      </c>
      <c r="AO23" s="91">
        <v>0</v>
      </c>
      <c r="AP23" s="140">
        <v>300021.132608574</v>
      </c>
      <c r="AQ23" s="126">
        <v>53408.025258659996</v>
      </c>
      <c r="AR23" s="91">
        <v>0</v>
      </c>
      <c r="AS23" s="91">
        <v>0</v>
      </c>
      <c r="AT23" s="91">
        <v>53408.025258659996</v>
      </c>
      <c r="AU23" s="91">
        <v>93121.418392209991</v>
      </c>
      <c r="AV23" s="91">
        <v>153186.10222004299</v>
      </c>
      <c r="AW23" s="91">
        <v>0</v>
      </c>
      <c r="AX23" s="127">
        <v>299715.54587091296</v>
      </c>
      <c r="AY23" s="148">
        <v>56720.687397349997</v>
      </c>
      <c r="AZ23" s="91">
        <v>0</v>
      </c>
      <c r="BA23" s="91">
        <v>0</v>
      </c>
      <c r="BB23" s="91">
        <v>56720.687397349997</v>
      </c>
      <c r="BC23" s="91">
        <v>97827.826421050006</v>
      </c>
      <c r="BD23" s="91">
        <v>165691.10000774398</v>
      </c>
      <c r="BE23" s="91">
        <v>0</v>
      </c>
      <c r="BF23" s="140">
        <v>320239.61382614402</v>
      </c>
      <c r="BG23" s="126">
        <v>53872.082650779994</v>
      </c>
      <c r="BH23" s="91">
        <v>0</v>
      </c>
      <c r="BI23" s="91">
        <v>0</v>
      </c>
      <c r="BJ23" s="91">
        <v>53872.082650779994</v>
      </c>
      <c r="BK23" s="91">
        <v>105306.10641061001</v>
      </c>
      <c r="BL23" s="91">
        <v>162037.740913733</v>
      </c>
      <c r="BM23" s="91">
        <v>0</v>
      </c>
      <c r="BN23" s="127">
        <v>321215.92997512303</v>
      </c>
      <c r="BO23" s="148">
        <v>57841.306468120005</v>
      </c>
      <c r="BP23" s="91">
        <v>0</v>
      </c>
      <c r="BQ23" s="91">
        <v>0</v>
      </c>
      <c r="BR23" s="91">
        <v>57841.306468120005</v>
      </c>
      <c r="BS23" s="91">
        <v>110382.42344392999</v>
      </c>
      <c r="BT23" s="91">
        <v>183036.36603354997</v>
      </c>
      <c r="BU23" s="91">
        <v>0</v>
      </c>
      <c r="BV23" s="140">
        <v>351260.09594559995</v>
      </c>
      <c r="BW23" s="148">
        <v>57376.364961629995</v>
      </c>
      <c r="BX23" s="91">
        <v>0</v>
      </c>
      <c r="BY23" s="91">
        <v>0</v>
      </c>
      <c r="BZ23" s="91">
        <v>57376.364961629995</v>
      </c>
      <c r="CA23" s="91">
        <v>116187.06025961999</v>
      </c>
      <c r="CB23" s="91">
        <v>202989.528849961</v>
      </c>
      <c r="CC23" s="91">
        <v>0</v>
      </c>
      <c r="CD23" s="156">
        <v>376552.95407121099</v>
      </c>
      <c r="CE23" s="217">
        <v>59276.733830410005</v>
      </c>
      <c r="CF23" s="91">
        <v>0</v>
      </c>
      <c r="CG23" s="91">
        <v>0</v>
      </c>
      <c r="CH23" s="91">
        <v>59276.733830410005</v>
      </c>
      <c r="CI23" s="113">
        <v>118669.6967631</v>
      </c>
      <c r="CJ23" s="113">
        <v>210733.28331110597</v>
      </c>
      <c r="CK23" s="113">
        <v>0</v>
      </c>
      <c r="CL23" s="218">
        <v>388679.71390461596</v>
      </c>
      <c r="CM23" s="126">
        <v>63435.650127999994</v>
      </c>
      <c r="CN23" s="91">
        <v>0</v>
      </c>
      <c r="CO23" s="91">
        <v>0</v>
      </c>
      <c r="CP23" s="91">
        <v>63435.650127999994</v>
      </c>
      <c r="CQ23" s="113">
        <v>146925.95059379115</v>
      </c>
      <c r="CR23" s="113">
        <v>232271.1413142845</v>
      </c>
      <c r="CS23" s="113">
        <v>0</v>
      </c>
      <c r="CT23" s="91">
        <v>442632.74203607568</v>
      </c>
      <c r="CU23" s="126">
        <v>67997.759450729995</v>
      </c>
      <c r="CV23" s="91">
        <v>0</v>
      </c>
      <c r="CW23" s="91">
        <v>0</v>
      </c>
      <c r="CX23" s="91">
        <v>67997.759450729995</v>
      </c>
      <c r="CY23" s="113">
        <v>180362.85671658913</v>
      </c>
      <c r="CZ23" s="113">
        <v>294048.3067911035</v>
      </c>
      <c r="DA23" s="113">
        <v>0</v>
      </c>
      <c r="DB23" s="91">
        <v>542408.92295842269</v>
      </c>
      <c r="DC23" s="126">
        <v>85490.09349905001</v>
      </c>
      <c r="DD23" s="91">
        <v>0</v>
      </c>
      <c r="DE23" s="91">
        <v>0</v>
      </c>
      <c r="DF23" s="91">
        <v>85490.09349905001</v>
      </c>
      <c r="DG23" s="113">
        <v>189418.67288004997</v>
      </c>
      <c r="DH23" s="113">
        <v>334217.40556577273</v>
      </c>
      <c r="DI23" s="113">
        <v>0</v>
      </c>
      <c r="DJ23" s="91">
        <v>609126.17194487271</v>
      </c>
      <c r="DK23" s="126">
        <v>82273.546605049982</v>
      </c>
      <c r="DL23" s="91">
        <v>0</v>
      </c>
      <c r="DM23" s="91">
        <v>0</v>
      </c>
      <c r="DN23" s="91">
        <v>82273.546605049982</v>
      </c>
      <c r="DO23" s="113">
        <v>215189.59277704995</v>
      </c>
      <c r="DP23" s="113">
        <v>395377.87174654746</v>
      </c>
      <c r="DQ23" s="113">
        <v>0</v>
      </c>
      <c r="DR23" s="140">
        <v>692841.01112864749</v>
      </c>
      <c r="DS23" s="126">
        <v>90714.793725439988</v>
      </c>
      <c r="DT23" s="91">
        <v>0</v>
      </c>
      <c r="DU23" s="91">
        <v>0</v>
      </c>
      <c r="DV23" s="91">
        <v>90714.793725439988</v>
      </c>
      <c r="DW23" s="113">
        <v>232261.46867420015</v>
      </c>
      <c r="DX23" s="113">
        <v>403556.13472386997</v>
      </c>
      <c r="DY23" s="113">
        <v>0</v>
      </c>
      <c r="DZ23" s="91">
        <v>726532.39712351013</v>
      </c>
    </row>
    <row r="24" spans="1:130" ht="20.100000000000001" customHeight="1" x14ac:dyDescent="0.25">
      <c r="A24" s="95">
        <v>23</v>
      </c>
      <c r="B24" s="95" t="s">
        <v>694</v>
      </c>
      <c r="C24" s="91">
        <v>18173</v>
      </c>
      <c r="D24" s="91">
        <v>0</v>
      </c>
      <c r="E24" s="91">
        <v>0</v>
      </c>
      <c r="F24" s="91">
        <v>18173</v>
      </c>
      <c r="G24" s="91">
        <v>17958</v>
      </c>
      <c r="H24" s="91">
        <v>14528</v>
      </c>
      <c r="I24" s="91">
        <v>0</v>
      </c>
      <c r="J24" s="140">
        <v>50659</v>
      </c>
      <c r="K24" s="126">
        <v>19753.999999990003</v>
      </c>
      <c r="L24" s="91">
        <v>0</v>
      </c>
      <c r="M24" s="91">
        <v>0</v>
      </c>
      <c r="N24" s="91">
        <v>19753.999999990003</v>
      </c>
      <c r="O24" s="91">
        <v>20040</v>
      </c>
      <c r="P24" s="91">
        <v>17051.573219527221</v>
      </c>
      <c r="Q24" s="91">
        <v>0</v>
      </c>
      <c r="R24" s="127">
        <v>56845.573219517224</v>
      </c>
      <c r="S24" s="148">
        <v>20931</v>
      </c>
      <c r="T24" s="91">
        <v>0</v>
      </c>
      <c r="U24" s="91">
        <v>0</v>
      </c>
      <c r="V24" s="91">
        <v>20931</v>
      </c>
      <c r="W24" s="91">
        <v>21833</v>
      </c>
      <c r="X24" s="91">
        <v>20173</v>
      </c>
      <c r="Y24" s="91">
        <v>0</v>
      </c>
      <c r="Z24" s="140">
        <v>62937</v>
      </c>
      <c r="AA24" s="126">
        <v>22236.999999990003</v>
      </c>
      <c r="AB24" s="91">
        <v>0</v>
      </c>
      <c r="AC24" s="91">
        <v>0</v>
      </c>
      <c r="AD24" s="91">
        <v>22236.999999990003</v>
      </c>
      <c r="AE24" s="91">
        <v>25551</v>
      </c>
      <c r="AF24" s="91">
        <v>22305</v>
      </c>
      <c r="AG24" s="91">
        <v>0</v>
      </c>
      <c r="AH24" s="127">
        <v>70092.999999990003</v>
      </c>
      <c r="AI24" s="148">
        <v>24962.639596219997</v>
      </c>
      <c r="AJ24" s="91">
        <v>0</v>
      </c>
      <c r="AK24" s="91">
        <v>0</v>
      </c>
      <c r="AL24" s="91">
        <v>24962.639596219997</v>
      </c>
      <c r="AM24" s="91">
        <v>28330.349966189475</v>
      </c>
      <c r="AN24" s="91">
        <v>24786.01043759087</v>
      </c>
      <c r="AO24" s="91">
        <v>0</v>
      </c>
      <c r="AP24" s="140">
        <v>78079.000000000349</v>
      </c>
      <c r="AQ24" s="126">
        <v>27853.999999989999</v>
      </c>
      <c r="AR24" s="91">
        <v>0</v>
      </c>
      <c r="AS24" s="91">
        <v>0</v>
      </c>
      <c r="AT24" s="91">
        <v>27853.999999989999</v>
      </c>
      <c r="AU24" s="91">
        <v>32201</v>
      </c>
      <c r="AV24" s="91">
        <v>27534</v>
      </c>
      <c r="AW24" s="91">
        <v>0</v>
      </c>
      <c r="AX24" s="127">
        <v>87588.999999990003</v>
      </c>
      <c r="AY24" s="148">
        <v>30232.028117260001</v>
      </c>
      <c r="AZ24" s="91">
        <v>0</v>
      </c>
      <c r="BA24" s="91">
        <v>0</v>
      </c>
      <c r="BB24" s="91">
        <v>30232.028117260001</v>
      </c>
      <c r="BC24" s="91">
        <v>35125.577060561685</v>
      </c>
      <c r="BD24" s="91">
        <v>30840.39482217361</v>
      </c>
      <c r="BE24" s="91">
        <v>0</v>
      </c>
      <c r="BF24" s="140">
        <v>96197.9999999953</v>
      </c>
      <c r="BG24" s="126">
        <v>33202.763582810003</v>
      </c>
      <c r="BH24" s="91">
        <v>0</v>
      </c>
      <c r="BI24" s="91">
        <v>0</v>
      </c>
      <c r="BJ24" s="91">
        <v>33202.763582810003</v>
      </c>
      <c r="BK24" s="91">
        <v>35661.626222298502</v>
      </c>
      <c r="BL24" s="91">
        <v>32538.610194911183</v>
      </c>
      <c r="BM24" s="91">
        <v>0</v>
      </c>
      <c r="BN24" s="127">
        <v>101403.0000000197</v>
      </c>
      <c r="BO24" s="148">
        <v>34102.515277270002</v>
      </c>
      <c r="BP24" s="91">
        <v>0</v>
      </c>
      <c r="BQ24" s="91">
        <v>0</v>
      </c>
      <c r="BR24" s="91">
        <v>34102.515277270002</v>
      </c>
      <c r="BS24" s="91">
        <v>38304.810987162091</v>
      </c>
      <c r="BT24" s="91">
        <v>34303.67373557503</v>
      </c>
      <c r="BU24" s="91">
        <v>0</v>
      </c>
      <c r="BV24" s="140">
        <v>106711.00000000713</v>
      </c>
      <c r="BW24" s="148">
        <v>36872.999999990003</v>
      </c>
      <c r="BX24" s="91">
        <v>0</v>
      </c>
      <c r="BY24" s="91">
        <v>0</v>
      </c>
      <c r="BZ24" s="91">
        <v>36872.999999990003</v>
      </c>
      <c r="CA24" s="91">
        <v>40535</v>
      </c>
      <c r="CB24" s="91">
        <v>37632</v>
      </c>
      <c r="CC24" s="91">
        <v>0</v>
      </c>
      <c r="CD24" s="156">
        <v>115039.99999999</v>
      </c>
      <c r="CE24" s="217">
        <v>37739.999999990003</v>
      </c>
      <c r="CF24" s="91">
        <v>0</v>
      </c>
      <c r="CG24" s="91">
        <v>0</v>
      </c>
      <c r="CH24" s="91">
        <v>37739.999999990003</v>
      </c>
      <c r="CI24" s="113">
        <v>42391</v>
      </c>
      <c r="CJ24" s="113">
        <v>41823</v>
      </c>
      <c r="CK24" s="113">
        <v>0</v>
      </c>
      <c r="CL24" s="218">
        <v>121953.99999999</v>
      </c>
      <c r="CM24" s="126">
        <v>42531.989307180003</v>
      </c>
      <c r="CN24" s="91">
        <v>0</v>
      </c>
      <c r="CO24" s="91">
        <v>0</v>
      </c>
      <c r="CP24" s="91">
        <v>42531.989307180003</v>
      </c>
      <c r="CQ24" s="113">
        <v>50437.05467266043</v>
      </c>
      <c r="CR24" s="113">
        <v>48899.956020170997</v>
      </c>
      <c r="CS24" s="113">
        <v>0</v>
      </c>
      <c r="CT24" s="91">
        <v>141869.00000001144</v>
      </c>
      <c r="CU24" s="126">
        <v>43182.842978219996</v>
      </c>
      <c r="CV24" s="91">
        <v>0</v>
      </c>
      <c r="CW24" s="91">
        <v>0</v>
      </c>
      <c r="CX24" s="91">
        <v>43182.842978219996</v>
      </c>
      <c r="CY24" s="113">
        <v>57060.026466263975</v>
      </c>
      <c r="CZ24" s="113">
        <v>55901.130555502161</v>
      </c>
      <c r="DA24" s="113">
        <v>0</v>
      </c>
      <c r="DB24" s="91">
        <v>156143.99999998615</v>
      </c>
      <c r="DC24" s="126">
        <v>45389.743126479996</v>
      </c>
      <c r="DD24" s="91">
        <v>0</v>
      </c>
      <c r="DE24" s="91">
        <v>0</v>
      </c>
      <c r="DF24" s="91">
        <v>45389.743126479996</v>
      </c>
      <c r="DG24" s="113">
        <v>60130.318606958448</v>
      </c>
      <c r="DH24" s="113">
        <v>61260.93826656141</v>
      </c>
      <c r="DI24" s="113">
        <v>0</v>
      </c>
      <c r="DJ24" s="91">
        <v>166780.99999999985</v>
      </c>
      <c r="DK24" s="126">
        <v>47594.539012460002</v>
      </c>
      <c r="DL24" s="91">
        <v>0</v>
      </c>
      <c r="DM24" s="91">
        <v>0</v>
      </c>
      <c r="DN24" s="91">
        <v>47594.539012460002</v>
      </c>
      <c r="DO24" s="113">
        <v>63358.340231969341</v>
      </c>
      <c r="DP24" s="113">
        <v>66714.130589847249</v>
      </c>
      <c r="DQ24" s="113">
        <v>0</v>
      </c>
      <c r="DR24" s="140">
        <v>177667.0098342766</v>
      </c>
      <c r="DS24" s="126">
        <v>48053.805463230005</v>
      </c>
      <c r="DT24" s="91">
        <v>0</v>
      </c>
      <c r="DU24" s="91">
        <v>0</v>
      </c>
      <c r="DV24" s="91">
        <v>48053.805463230005</v>
      </c>
      <c r="DW24" s="113">
        <v>69137.58153088938</v>
      </c>
      <c r="DX24" s="113">
        <v>73605.298912784361</v>
      </c>
      <c r="DY24" s="113">
        <v>0</v>
      </c>
      <c r="DZ24" s="91">
        <v>190796.68590690376</v>
      </c>
    </row>
    <row r="25" spans="1:130" ht="20.100000000000001" customHeight="1" x14ac:dyDescent="0.25">
      <c r="A25" s="95">
        <v>24</v>
      </c>
      <c r="B25" s="95" t="s">
        <v>695</v>
      </c>
      <c r="C25" s="91">
        <v>273807.33218453999</v>
      </c>
      <c r="D25" s="91">
        <v>0</v>
      </c>
      <c r="E25" s="91">
        <v>0</v>
      </c>
      <c r="F25" s="91">
        <v>273807.33218453999</v>
      </c>
      <c r="G25" s="91">
        <v>61401.309036107785</v>
      </c>
      <c r="H25" s="91">
        <v>10982.948527658276</v>
      </c>
      <c r="I25" s="91">
        <v>-70971.04046263278</v>
      </c>
      <c r="J25" s="140">
        <v>275220.5492856733</v>
      </c>
      <c r="K25" s="126">
        <v>332233.35549299</v>
      </c>
      <c r="L25" s="91">
        <v>0</v>
      </c>
      <c r="M25" s="91">
        <v>0</v>
      </c>
      <c r="N25" s="91">
        <v>332233.35549299</v>
      </c>
      <c r="O25" s="91">
        <v>48604.097855697612</v>
      </c>
      <c r="P25" s="91">
        <v>9273.2862153880233</v>
      </c>
      <c r="Q25" s="91">
        <v>-55508.535475135417</v>
      </c>
      <c r="R25" s="127">
        <v>334602.20408894023</v>
      </c>
      <c r="S25" s="148">
        <v>331572.55396520998</v>
      </c>
      <c r="T25" s="91">
        <v>0</v>
      </c>
      <c r="U25" s="91">
        <v>0</v>
      </c>
      <c r="V25" s="91">
        <v>331572.55396520998</v>
      </c>
      <c r="W25" s="91">
        <v>56992.837396333169</v>
      </c>
      <c r="X25" s="91">
        <v>10809.659102890484</v>
      </c>
      <c r="Y25" s="91">
        <v>-65013.756215553207</v>
      </c>
      <c r="Z25" s="140">
        <v>334361.29424888041</v>
      </c>
      <c r="AA25" s="126">
        <v>366255.61368029</v>
      </c>
      <c r="AB25" s="91">
        <v>0</v>
      </c>
      <c r="AC25" s="91">
        <v>0</v>
      </c>
      <c r="AD25" s="91">
        <v>366255.61368029</v>
      </c>
      <c r="AE25" s="91">
        <v>54110.981012221091</v>
      </c>
      <c r="AF25" s="91">
        <v>10796.035806707858</v>
      </c>
      <c r="AG25" s="91">
        <v>-60013.905763903</v>
      </c>
      <c r="AH25" s="127">
        <v>371148.72473531595</v>
      </c>
      <c r="AI25" s="148">
        <v>426152.30200848996</v>
      </c>
      <c r="AJ25" s="91">
        <v>0</v>
      </c>
      <c r="AK25" s="91">
        <v>0</v>
      </c>
      <c r="AL25" s="91">
        <v>426152.30200848996</v>
      </c>
      <c r="AM25" s="91">
        <v>53003.24955875556</v>
      </c>
      <c r="AN25" s="91">
        <v>10765.437957342263</v>
      </c>
      <c r="AO25" s="91">
        <v>-55708.664805480621</v>
      </c>
      <c r="AP25" s="140">
        <v>434212.32471910713</v>
      </c>
      <c r="AQ25" s="126">
        <v>700466.92167922994</v>
      </c>
      <c r="AR25" s="91">
        <v>0</v>
      </c>
      <c r="AS25" s="91">
        <v>0</v>
      </c>
      <c r="AT25" s="91">
        <v>700466.92167922994</v>
      </c>
      <c r="AU25" s="91">
        <v>89632.034141468379</v>
      </c>
      <c r="AV25" s="91">
        <v>17100.437351353623</v>
      </c>
      <c r="AW25" s="91">
        <v>-92242.476822825629</v>
      </c>
      <c r="AX25" s="127">
        <v>714956.91634922626</v>
      </c>
      <c r="AY25" s="148">
        <v>606953.20366743999</v>
      </c>
      <c r="AZ25" s="91">
        <v>0</v>
      </c>
      <c r="BA25" s="91">
        <v>0</v>
      </c>
      <c r="BB25" s="91">
        <v>606953.20366743999</v>
      </c>
      <c r="BC25" s="91">
        <v>80342.760845617682</v>
      </c>
      <c r="BD25" s="91">
        <v>9441.5876859509226</v>
      </c>
      <c r="BE25" s="91">
        <v>-72751.749867264312</v>
      </c>
      <c r="BF25" s="140">
        <v>623985.80233174423</v>
      </c>
      <c r="BG25" s="126">
        <v>576824.51475752995</v>
      </c>
      <c r="BH25" s="91">
        <v>0</v>
      </c>
      <c r="BI25" s="91">
        <v>0</v>
      </c>
      <c r="BJ25" s="91">
        <v>576824.51475752995</v>
      </c>
      <c r="BK25" s="91">
        <v>54313.135840214476</v>
      </c>
      <c r="BL25" s="91">
        <v>5174.601273929452</v>
      </c>
      <c r="BM25" s="91">
        <v>-43925.249042507014</v>
      </c>
      <c r="BN25" s="127">
        <v>592387.00282916683</v>
      </c>
      <c r="BO25" s="148">
        <v>603109.17108211003</v>
      </c>
      <c r="BP25" s="91">
        <v>0</v>
      </c>
      <c r="BQ25" s="91">
        <v>0</v>
      </c>
      <c r="BR25" s="91">
        <v>603109.17108211003</v>
      </c>
      <c r="BS25" s="91">
        <v>60738.703145935426</v>
      </c>
      <c r="BT25" s="91">
        <v>5351.7259352631854</v>
      </c>
      <c r="BU25" s="91">
        <v>-50809.210142750424</v>
      </c>
      <c r="BV25" s="140">
        <v>618390.39002055826</v>
      </c>
      <c r="BW25" s="148">
        <v>517545.24278406007</v>
      </c>
      <c r="BX25" s="91">
        <v>0</v>
      </c>
      <c r="BY25" s="91">
        <v>0</v>
      </c>
      <c r="BZ25" s="91">
        <v>517545.24278406007</v>
      </c>
      <c r="CA25" s="91">
        <v>49107.514649932826</v>
      </c>
      <c r="CB25" s="91">
        <v>4858.8583803130996</v>
      </c>
      <c r="CC25" s="91">
        <v>-39352.481477199784</v>
      </c>
      <c r="CD25" s="156">
        <v>532159.13433710625</v>
      </c>
      <c r="CE25" s="217">
        <v>430625.76183977997</v>
      </c>
      <c r="CF25" s="91">
        <v>0</v>
      </c>
      <c r="CG25" s="91">
        <v>0</v>
      </c>
      <c r="CH25" s="91">
        <v>430625.76183977997</v>
      </c>
      <c r="CI25" s="113">
        <v>36344.869447309218</v>
      </c>
      <c r="CJ25" s="113">
        <v>5006.1788007540272</v>
      </c>
      <c r="CK25" s="113">
        <v>-31206.949466032238</v>
      </c>
      <c r="CL25" s="218">
        <v>440769.86062181101</v>
      </c>
      <c r="CM25" s="126">
        <v>601818.00218515994</v>
      </c>
      <c r="CN25" s="91">
        <v>0</v>
      </c>
      <c r="CO25" s="91">
        <v>0</v>
      </c>
      <c r="CP25" s="91">
        <v>601818.00218515994</v>
      </c>
      <c r="CQ25" s="113">
        <v>36972.956301122722</v>
      </c>
      <c r="CR25" s="113">
        <v>5427.4148925098525</v>
      </c>
      <c r="CS25" s="113">
        <v>-30040.419784721173</v>
      </c>
      <c r="CT25" s="91">
        <v>614177.95359407121</v>
      </c>
      <c r="CU25" s="126">
        <v>784583.52224727999</v>
      </c>
      <c r="CV25" s="91">
        <v>0</v>
      </c>
      <c r="CW25" s="91">
        <v>0</v>
      </c>
      <c r="CX25" s="91">
        <v>784583.52224727999</v>
      </c>
      <c r="CY25" s="113">
        <v>94390.743362522189</v>
      </c>
      <c r="CZ25" s="113">
        <v>8980.1071948613862</v>
      </c>
      <c r="DA25" s="113">
        <v>-77280.989929386065</v>
      </c>
      <c r="DB25" s="91">
        <v>810673.38287527754</v>
      </c>
      <c r="DC25" s="126">
        <v>856763.90772239002</v>
      </c>
      <c r="DD25" s="91">
        <v>0</v>
      </c>
      <c r="DE25" s="91">
        <v>0</v>
      </c>
      <c r="DF25" s="91">
        <v>856763.90772239002</v>
      </c>
      <c r="DG25" s="113">
        <v>116137.70038416379</v>
      </c>
      <c r="DH25" s="113">
        <v>8904.936254013357</v>
      </c>
      <c r="DI25" s="113">
        <v>-91440.409966635372</v>
      </c>
      <c r="DJ25" s="91">
        <v>890366.13439393172</v>
      </c>
      <c r="DK25" s="126">
        <v>937681.49378580996</v>
      </c>
      <c r="DL25" s="91">
        <v>0</v>
      </c>
      <c r="DM25" s="91">
        <v>0</v>
      </c>
      <c r="DN25" s="91">
        <v>937681.49378580996</v>
      </c>
      <c r="DO25" s="113">
        <v>102521.89121288</v>
      </c>
      <c r="DP25" s="113">
        <v>10409.302181409999</v>
      </c>
      <c r="DQ25" s="113">
        <v>-78621.259342099991</v>
      </c>
      <c r="DR25" s="140">
        <v>971991.427838</v>
      </c>
      <c r="DS25" s="126">
        <v>1220071.4240739101</v>
      </c>
      <c r="DT25" s="91">
        <v>0</v>
      </c>
      <c r="DU25" s="91">
        <v>0</v>
      </c>
      <c r="DV25" s="91">
        <v>1220071.4240739101</v>
      </c>
      <c r="DW25" s="113">
        <v>130514.90233931002</v>
      </c>
      <c r="DX25" s="113">
        <v>13483.476813470001</v>
      </c>
      <c r="DY25" s="113">
        <v>-102887.70665086</v>
      </c>
      <c r="DZ25" s="91">
        <v>1261182.0965758301</v>
      </c>
    </row>
    <row r="26" spans="1:130" ht="20.100000000000001" customHeight="1" x14ac:dyDescent="0.25">
      <c r="A26" s="95">
        <v>25</v>
      </c>
      <c r="B26" s="95" t="s">
        <v>360</v>
      </c>
      <c r="C26" s="91">
        <v>6154.8543834100001</v>
      </c>
      <c r="D26" s="91">
        <v>0</v>
      </c>
      <c r="E26" s="91">
        <v>0</v>
      </c>
      <c r="F26" s="91">
        <v>6154.8543834100001</v>
      </c>
      <c r="G26" s="91">
        <v>409.74480873258278</v>
      </c>
      <c r="H26" s="91">
        <v>802.96130871000003</v>
      </c>
      <c r="I26" s="91">
        <v>0</v>
      </c>
      <c r="J26" s="140">
        <v>7367.5605008525827</v>
      </c>
      <c r="K26" s="126">
        <v>11891.81317761</v>
      </c>
      <c r="L26" s="91">
        <v>0</v>
      </c>
      <c r="M26" s="91">
        <v>0</v>
      </c>
      <c r="N26" s="91">
        <v>11891.81317761</v>
      </c>
      <c r="O26" s="91">
        <v>421.56788624000001</v>
      </c>
      <c r="P26" s="91">
        <v>689.47010046000003</v>
      </c>
      <c r="Q26" s="91">
        <v>0</v>
      </c>
      <c r="R26" s="127">
        <v>13002.851164309999</v>
      </c>
      <c r="S26" s="148">
        <v>14418.922136560001</v>
      </c>
      <c r="T26" s="91">
        <v>0</v>
      </c>
      <c r="U26" s="91">
        <v>0</v>
      </c>
      <c r="V26" s="91">
        <v>14418.922136560001</v>
      </c>
      <c r="W26" s="91">
        <v>439.47336308999996</v>
      </c>
      <c r="X26" s="91">
        <v>1111.1078043299999</v>
      </c>
      <c r="Y26" s="91">
        <v>0</v>
      </c>
      <c r="Z26" s="140">
        <v>15969.50330398</v>
      </c>
      <c r="AA26" s="126">
        <v>25017.51829987</v>
      </c>
      <c r="AB26" s="91">
        <v>0</v>
      </c>
      <c r="AC26" s="91">
        <v>0</v>
      </c>
      <c r="AD26" s="91">
        <v>25017.51829987</v>
      </c>
      <c r="AE26" s="91">
        <v>689.79694511000002</v>
      </c>
      <c r="AF26" s="91">
        <v>1459.3627046300001</v>
      </c>
      <c r="AG26" s="91">
        <v>0</v>
      </c>
      <c r="AH26" s="127">
        <v>27166.677949609999</v>
      </c>
      <c r="AI26" s="148">
        <v>29775.22571662</v>
      </c>
      <c r="AJ26" s="91">
        <v>0</v>
      </c>
      <c r="AK26" s="91">
        <v>0</v>
      </c>
      <c r="AL26" s="91">
        <v>29775.22571662</v>
      </c>
      <c r="AM26" s="91">
        <v>613.81862039999999</v>
      </c>
      <c r="AN26" s="91">
        <v>1971.7257739199999</v>
      </c>
      <c r="AO26" s="91">
        <v>0</v>
      </c>
      <c r="AP26" s="140">
        <v>32360.77011094</v>
      </c>
      <c r="AQ26" s="126">
        <v>24649.053042340001</v>
      </c>
      <c r="AR26" s="91">
        <v>0</v>
      </c>
      <c r="AS26" s="91">
        <v>0</v>
      </c>
      <c r="AT26" s="91">
        <v>24649.053042340001</v>
      </c>
      <c r="AU26" s="91">
        <v>631.42147889000012</v>
      </c>
      <c r="AV26" s="91">
        <v>2169.1890789200002</v>
      </c>
      <c r="AW26" s="91">
        <v>0</v>
      </c>
      <c r="AX26" s="127">
        <v>27449.663600150001</v>
      </c>
      <c r="AY26" s="148">
        <v>27187.651005809999</v>
      </c>
      <c r="AZ26" s="91">
        <v>0</v>
      </c>
      <c r="BA26" s="91">
        <v>0</v>
      </c>
      <c r="BB26" s="91">
        <v>27187.651005809999</v>
      </c>
      <c r="BC26" s="91">
        <v>1493.4339270799999</v>
      </c>
      <c r="BD26" s="91">
        <v>2884.4004296500002</v>
      </c>
      <c r="BE26" s="91">
        <v>0</v>
      </c>
      <c r="BF26" s="140">
        <v>31565.485362539999</v>
      </c>
      <c r="BG26" s="126">
        <v>21951.57566848</v>
      </c>
      <c r="BH26" s="91">
        <v>0</v>
      </c>
      <c r="BI26" s="91">
        <v>0</v>
      </c>
      <c r="BJ26" s="91">
        <v>21951.57566848</v>
      </c>
      <c r="BK26" s="91">
        <v>1679.71678191</v>
      </c>
      <c r="BL26" s="91">
        <v>3239.5871203299998</v>
      </c>
      <c r="BM26" s="91">
        <v>0</v>
      </c>
      <c r="BN26" s="127">
        <v>26870.879570720001</v>
      </c>
      <c r="BO26" s="148">
        <v>23700.684161969999</v>
      </c>
      <c r="BP26" s="91">
        <v>0</v>
      </c>
      <c r="BQ26" s="91">
        <v>0</v>
      </c>
      <c r="BR26" s="91">
        <v>23700.684161969999</v>
      </c>
      <c r="BS26" s="91">
        <v>1650.2175724799999</v>
      </c>
      <c r="BT26" s="91">
        <v>3383.7640035200002</v>
      </c>
      <c r="BU26" s="91">
        <v>0</v>
      </c>
      <c r="BV26" s="140">
        <v>28734.665737969997</v>
      </c>
      <c r="BW26" s="148">
        <v>16433.471633450001</v>
      </c>
      <c r="BX26" s="91">
        <v>0</v>
      </c>
      <c r="BY26" s="91">
        <v>0</v>
      </c>
      <c r="BZ26" s="91">
        <v>16433.471633450001</v>
      </c>
      <c r="CA26" s="91">
        <v>1482.2256081800001</v>
      </c>
      <c r="CB26" s="91">
        <v>3329.5751512800002</v>
      </c>
      <c r="CC26" s="91">
        <v>0</v>
      </c>
      <c r="CD26" s="156">
        <v>21245.272392910003</v>
      </c>
      <c r="CE26" s="217">
        <v>11285.74811027</v>
      </c>
      <c r="CF26" s="91">
        <v>0</v>
      </c>
      <c r="CG26" s="91">
        <v>0</v>
      </c>
      <c r="CH26" s="91">
        <v>11285.74811027</v>
      </c>
      <c r="CI26" s="113">
        <v>1456.5609503199996</v>
      </c>
      <c r="CJ26" s="113">
        <v>4244.7448772600001</v>
      </c>
      <c r="CK26" s="113">
        <v>0</v>
      </c>
      <c r="CL26" s="218">
        <v>16987.05393785</v>
      </c>
      <c r="CM26" s="126">
        <v>12234.30812899</v>
      </c>
      <c r="CN26" s="91">
        <v>0</v>
      </c>
      <c r="CO26" s="91">
        <v>0</v>
      </c>
      <c r="CP26" s="91">
        <v>12234.30812899</v>
      </c>
      <c r="CQ26" s="113">
        <v>1105.1337435599999</v>
      </c>
      <c r="CR26" s="113">
        <v>4506.9343395201067</v>
      </c>
      <c r="CS26" s="113">
        <v>0</v>
      </c>
      <c r="CT26" s="91">
        <v>17846.376212070107</v>
      </c>
      <c r="CU26" s="126">
        <v>17670.149342050001</v>
      </c>
      <c r="CV26" s="91">
        <v>0</v>
      </c>
      <c r="CW26" s="91">
        <v>0</v>
      </c>
      <c r="CX26" s="91">
        <v>17670.149342050001</v>
      </c>
      <c r="CY26" s="113">
        <v>2056.91671718</v>
      </c>
      <c r="CZ26" s="113">
        <v>7413.0386689644465</v>
      </c>
      <c r="DA26" s="113">
        <v>0</v>
      </c>
      <c r="DB26" s="91">
        <v>27140.104728194448</v>
      </c>
      <c r="DC26" s="126">
        <v>17281.89284837</v>
      </c>
      <c r="DD26" s="91">
        <v>0</v>
      </c>
      <c r="DE26" s="91">
        <v>0</v>
      </c>
      <c r="DF26" s="91">
        <v>17281.89284837</v>
      </c>
      <c r="DG26" s="113">
        <v>3155.5088284200001</v>
      </c>
      <c r="DH26" s="113">
        <v>8784.4254546950197</v>
      </c>
      <c r="DI26" s="113">
        <v>0</v>
      </c>
      <c r="DJ26" s="91">
        <v>29221.827131485021</v>
      </c>
      <c r="DK26" s="126">
        <v>17270.679440870001</v>
      </c>
      <c r="DL26" s="91">
        <v>0</v>
      </c>
      <c r="DM26" s="91">
        <v>0</v>
      </c>
      <c r="DN26" s="91">
        <v>17270.679440870001</v>
      </c>
      <c r="DO26" s="113">
        <v>3692.9804696399992</v>
      </c>
      <c r="DP26" s="113">
        <v>12713.06101903331</v>
      </c>
      <c r="DQ26" s="113">
        <v>0</v>
      </c>
      <c r="DR26" s="140">
        <v>33676.720929543313</v>
      </c>
      <c r="DS26" s="126">
        <v>25631.792548270001</v>
      </c>
      <c r="DT26" s="91">
        <v>0</v>
      </c>
      <c r="DU26" s="91">
        <v>0</v>
      </c>
      <c r="DV26" s="91">
        <v>25631.792548270001</v>
      </c>
      <c r="DW26" s="113">
        <v>4687.1112698700008</v>
      </c>
      <c r="DX26" s="113">
        <v>14317.317466676519</v>
      </c>
      <c r="DY26" s="113">
        <v>0</v>
      </c>
      <c r="DZ26" s="91">
        <v>44636.221284816522</v>
      </c>
    </row>
    <row r="27" spans="1:130" ht="20.100000000000001" customHeight="1" x14ac:dyDescent="0.25">
      <c r="A27" s="95">
        <v>26</v>
      </c>
      <c r="B27" s="95" t="s">
        <v>354</v>
      </c>
      <c r="C27" s="91">
        <v>240555.45481525001</v>
      </c>
      <c r="D27" s="91">
        <v>0</v>
      </c>
      <c r="E27" s="91">
        <v>0</v>
      </c>
      <c r="F27" s="91">
        <v>240555.45481525001</v>
      </c>
      <c r="G27" s="91">
        <v>88485.866299213812</v>
      </c>
      <c r="H27" s="91">
        <v>1960.8098454172302</v>
      </c>
      <c r="I27" s="91">
        <v>-329785.06769111106</v>
      </c>
      <c r="J27" s="140">
        <v>1217.0632687699981</v>
      </c>
      <c r="K27" s="126">
        <v>276205.29176742997</v>
      </c>
      <c r="L27" s="91">
        <v>0</v>
      </c>
      <c r="M27" s="91">
        <v>0</v>
      </c>
      <c r="N27" s="91">
        <v>276205.29176742997</v>
      </c>
      <c r="O27" s="91">
        <v>95442.024399657501</v>
      </c>
      <c r="P27" s="91">
        <v>1598.1948787586002</v>
      </c>
      <c r="Q27" s="91">
        <v>-372130.09887254611</v>
      </c>
      <c r="R27" s="127">
        <v>1115.4121732999338</v>
      </c>
      <c r="S27" s="148">
        <v>307002.84695738001</v>
      </c>
      <c r="T27" s="91">
        <v>0</v>
      </c>
      <c r="U27" s="91">
        <v>0</v>
      </c>
      <c r="V27" s="91">
        <v>307002.84695738001</v>
      </c>
      <c r="W27" s="91">
        <v>106793.27248841879</v>
      </c>
      <c r="X27" s="91">
        <v>1740.4164641638699</v>
      </c>
      <c r="Y27" s="91">
        <v>-414216.0141239927</v>
      </c>
      <c r="Z27" s="140">
        <v>1320.5217859699624</v>
      </c>
      <c r="AA27" s="126">
        <v>319075.44970512</v>
      </c>
      <c r="AB27" s="91">
        <v>0</v>
      </c>
      <c r="AC27" s="91">
        <v>0</v>
      </c>
      <c r="AD27" s="91">
        <v>319075.44970512</v>
      </c>
      <c r="AE27" s="91">
        <v>114918.19568975753</v>
      </c>
      <c r="AF27" s="91">
        <v>3038.9100057272699</v>
      </c>
      <c r="AG27" s="91">
        <v>-435133.73684802477</v>
      </c>
      <c r="AH27" s="127">
        <v>1898.8185525800218</v>
      </c>
      <c r="AI27" s="148">
        <v>353966.83338092</v>
      </c>
      <c r="AJ27" s="91">
        <v>0</v>
      </c>
      <c r="AK27" s="91">
        <v>0</v>
      </c>
      <c r="AL27" s="91">
        <v>353966.83338092</v>
      </c>
      <c r="AM27" s="91">
        <v>126881.56092917999</v>
      </c>
      <c r="AN27" s="91">
        <v>3372.6047857408898</v>
      </c>
      <c r="AO27" s="91">
        <v>-481117.33472422091</v>
      </c>
      <c r="AP27" s="140">
        <v>3103.6643716199906</v>
      </c>
      <c r="AQ27" s="126">
        <v>361232.27952745999</v>
      </c>
      <c r="AR27" s="91">
        <v>0</v>
      </c>
      <c r="AS27" s="91">
        <v>0</v>
      </c>
      <c r="AT27" s="91">
        <v>361232.27952745999</v>
      </c>
      <c r="AU27" s="91">
        <v>129486.06649543</v>
      </c>
      <c r="AV27" s="91">
        <v>4425.7194305708899</v>
      </c>
      <c r="AW27" s="91">
        <v>-492421.63718685083</v>
      </c>
      <c r="AX27" s="127">
        <v>2722.4282666100771</v>
      </c>
      <c r="AY27" s="148">
        <v>405555.94206487999</v>
      </c>
      <c r="AZ27" s="91">
        <v>0</v>
      </c>
      <c r="BA27" s="91">
        <v>0</v>
      </c>
      <c r="BB27" s="91">
        <v>405555.94206487999</v>
      </c>
      <c r="BC27" s="91">
        <v>135798.92219209255</v>
      </c>
      <c r="BD27" s="91">
        <v>5267.8010571648601</v>
      </c>
      <c r="BE27" s="91">
        <v>-542020.24784619745</v>
      </c>
      <c r="BF27" s="140">
        <v>4602.4174679400166</v>
      </c>
      <c r="BG27" s="126">
        <v>403197.57640873</v>
      </c>
      <c r="BH27" s="91">
        <v>0</v>
      </c>
      <c r="BI27" s="91">
        <v>0</v>
      </c>
      <c r="BJ27" s="91">
        <v>403197.57640873</v>
      </c>
      <c r="BK27" s="91">
        <v>141581.10447334003</v>
      </c>
      <c r="BL27" s="91">
        <v>4993.1410950477502</v>
      </c>
      <c r="BM27" s="91">
        <v>-546155.26649051765</v>
      </c>
      <c r="BN27" s="127">
        <v>3616.5554866000311</v>
      </c>
      <c r="BO27" s="148">
        <v>447572.76575529994</v>
      </c>
      <c r="BP27" s="91">
        <v>0</v>
      </c>
      <c r="BQ27" s="91">
        <v>0</v>
      </c>
      <c r="BR27" s="91">
        <v>447572.76575529994</v>
      </c>
      <c r="BS27" s="91">
        <v>151974.44538508749</v>
      </c>
      <c r="BT27" s="91">
        <v>5533.8368940926403</v>
      </c>
      <c r="BU27" s="91">
        <v>-601426.96646799007</v>
      </c>
      <c r="BV27" s="140">
        <v>3654.0815664900001</v>
      </c>
      <c r="BW27" s="148">
        <v>481737.08518683998</v>
      </c>
      <c r="BX27" s="91">
        <v>0</v>
      </c>
      <c r="BY27" s="91">
        <v>0</v>
      </c>
      <c r="BZ27" s="91">
        <v>481737.08518683998</v>
      </c>
      <c r="CA27" s="91">
        <v>161475.60768342001</v>
      </c>
      <c r="CB27" s="91">
        <v>3348.1555795169502</v>
      </c>
      <c r="CC27" s="91">
        <v>-644101.21457246691</v>
      </c>
      <c r="CD27" s="156">
        <v>2459.6338773099706</v>
      </c>
      <c r="CE27" s="217">
        <v>586369.60323620995</v>
      </c>
      <c r="CF27" s="91">
        <v>0</v>
      </c>
      <c r="CG27" s="91">
        <v>0</v>
      </c>
      <c r="CH27" s="91">
        <v>586369.60323620995</v>
      </c>
      <c r="CI27" s="113">
        <v>171195.33601013001</v>
      </c>
      <c r="CJ27" s="113">
        <v>4416.0471104365597</v>
      </c>
      <c r="CK27" s="113">
        <v>-757968.87929121661</v>
      </c>
      <c r="CL27" s="218">
        <v>4012.1070655599469</v>
      </c>
      <c r="CM27" s="126">
        <v>597579.15009274997</v>
      </c>
      <c r="CN27" s="91">
        <v>0</v>
      </c>
      <c r="CO27" s="91">
        <v>0</v>
      </c>
      <c r="CP27" s="91">
        <v>597579.15009274997</v>
      </c>
      <c r="CQ27" s="113">
        <v>222027.83851572376</v>
      </c>
      <c r="CR27" s="113">
        <v>4574.6655353389724</v>
      </c>
      <c r="CS27" s="113">
        <v>-818984.11698207632</v>
      </c>
      <c r="CT27" s="91">
        <v>5197.5371617362835</v>
      </c>
      <c r="CU27" s="126">
        <v>792930.39616389992</v>
      </c>
      <c r="CV27" s="91">
        <v>0</v>
      </c>
      <c r="CW27" s="91">
        <v>0</v>
      </c>
      <c r="CX27" s="91">
        <v>792930.39616389992</v>
      </c>
      <c r="CY27" s="113">
        <v>258056.48123537999</v>
      </c>
      <c r="CZ27" s="113">
        <v>4451.6136496686986</v>
      </c>
      <c r="DA27" s="113">
        <v>-1053057.4885945201</v>
      </c>
      <c r="DB27" s="91">
        <v>2381.0024544284679</v>
      </c>
      <c r="DC27" s="126">
        <v>808180.62651650992</v>
      </c>
      <c r="DD27" s="91">
        <v>0</v>
      </c>
      <c r="DE27" s="91">
        <v>0</v>
      </c>
      <c r="DF27" s="91">
        <v>808180.62651650992</v>
      </c>
      <c r="DG27" s="113">
        <v>256209.11900926</v>
      </c>
      <c r="DH27" s="113">
        <v>5388.7140394249882</v>
      </c>
      <c r="DI27" s="113">
        <v>-1064910.9581509167</v>
      </c>
      <c r="DJ27" s="91">
        <v>4867.5014142780565</v>
      </c>
      <c r="DK27" s="126">
        <v>923695.98379760992</v>
      </c>
      <c r="DL27" s="91">
        <v>0</v>
      </c>
      <c r="DM27" s="91">
        <v>0</v>
      </c>
      <c r="DN27" s="91">
        <v>923695.98379760992</v>
      </c>
      <c r="DO27" s="113">
        <v>289362.03180696</v>
      </c>
      <c r="DP27" s="113">
        <v>6281.6209852682514</v>
      </c>
      <c r="DQ27" s="113">
        <v>-1215734.0330122872</v>
      </c>
      <c r="DR27" s="140">
        <v>3605.6035775509663</v>
      </c>
      <c r="DS27" s="126">
        <v>1012139.7937614199</v>
      </c>
      <c r="DT27" s="91">
        <v>0</v>
      </c>
      <c r="DU27" s="91">
        <v>0</v>
      </c>
      <c r="DV27" s="91">
        <v>1012139.7937614199</v>
      </c>
      <c r="DW27" s="113">
        <v>311313.43171224999</v>
      </c>
      <c r="DX27" s="113">
        <v>7245.9345343914028</v>
      </c>
      <c r="DY27" s="113">
        <v>-1326887.4682749514</v>
      </c>
      <c r="DZ27" s="91">
        <v>3811.6917331097648</v>
      </c>
    </row>
    <row r="28" spans="1:130" ht="20.100000000000001" customHeight="1" x14ac:dyDescent="0.25">
      <c r="A28" s="95">
        <v>27</v>
      </c>
      <c r="B28" s="95" t="s">
        <v>361</v>
      </c>
      <c r="C28" s="91">
        <v>392675.01943923999</v>
      </c>
      <c r="D28" s="91">
        <v>0</v>
      </c>
      <c r="E28" s="91">
        <v>0</v>
      </c>
      <c r="F28" s="91">
        <v>392675.01943923999</v>
      </c>
      <c r="G28" s="91">
        <v>70036.147365795201</v>
      </c>
      <c r="H28" s="91">
        <v>16131.034289557458</v>
      </c>
      <c r="I28" s="91">
        <v>0</v>
      </c>
      <c r="J28" s="140">
        <v>478842.20109459269</v>
      </c>
      <c r="K28" s="126">
        <v>435673.06507666002</v>
      </c>
      <c r="L28" s="91">
        <v>0</v>
      </c>
      <c r="M28" s="91">
        <v>0</v>
      </c>
      <c r="N28" s="91">
        <v>435673.06507666002</v>
      </c>
      <c r="O28" s="91">
        <v>79740.289079989976</v>
      </c>
      <c r="P28" s="91">
        <v>18391.740416631939</v>
      </c>
      <c r="Q28" s="91">
        <v>0</v>
      </c>
      <c r="R28" s="127">
        <v>533805.09457328194</v>
      </c>
      <c r="S28" s="148">
        <v>490491.92871767003</v>
      </c>
      <c r="T28" s="91">
        <v>0</v>
      </c>
      <c r="U28" s="91">
        <v>0</v>
      </c>
      <c r="V28" s="91">
        <v>490491.92871767003</v>
      </c>
      <c r="W28" s="91">
        <v>92301.627832767714</v>
      </c>
      <c r="X28" s="91">
        <v>21563.794880958259</v>
      </c>
      <c r="Y28" s="91">
        <v>0</v>
      </c>
      <c r="Z28" s="140">
        <v>604357.35143139597</v>
      </c>
      <c r="AA28" s="126">
        <v>551846.60736259003</v>
      </c>
      <c r="AB28" s="91">
        <v>0</v>
      </c>
      <c r="AC28" s="91">
        <v>0</v>
      </c>
      <c r="AD28" s="91">
        <v>551846.60736259003</v>
      </c>
      <c r="AE28" s="91">
        <v>104026.84019196</v>
      </c>
      <c r="AF28" s="91">
        <v>23900.257662127904</v>
      </c>
      <c r="AG28" s="91">
        <v>0</v>
      </c>
      <c r="AH28" s="127">
        <v>679773.70521667798</v>
      </c>
      <c r="AI28" s="148">
        <v>619785.00932203</v>
      </c>
      <c r="AJ28" s="91">
        <v>0</v>
      </c>
      <c r="AK28" s="91">
        <v>0</v>
      </c>
      <c r="AL28" s="91">
        <v>619785.00932203</v>
      </c>
      <c r="AM28" s="91">
        <v>117291.33451885996</v>
      </c>
      <c r="AN28" s="91">
        <v>29513.77777785045</v>
      </c>
      <c r="AO28" s="91">
        <v>0</v>
      </c>
      <c r="AP28" s="140">
        <v>766590.12161874038</v>
      </c>
      <c r="AQ28" s="126">
        <v>667437.81786717009</v>
      </c>
      <c r="AR28" s="91">
        <v>0</v>
      </c>
      <c r="AS28" s="91">
        <v>0</v>
      </c>
      <c r="AT28" s="91">
        <v>667437.81786717009</v>
      </c>
      <c r="AU28" s="91">
        <v>131966.86263749999</v>
      </c>
      <c r="AV28" s="91">
        <v>33402.183561192338</v>
      </c>
      <c r="AW28" s="91">
        <v>0</v>
      </c>
      <c r="AX28" s="127">
        <v>832806.86406586249</v>
      </c>
      <c r="AY28" s="148">
        <v>760735.88865863997</v>
      </c>
      <c r="AZ28" s="91">
        <v>0</v>
      </c>
      <c r="BA28" s="91">
        <v>0</v>
      </c>
      <c r="BB28" s="91">
        <v>760735.88865863997</v>
      </c>
      <c r="BC28" s="91">
        <v>144794.67016118002</v>
      </c>
      <c r="BD28" s="91">
        <v>38845.570870501149</v>
      </c>
      <c r="BE28" s="91">
        <v>0</v>
      </c>
      <c r="BF28" s="140">
        <v>944376.12969032105</v>
      </c>
      <c r="BG28" s="126">
        <v>828294.49306432006</v>
      </c>
      <c r="BH28" s="91">
        <v>0</v>
      </c>
      <c r="BI28" s="91">
        <v>0</v>
      </c>
      <c r="BJ28" s="91">
        <v>828294.49306432006</v>
      </c>
      <c r="BK28" s="91">
        <v>159574.19258060999</v>
      </c>
      <c r="BL28" s="91">
        <v>44372.802487205649</v>
      </c>
      <c r="BM28" s="91">
        <v>0</v>
      </c>
      <c r="BN28" s="127">
        <v>1032241.4881321356</v>
      </c>
      <c r="BO28" s="148">
        <v>864691.14484829002</v>
      </c>
      <c r="BP28" s="91">
        <v>0</v>
      </c>
      <c r="BQ28" s="91">
        <v>0</v>
      </c>
      <c r="BR28" s="91">
        <v>864691.14484829002</v>
      </c>
      <c r="BS28" s="91">
        <v>172930.86707599001</v>
      </c>
      <c r="BT28" s="91">
        <v>49683.146804951357</v>
      </c>
      <c r="BU28" s="91">
        <v>0</v>
      </c>
      <c r="BV28" s="140">
        <v>1087305.1587292315</v>
      </c>
      <c r="BW28" s="148">
        <v>922168.22818496008</v>
      </c>
      <c r="BX28" s="91">
        <v>0</v>
      </c>
      <c r="BY28" s="91">
        <v>0</v>
      </c>
      <c r="BZ28" s="91">
        <v>922168.22818496008</v>
      </c>
      <c r="CA28" s="91">
        <v>188064.66937660993</v>
      </c>
      <c r="CB28" s="91">
        <v>56027.929892393717</v>
      </c>
      <c r="CC28" s="91">
        <v>0</v>
      </c>
      <c r="CD28" s="156">
        <v>1166260.8274539637</v>
      </c>
      <c r="CE28" s="217">
        <v>1293359.9925248399</v>
      </c>
      <c r="CF28" s="91">
        <v>0</v>
      </c>
      <c r="CG28" s="91">
        <v>0</v>
      </c>
      <c r="CH28" s="91">
        <v>1293359.9925248399</v>
      </c>
      <c r="CI28" s="113">
        <v>208558.44062476998</v>
      </c>
      <c r="CJ28" s="113">
        <v>61387.219291717112</v>
      </c>
      <c r="CK28" s="113">
        <v>0</v>
      </c>
      <c r="CL28" s="218">
        <v>1563305.652441327</v>
      </c>
      <c r="CM28" s="126">
        <v>1078028.8430679599</v>
      </c>
      <c r="CN28" s="91">
        <v>0</v>
      </c>
      <c r="CO28" s="91">
        <v>0</v>
      </c>
      <c r="CP28" s="91">
        <v>1078028.8430679599</v>
      </c>
      <c r="CQ28" s="113">
        <v>208018.17448544278</v>
      </c>
      <c r="CR28" s="113">
        <v>66399.894388777713</v>
      </c>
      <c r="CS28" s="113">
        <v>0</v>
      </c>
      <c r="CT28" s="91">
        <v>1352446.9119421802</v>
      </c>
      <c r="CU28" s="126">
        <v>1221397.56693121</v>
      </c>
      <c r="CV28" s="91">
        <v>0</v>
      </c>
      <c r="CW28" s="91">
        <v>0</v>
      </c>
      <c r="CX28" s="91">
        <v>1221397.56693121</v>
      </c>
      <c r="CY28" s="113">
        <v>237340.63673817398</v>
      </c>
      <c r="CZ28" s="113">
        <v>76108.899644804376</v>
      </c>
      <c r="DA28" s="113">
        <v>0</v>
      </c>
      <c r="DB28" s="91">
        <v>1534847.1033141883</v>
      </c>
      <c r="DC28" s="126">
        <v>1401898.7983634199</v>
      </c>
      <c r="DD28" s="91">
        <v>0</v>
      </c>
      <c r="DE28" s="91">
        <v>0</v>
      </c>
      <c r="DF28" s="91">
        <v>1401898.7983634199</v>
      </c>
      <c r="DG28" s="113">
        <v>267580.61813627003</v>
      </c>
      <c r="DH28" s="113">
        <v>85555.451851475213</v>
      </c>
      <c r="DI28" s="113">
        <v>0</v>
      </c>
      <c r="DJ28" s="91">
        <v>1755034.8683511652</v>
      </c>
      <c r="DK28" s="126">
        <v>1478223.5983819601</v>
      </c>
      <c r="DL28" s="91">
        <v>0</v>
      </c>
      <c r="DM28" s="91">
        <v>0</v>
      </c>
      <c r="DN28" s="91">
        <v>1478223.5983819601</v>
      </c>
      <c r="DO28" s="113">
        <v>285139.73108087003</v>
      </c>
      <c r="DP28" s="113">
        <v>96843.452127767931</v>
      </c>
      <c r="DQ28" s="113">
        <v>0</v>
      </c>
      <c r="DR28" s="140">
        <v>1860206.7815905979</v>
      </c>
      <c r="DS28" s="126">
        <v>1596053.6931316399</v>
      </c>
      <c r="DT28" s="91">
        <v>0</v>
      </c>
      <c r="DU28" s="91">
        <v>0</v>
      </c>
      <c r="DV28" s="91">
        <v>1596053.6931316399</v>
      </c>
      <c r="DW28" s="113">
        <v>305787.66965449997</v>
      </c>
      <c r="DX28" s="113">
        <v>104689.61396914572</v>
      </c>
      <c r="DY28" s="113">
        <v>0</v>
      </c>
      <c r="DZ28" s="91">
        <v>2006530.9767552856</v>
      </c>
    </row>
    <row r="29" spans="1:130" ht="20.100000000000001" customHeight="1" x14ac:dyDescent="0.25">
      <c r="A29" s="95">
        <v>28</v>
      </c>
      <c r="B29" s="95" t="s">
        <v>362</v>
      </c>
      <c r="C29" s="91">
        <v>10526.39861238</v>
      </c>
      <c r="D29" s="91">
        <v>0</v>
      </c>
      <c r="E29" s="91">
        <v>0</v>
      </c>
      <c r="F29" s="91">
        <v>10526.39861238</v>
      </c>
      <c r="G29" s="91">
        <v>19523.511439595233</v>
      </c>
      <c r="H29" s="91">
        <v>13089.562872810891</v>
      </c>
      <c r="I29" s="91">
        <v>0</v>
      </c>
      <c r="J29" s="140">
        <v>43139.472924786125</v>
      </c>
      <c r="K29" s="126">
        <v>19969.769051559997</v>
      </c>
      <c r="L29" s="91">
        <v>0</v>
      </c>
      <c r="M29" s="91">
        <v>0</v>
      </c>
      <c r="N29" s="91">
        <v>19969.769051559997</v>
      </c>
      <c r="O29" s="91">
        <v>21372.8219639175</v>
      </c>
      <c r="P29" s="91">
        <v>15399.707987551772</v>
      </c>
      <c r="Q29" s="91">
        <v>0</v>
      </c>
      <c r="R29" s="127">
        <v>56742.299003029271</v>
      </c>
      <c r="S29" s="148">
        <v>25786.839202310002</v>
      </c>
      <c r="T29" s="91">
        <v>0</v>
      </c>
      <c r="U29" s="91">
        <v>0</v>
      </c>
      <c r="V29" s="91">
        <v>25786.839202310002</v>
      </c>
      <c r="W29" s="91">
        <v>23137.448833845941</v>
      </c>
      <c r="X29" s="91">
        <v>18515.772992242652</v>
      </c>
      <c r="Y29" s="91">
        <v>0</v>
      </c>
      <c r="Z29" s="140">
        <v>67440.061028398603</v>
      </c>
      <c r="AA29" s="126">
        <v>31830.081178619999</v>
      </c>
      <c r="AB29" s="91">
        <v>0</v>
      </c>
      <c r="AC29" s="91">
        <v>0</v>
      </c>
      <c r="AD29" s="91">
        <v>31830.081178619999</v>
      </c>
      <c r="AE29" s="91">
        <v>25610.556385247492</v>
      </c>
      <c r="AF29" s="91">
        <v>18729.282384157901</v>
      </c>
      <c r="AG29" s="91">
        <v>0</v>
      </c>
      <c r="AH29" s="127">
        <v>76169.919948025403</v>
      </c>
      <c r="AI29" s="148">
        <v>37515.396382530002</v>
      </c>
      <c r="AJ29" s="91">
        <v>0</v>
      </c>
      <c r="AK29" s="91">
        <v>0</v>
      </c>
      <c r="AL29" s="91">
        <v>37515.396382530002</v>
      </c>
      <c r="AM29" s="91">
        <v>28445.094607022493</v>
      </c>
      <c r="AN29" s="91">
        <v>21339.131176057937</v>
      </c>
      <c r="AO29" s="91">
        <v>0</v>
      </c>
      <c r="AP29" s="140">
        <v>87299.622165610432</v>
      </c>
      <c r="AQ29" s="126">
        <v>32901.312624890001</v>
      </c>
      <c r="AR29" s="91">
        <v>0</v>
      </c>
      <c r="AS29" s="91">
        <v>0</v>
      </c>
      <c r="AT29" s="91">
        <v>32901.312624890001</v>
      </c>
      <c r="AU29" s="91">
        <v>32810.792886570009</v>
      </c>
      <c r="AV29" s="91">
        <v>29984.33042063727</v>
      </c>
      <c r="AW29" s="91">
        <v>0</v>
      </c>
      <c r="AX29" s="127">
        <v>95696.435932097287</v>
      </c>
      <c r="AY29" s="148">
        <v>33479.130289699999</v>
      </c>
      <c r="AZ29" s="91">
        <v>0</v>
      </c>
      <c r="BA29" s="91">
        <v>0</v>
      </c>
      <c r="BB29" s="91">
        <v>33479.130289699999</v>
      </c>
      <c r="BC29" s="91">
        <v>39823.094081099996</v>
      </c>
      <c r="BD29" s="91">
        <v>28116.305307400489</v>
      </c>
      <c r="BE29" s="91">
        <v>0</v>
      </c>
      <c r="BF29" s="140">
        <v>101418.52967820047</v>
      </c>
      <c r="BG29" s="126">
        <v>26161.27294889</v>
      </c>
      <c r="BH29" s="91">
        <v>0</v>
      </c>
      <c r="BI29" s="91">
        <v>0</v>
      </c>
      <c r="BJ29" s="91">
        <v>26161.27294889</v>
      </c>
      <c r="BK29" s="91">
        <v>35165.240600539997</v>
      </c>
      <c r="BL29" s="91">
        <v>28911.208981069969</v>
      </c>
      <c r="BM29" s="91">
        <v>0</v>
      </c>
      <c r="BN29" s="127">
        <v>90237.722530499974</v>
      </c>
      <c r="BO29" s="148">
        <v>32755.089265030001</v>
      </c>
      <c r="BP29" s="91">
        <v>0</v>
      </c>
      <c r="BQ29" s="91">
        <v>0</v>
      </c>
      <c r="BR29" s="91">
        <v>32755.089265030001</v>
      </c>
      <c r="BS29" s="91">
        <v>36115.699041450003</v>
      </c>
      <c r="BT29" s="91">
        <v>32035.587122956804</v>
      </c>
      <c r="BU29" s="91">
        <v>0</v>
      </c>
      <c r="BV29" s="140">
        <v>100906.37542943681</v>
      </c>
      <c r="BW29" s="148">
        <v>68293.857459469989</v>
      </c>
      <c r="BX29" s="91">
        <v>0</v>
      </c>
      <c r="BY29" s="91">
        <v>0</v>
      </c>
      <c r="BZ29" s="91">
        <v>68293.857459469989</v>
      </c>
      <c r="CA29" s="91">
        <v>35611.264375930004</v>
      </c>
      <c r="CB29" s="91">
        <v>34812.482312476903</v>
      </c>
      <c r="CC29" s="91">
        <v>0</v>
      </c>
      <c r="CD29" s="156">
        <v>138717.6041478769</v>
      </c>
      <c r="CE29" s="217">
        <v>34127.161992729998</v>
      </c>
      <c r="CF29" s="91">
        <v>0</v>
      </c>
      <c r="CG29" s="91">
        <v>0</v>
      </c>
      <c r="CH29" s="91">
        <v>34127.161992729998</v>
      </c>
      <c r="CI29" s="113">
        <v>39281.579243569999</v>
      </c>
      <c r="CJ29" s="113">
        <v>39262.61965400698</v>
      </c>
      <c r="CK29" s="113">
        <v>0</v>
      </c>
      <c r="CL29" s="218">
        <v>112671.36089030698</v>
      </c>
      <c r="CM29" s="126">
        <v>53417.36573296001</v>
      </c>
      <c r="CN29" s="91">
        <v>0</v>
      </c>
      <c r="CO29" s="91">
        <v>0</v>
      </c>
      <c r="CP29" s="91">
        <v>53417.36573296001</v>
      </c>
      <c r="CQ29" s="113">
        <v>52040.748700070013</v>
      </c>
      <c r="CR29" s="113">
        <v>55285.446506071712</v>
      </c>
      <c r="CS29" s="113">
        <v>0</v>
      </c>
      <c r="CT29" s="91">
        <v>160743.56093910174</v>
      </c>
      <c r="CU29" s="126">
        <v>47170.356393719994</v>
      </c>
      <c r="CV29" s="91">
        <v>0</v>
      </c>
      <c r="CW29" s="91">
        <v>0</v>
      </c>
      <c r="CX29" s="91">
        <v>47170.356393719994</v>
      </c>
      <c r="CY29" s="113">
        <v>73037.459647984433</v>
      </c>
      <c r="CZ29" s="113">
        <v>77659.035367532153</v>
      </c>
      <c r="DA29" s="113">
        <v>0</v>
      </c>
      <c r="DB29" s="91">
        <v>197866.85140923658</v>
      </c>
      <c r="DC29" s="126">
        <v>100669.17902711</v>
      </c>
      <c r="DD29" s="91">
        <v>0</v>
      </c>
      <c r="DE29" s="91">
        <v>0</v>
      </c>
      <c r="DF29" s="91">
        <v>100669.17902711</v>
      </c>
      <c r="DG29" s="113">
        <v>80892.583578570004</v>
      </c>
      <c r="DH29" s="113">
        <v>94831.559412910094</v>
      </c>
      <c r="DI29" s="113">
        <v>0</v>
      </c>
      <c r="DJ29" s="91">
        <v>276393.32201859012</v>
      </c>
      <c r="DK29" s="126">
        <v>76751.102163019998</v>
      </c>
      <c r="DL29" s="91">
        <v>0</v>
      </c>
      <c r="DM29" s="91">
        <v>0</v>
      </c>
      <c r="DN29" s="91">
        <v>76751.102163019998</v>
      </c>
      <c r="DO29" s="113">
        <v>93736.834133659999</v>
      </c>
      <c r="DP29" s="113">
        <v>110035.6986170484</v>
      </c>
      <c r="DQ29" s="113">
        <v>0</v>
      </c>
      <c r="DR29" s="140">
        <v>280523.6349137284</v>
      </c>
      <c r="DS29" s="126">
        <v>84251.643137850013</v>
      </c>
      <c r="DT29" s="91">
        <v>0</v>
      </c>
      <c r="DU29" s="91">
        <v>0</v>
      </c>
      <c r="DV29" s="91">
        <v>84251.643137850013</v>
      </c>
      <c r="DW29" s="113">
        <v>112623.87001019715</v>
      </c>
      <c r="DX29" s="113">
        <v>115309.26599982771</v>
      </c>
      <c r="DY29" s="113">
        <v>0</v>
      </c>
      <c r="DZ29" s="91">
        <v>312184.77914787485</v>
      </c>
    </row>
    <row r="30" spans="1:130" ht="20.100000000000001" customHeight="1" x14ac:dyDescent="0.25">
      <c r="A30" s="89">
        <v>31</v>
      </c>
      <c r="B30" s="89" t="s">
        <v>363</v>
      </c>
      <c r="C30" s="90">
        <v>12871.29983339</v>
      </c>
      <c r="D30" s="90">
        <v>0</v>
      </c>
      <c r="E30" s="90">
        <v>0</v>
      </c>
      <c r="F30" s="90">
        <v>12871.29983339</v>
      </c>
      <c r="G30" s="90">
        <v>24916.092415592499</v>
      </c>
      <c r="H30" s="90">
        <v>19676.911157785653</v>
      </c>
      <c r="I30" s="90">
        <v>0</v>
      </c>
      <c r="J30" s="139">
        <v>57464.303406768151</v>
      </c>
      <c r="K30" s="124">
        <v>2743.1880392700004</v>
      </c>
      <c r="L30" s="90">
        <v>0</v>
      </c>
      <c r="M30" s="90">
        <v>0</v>
      </c>
      <c r="N30" s="90">
        <v>2743.1880392700004</v>
      </c>
      <c r="O30" s="90">
        <v>13776.354120610004</v>
      </c>
      <c r="P30" s="90">
        <v>19588.34284075387</v>
      </c>
      <c r="Q30" s="90">
        <v>0</v>
      </c>
      <c r="R30" s="125">
        <v>36107.885000633876</v>
      </c>
      <c r="S30" s="147">
        <v>2561.8426615600001</v>
      </c>
      <c r="T30" s="90">
        <v>0</v>
      </c>
      <c r="U30" s="90">
        <v>0</v>
      </c>
      <c r="V30" s="90">
        <v>2561.8426615600001</v>
      </c>
      <c r="W30" s="90">
        <v>12433.804799670805</v>
      </c>
      <c r="X30" s="90">
        <v>24471.484674771571</v>
      </c>
      <c r="Y30" s="90">
        <v>0</v>
      </c>
      <c r="Z30" s="139">
        <v>39467.132136002372</v>
      </c>
      <c r="AA30" s="124">
        <v>7880.6914875399998</v>
      </c>
      <c r="AB30" s="90">
        <v>0</v>
      </c>
      <c r="AC30" s="90">
        <v>0</v>
      </c>
      <c r="AD30" s="90">
        <v>7880.6914875399998</v>
      </c>
      <c r="AE30" s="90">
        <v>23867.144984289997</v>
      </c>
      <c r="AF30" s="90">
        <v>11077.238640045636</v>
      </c>
      <c r="AG30" s="90">
        <v>0</v>
      </c>
      <c r="AH30" s="125">
        <v>42825.075111875631</v>
      </c>
      <c r="AI30" s="147">
        <v>8022.5119637400003</v>
      </c>
      <c r="AJ30" s="90">
        <v>0</v>
      </c>
      <c r="AK30" s="90">
        <v>0</v>
      </c>
      <c r="AL30" s="90">
        <v>8022.5119637400003</v>
      </c>
      <c r="AM30" s="90">
        <v>28388.86207285053</v>
      </c>
      <c r="AN30" s="90">
        <v>17155.878149425178</v>
      </c>
      <c r="AO30" s="90">
        <v>0</v>
      </c>
      <c r="AP30" s="139">
        <v>53567.252186015714</v>
      </c>
      <c r="AQ30" s="124">
        <v>-5836.8582409900009</v>
      </c>
      <c r="AR30" s="90">
        <v>0</v>
      </c>
      <c r="AS30" s="90">
        <v>0</v>
      </c>
      <c r="AT30" s="90">
        <v>-5836.8582409900009</v>
      </c>
      <c r="AU30" s="90">
        <v>2328.1472620299946</v>
      </c>
      <c r="AV30" s="90">
        <v>11611.673901194494</v>
      </c>
      <c r="AW30" s="90">
        <v>0</v>
      </c>
      <c r="AX30" s="125">
        <v>8102.9629222344875</v>
      </c>
      <c r="AY30" s="147">
        <v>-10121.32902266</v>
      </c>
      <c r="AZ30" s="90">
        <v>0</v>
      </c>
      <c r="BA30" s="90">
        <v>0</v>
      </c>
      <c r="BB30" s="90">
        <v>-10121.32902266</v>
      </c>
      <c r="BC30" s="90">
        <v>-5167.5997996316837</v>
      </c>
      <c r="BD30" s="90">
        <v>9341.3603385376427</v>
      </c>
      <c r="BE30" s="90">
        <v>0</v>
      </c>
      <c r="BF30" s="139">
        <v>-5947.5684837540412</v>
      </c>
      <c r="BG30" s="124">
        <v>-17468.260176670003</v>
      </c>
      <c r="BH30" s="90">
        <v>0</v>
      </c>
      <c r="BI30" s="90">
        <v>0</v>
      </c>
      <c r="BJ30" s="90">
        <v>-17468.260176670003</v>
      </c>
      <c r="BK30" s="90">
        <v>-3110.8480736385068</v>
      </c>
      <c r="BL30" s="90">
        <v>-8457.2870627635421</v>
      </c>
      <c r="BM30" s="90">
        <v>0</v>
      </c>
      <c r="BN30" s="125">
        <v>-29036.395313072051</v>
      </c>
      <c r="BO30" s="147">
        <v>-11116.376322660002</v>
      </c>
      <c r="BP30" s="90">
        <v>0</v>
      </c>
      <c r="BQ30" s="90">
        <v>0</v>
      </c>
      <c r="BR30" s="90">
        <v>-11116.376322660002</v>
      </c>
      <c r="BS30" s="90">
        <v>-2848.8105581020868</v>
      </c>
      <c r="BT30" s="90">
        <v>-1778.899668932178</v>
      </c>
      <c r="BU30" s="90">
        <v>0</v>
      </c>
      <c r="BV30" s="139">
        <v>-15744.086549694266</v>
      </c>
      <c r="BW30" s="147">
        <v>-18837.48619105</v>
      </c>
      <c r="BX30" s="90">
        <v>0</v>
      </c>
      <c r="BY30" s="90">
        <v>0</v>
      </c>
      <c r="BZ30" s="90">
        <v>-18837.48619105</v>
      </c>
      <c r="CA30" s="90">
        <v>-14397.592833420002</v>
      </c>
      <c r="CB30" s="90">
        <v>2874.531365753101</v>
      </c>
      <c r="CC30" s="90">
        <v>0</v>
      </c>
      <c r="CD30" s="155">
        <v>-30360.547658716903</v>
      </c>
      <c r="CE30" s="215">
        <v>-20685.475892069997</v>
      </c>
      <c r="CF30" s="90">
        <v>0</v>
      </c>
      <c r="CG30" s="90">
        <v>0</v>
      </c>
      <c r="CH30" s="90">
        <v>-20685.475892069997</v>
      </c>
      <c r="CI30" s="112">
        <v>-13123.567726229996</v>
      </c>
      <c r="CJ30" s="112">
        <v>17534.658693009405</v>
      </c>
      <c r="CK30" s="112">
        <v>0</v>
      </c>
      <c r="CL30" s="216">
        <v>-16274.384925290586</v>
      </c>
      <c r="CM30" s="124">
        <v>-28736.83306841</v>
      </c>
      <c r="CN30" s="90">
        <v>0</v>
      </c>
      <c r="CO30" s="90">
        <v>0</v>
      </c>
      <c r="CP30" s="90">
        <v>-28736.83306841</v>
      </c>
      <c r="CQ30" s="112">
        <v>-220.36938508199134</v>
      </c>
      <c r="CR30" s="112">
        <v>-593.99671450969004</v>
      </c>
      <c r="CS30" s="112">
        <v>0</v>
      </c>
      <c r="CT30" s="90">
        <v>-29551.19916800168</v>
      </c>
      <c r="CU30" s="124">
        <v>-23093.39422758</v>
      </c>
      <c r="CV30" s="90">
        <v>0</v>
      </c>
      <c r="CW30" s="90">
        <v>0</v>
      </c>
      <c r="CX30" s="90">
        <v>-23093.39422758</v>
      </c>
      <c r="CY30" s="112">
        <v>35229.325480418753</v>
      </c>
      <c r="CZ30" s="112">
        <v>27794.854885178742</v>
      </c>
      <c r="DA30" s="112">
        <v>0</v>
      </c>
      <c r="DB30" s="90">
        <v>39930.786138017495</v>
      </c>
      <c r="DC30" s="124">
        <v>-19207.4689435</v>
      </c>
      <c r="DD30" s="90">
        <v>0</v>
      </c>
      <c r="DE30" s="90">
        <v>0</v>
      </c>
      <c r="DF30" s="90">
        <v>-19207.4689435</v>
      </c>
      <c r="DG30" s="112">
        <v>18011.078752071553</v>
      </c>
      <c r="DH30" s="112">
        <v>46391.119899671452</v>
      </c>
      <c r="DI30" s="112">
        <v>0</v>
      </c>
      <c r="DJ30" s="90">
        <v>45194.729708243001</v>
      </c>
      <c r="DK30" s="124">
        <v>-18188.248815259998</v>
      </c>
      <c r="DL30" s="90">
        <v>0</v>
      </c>
      <c r="DM30" s="90">
        <v>0</v>
      </c>
      <c r="DN30" s="90">
        <v>-18188.248815259998</v>
      </c>
      <c r="DO30" s="112">
        <v>22029.653532420671</v>
      </c>
      <c r="DP30" s="112">
        <v>71811.871268930801</v>
      </c>
      <c r="DQ30" s="112">
        <v>0</v>
      </c>
      <c r="DR30" s="139">
        <v>75653.275986091467</v>
      </c>
      <c r="DS30" s="124">
        <v>-15531.936827829997</v>
      </c>
      <c r="DT30" s="90">
        <v>0</v>
      </c>
      <c r="DU30" s="90">
        <v>0</v>
      </c>
      <c r="DV30" s="90">
        <v>-15531.936827829997</v>
      </c>
      <c r="DW30" s="112">
        <v>24802.248983390589</v>
      </c>
      <c r="DX30" s="112">
        <v>24475.359781985637</v>
      </c>
      <c r="DY30" s="112">
        <v>0</v>
      </c>
      <c r="DZ30" s="90">
        <v>33745.671937546227</v>
      </c>
    </row>
    <row r="31" spans="1:130" ht="20.100000000000001" customHeight="1" x14ac:dyDescent="0.25">
      <c r="A31" s="96">
        <v>311</v>
      </c>
      <c r="B31" s="95" t="s">
        <v>741</v>
      </c>
      <c r="C31" s="91">
        <v>11895.659376390002</v>
      </c>
      <c r="D31" s="91">
        <v>0</v>
      </c>
      <c r="E31" s="91">
        <v>0</v>
      </c>
      <c r="F31" s="91">
        <v>11895.659376390002</v>
      </c>
      <c r="G31" s="91">
        <v>24809.740853351283</v>
      </c>
      <c r="H31" s="91">
        <v>19415.238662825654</v>
      </c>
      <c r="I31" s="91">
        <v>0</v>
      </c>
      <c r="J31" s="140">
        <v>56120.638892566931</v>
      </c>
      <c r="K31" s="126">
        <v>5743.2606369599998</v>
      </c>
      <c r="L31" s="91">
        <v>0</v>
      </c>
      <c r="M31" s="91">
        <v>0</v>
      </c>
      <c r="N31" s="91">
        <v>5743.2606369599998</v>
      </c>
      <c r="O31" s="91">
        <v>13662.559239080003</v>
      </c>
      <c r="P31" s="91">
        <v>19319.48242451387</v>
      </c>
      <c r="Q31" s="91">
        <v>0</v>
      </c>
      <c r="R31" s="127">
        <v>38725.302300553871</v>
      </c>
      <c r="S31" s="148">
        <v>4253.8898826900004</v>
      </c>
      <c r="T31" s="91">
        <v>0</v>
      </c>
      <c r="U31" s="91">
        <v>0</v>
      </c>
      <c r="V31" s="91">
        <v>4253.8898826900004</v>
      </c>
      <c r="W31" s="91">
        <v>12309.498846350805</v>
      </c>
      <c r="X31" s="91">
        <v>24246.255582221573</v>
      </c>
      <c r="Y31" s="91">
        <v>0</v>
      </c>
      <c r="Z31" s="140">
        <v>40809.644311262382</v>
      </c>
      <c r="AA31" s="126">
        <v>10567.62678379</v>
      </c>
      <c r="AB31" s="91">
        <v>0</v>
      </c>
      <c r="AC31" s="91">
        <v>0</v>
      </c>
      <c r="AD31" s="91">
        <v>10567.62678379</v>
      </c>
      <c r="AE31" s="91">
        <v>23730.657411569995</v>
      </c>
      <c r="AF31" s="91">
        <v>10807.493602395636</v>
      </c>
      <c r="AG31" s="91">
        <v>0</v>
      </c>
      <c r="AH31" s="127">
        <v>45105.777797755625</v>
      </c>
      <c r="AI31" s="148">
        <v>14254.372876020001</v>
      </c>
      <c r="AJ31" s="91">
        <v>0</v>
      </c>
      <c r="AK31" s="91">
        <v>0</v>
      </c>
      <c r="AL31" s="91">
        <v>14254.372876020001</v>
      </c>
      <c r="AM31" s="91">
        <v>28167.631665510529</v>
      </c>
      <c r="AN31" s="91">
        <v>16885.855705235179</v>
      </c>
      <c r="AO31" s="91">
        <v>0</v>
      </c>
      <c r="AP31" s="140">
        <v>59307.860246765704</v>
      </c>
      <c r="AQ31" s="126">
        <v>-2641.4112513499999</v>
      </c>
      <c r="AR31" s="91">
        <v>0</v>
      </c>
      <c r="AS31" s="91">
        <v>0</v>
      </c>
      <c r="AT31" s="91">
        <v>-2641.4112513499999</v>
      </c>
      <c r="AU31" s="91">
        <v>2276.2198806399947</v>
      </c>
      <c r="AV31" s="91">
        <v>11347.258135954493</v>
      </c>
      <c r="AW31" s="91">
        <v>0</v>
      </c>
      <c r="AX31" s="127">
        <v>10982.066765244488</v>
      </c>
      <c r="AY31" s="148">
        <v>-6864.1770907799992</v>
      </c>
      <c r="AZ31" s="91">
        <v>0</v>
      </c>
      <c r="BA31" s="91">
        <v>0</v>
      </c>
      <c r="BB31" s="91">
        <v>-6864.1770907799992</v>
      </c>
      <c r="BC31" s="91">
        <v>-5224.0893593916835</v>
      </c>
      <c r="BD31" s="91">
        <v>9034.5420928876429</v>
      </c>
      <c r="BE31" s="91">
        <v>0</v>
      </c>
      <c r="BF31" s="140">
        <v>-3053.7243572840398</v>
      </c>
      <c r="BG31" s="126">
        <v>-9869.4467982800015</v>
      </c>
      <c r="BH31" s="91">
        <v>0</v>
      </c>
      <c r="BI31" s="91">
        <v>0</v>
      </c>
      <c r="BJ31" s="91">
        <v>-9869.4467982800015</v>
      </c>
      <c r="BK31" s="91">
        <v>-3193.8723241885068</v>
      </c>
      <c r="BL31" s="91">
        <v>-8653.2542857135413</v>
      </c>
      <c r="BM31" s="91">
        <v>0</v>
      </c>
      <c r="BN31" s="127">
        <v>-21716.573408182048</v>
      </c>
      <c r="BO31" s="148">
        <v>-8812.9396462999994</v>
      </c>
      <c r="BP31" s="91">
        <v>0</v>
      </c>
      <c r="BQ31" s="91">
        <v>0</v>
      </c>
      <c r="BR31" s="91">
        <v>-8812.9396462999994</v>
      </c>
      <c r="BS31" s="91">
        <v>-3000.5570577520866</v>
      </c>
      <c r="BT31" s="91">
        <v>-2040.481510182178</v>
      </c>
      <c r="BU31" s="91">
        <v>0</v>
      </c>
      <c r="BV31" s="140">
        <v>-13853.978214234265</v>
      </c>
      <c r="BW31" s="148">
        <v>-12697.536738509998</v>
      </c>
      <c r="BX31" s="91">
        <v>0</v>
      </c>
      <c r="BY31" s="91">
        <v>0</v>
      </c>
      <c r="BZ31" s="91">
        <v>-12697.536738509998</v>
      </c>
      <c r="CA31" s="91">
        <v>-14420.637716610001</v>
      </c>
      <c r="CB31" s="91">
        <v>2414.725183813101</v>
      </c>
      <c r="CC31" s="91">
        <v>0</v>
      </c>
      <c r="CD31" s="156">
        <v>-24703.449271306898</v>
      </c>
      <c r="CE31" s="217">
        <v>-14591.304114299999</v>
      </c>
      <c r="CF31" s="91">
        <v>0</v>
      </c>
      <c r="CG31" s="91">
        <v>0</v>
      </c>
      <c r="CH31" s="91">
        <v>-14591.304114299999</v>
      </c>
      <c r="CI31" s="113">
        <v>-13304.105563459996</v>
      </c>
      <c r="CJ31" s="113">
        <v>16835.865631329405</v>
      </c>
      <c r="CK31" s="113">
        <v>0</v>
      </c>
      <c r="CL31" s="221">
        <v>-11059.54404643059</v>
      </c>
      <c r="CM31" s="126">
        <v>-22160.568384010003</v>
      </c>
      <c r="CN31" s="91">
        <v>0</v>
      </c>
      <c r="CO31" s="91">
        <v>0</v>
      </c>
      <c r="CP31" s="91">
        <v>-22160.568384010003</v>
      </c>
      <c r="CQ31" s="113">
        <v>-337.93461320534971</v>
      </c>
      <c r="CR31" s="113">
        <v>-1169.2804930804223</v>
      </c>
      <c r="CS31" s="113">
        <v>0</v>
      </c>
      <c r="CT31" s="113">
        <v>-23667.783490295777</v>
      </c>
      <c r="CU31" s="126">
        <v>-19460.606619690003</v>
      </c>
      <c r="CV31" s="91">
        <v>0</v>
      </c>
      <c r="CW31" s="91">
        <v>0</v>
      </c>
      <c r="CX31" s="91">
        <v>-19460.606619690003</v>
      </c>
      <c r="CY31" s="113">
        <v>34955.762622658753</v>
      </c>
      <c r="CZ31" s="113">
        <v>26637.178680125213</v>
      </c>
      <c r="DA31" s="113">
        <v>0</v>
      </c>
      <c r="DB31" s="113">
        <v>42132.334683093963</v>
      </c>
      <c r="DC31" s="126">
        <v>-15246.746587719999</v>
      </c>
      <c r="DD31" s="91">
        <v>0</v>
      </c>
      <c r="DE31" s="91">
        <v>0</v>
      </c>
      <c r="DF31" s="91">
        <v>-15246.746587719999</v>
      </c>
      <c r="DG31" s="113">
        <v>17793.873557011553</v>
      </c>
      <c r="DH31" s="113">
        <v>44974.922368059495</v>
      </c>
      <c r="DI31" s="113">
        <v>0</v>
      </c>
      <c r="DJ31" s="113">
        <v>47522.049337351047</v>
      </c>
      <c r="DK31" s="126">
        <v>-12488.526908490001</v>
      </c>
      <c r="DL31" s="91">
        <v>0</v>
      </c>
      <c r="DM31" s="91">
        <v>0</v>
      </c>
      <c r="DN31" s="91">
        <v>-12488.526908490001</v>
      </c>
      <c r="DO31" s="113">
        <v>21652.793334110669</v>
      </c>
      <c r="DP31" s="113">
        <v>70274.422809056879</v>
      </c>
      <c r="DQ31" s="113">
        <v>0</v>
      </c>
      <c r="DR31" s="284">
        <v>79438.689234677542</v>
      </c>
      <c r="DS31" s="126">
        <v>-13791.19940374</v>
      </c>
      <c r="DT31" s="91">
        <v>0</v>
      </c>
      <c r="DU31" s="91">
        <v>0</v>
      </c>
      <c r="DV31" s="91">
        <v>-13791.19940374</v>
      </c>
      <c r="DW31" s="113">
        <v>24561.891871120592</v>
      </c>
      <c r="DX31" s="113">
        <v>23366.469081455638</v>
      </c>
      <c r="DY31" s="113">
        <v>0</v>
      </c>
      <c r="DZ31" s="113">
        <v>34137.161548836229</v>
      </c>
    </row>
    <row r="32" spans="1:130" ht="20.100000000000001" customHeight="1" x14ac:dyDescent="0.25">
      <c r="A32" s="96">
        <v>312</v>
      </c>
      <c r="B32" s="95" t="s">
        <v>399</v>
      </c>
      <c r="C32" s="91">
        <v>1598.9244523299999</v>
      </c>
      <c r="D32" s="91">
        <v>0</v>
      </c>
      <c r="E32" s="91">
        <v>0</v>
      </c>
      <c r="F32" s="91">
        <v>1598.9244523299999</v>
      </c>
      <c r="G32" s="91">
        <v>106.34244924121698</v>
      </c>
      <c r="H32" s="91">
        <v>261.67249495999999</v>
      </c>
      <c r="I32" s="91">
        <v>0</v>
      </c>
      <c r="J32" s="140">
        <v>1966.939396531217</v>
      </c>
      <c r="K32" s="126">
        <v>116.00402779000001</v>
      </c>
      <c r="L32" s="91">
        <v>0</v>
      </c>
      <c r="M32" s="91">
        <v>0</v>
      </c>
      <c r="N32" s="91">
        <v>116.00402779000001</v>
      </c>
      <c r="O32" s="91">
        <v>113.79326643000002</v>
      </c>
      <c r="P32" s="91">
        <v>268.86041624000001</v>
      </c>
      <c r="Q32" s="91">
        <v>0</v>
      </c>
      <c r="R32" s="127">
        <v>498.65771046000003</v>
      </c>
      <c r="S32" s="148">
        <v>-215.86287175999999</v>
      </c>
      <c r="T32" s="91">
        <v>0</v>
      </c>
      <c r="U32" s="91">
        <v>0</v>
      </c>
      <c r="V32" s="91">
        <v>-215.86287175999999</v>
      </c>
      <c r="W32" s="91">
        <v>124.30595332000001</v>
      </c>
      <c r="X32" s="91">
        <v>225.22909255000002</v>
      </c>
      <c r="Y32" s="91">
        <v>0</v>
      </c>
      <c r="Z32" s="140">
        <v>133.67217411000004</v>
      </c>
      <c r="AA32" s="126">
        <v>373.55546032000012</v>
      </c>
      <c r="AB32" s="91">
        <v>0</v>
      </c>
      <c r="AC32" s="91">
        <v>0</v>
      </c>
      <c r="AD32" s="91">
        <v>373.55546032000012</v>
      </c>
      <c r="AE32" s="91">
        <v>136.33375008000002</v>
      </c>
      <c r="AF32" s="91">
        <v>269.74503764999997</v>
      </c>
      <c r="AG32" s="91">
        <v>0</v>
      </c>
      <c r="AH32" s="127">
        <v>779.63424805000011</v>
      </c>
      <c r="AI32" s="148">
        <v>892.83642940000004</v>
      </c>
      <c r="AJ32" s="91">
        <v>0</v>
      </c>
      <c r="AK32" s="91">
        <v>0</v>
      </c>
      <c r="AL32" s="91">
        <v>892.83642940000004</v>
      </c>
      <c r="AM32" s="91">
        <v>221.23040733999997</v>
      </c>
      <c r="AN32" s="91">
        <v>270.02244418999999</v>
      </c>
      <c r="AO32" s="91">
        <v>0</v>
      </c>
      <c r="AP32" s="140">
        <v>1384.0892809300001</v>
      </c>
      <c r="AQ32" s="126">
        <v>1481.6682833</v>
      </c>
      <c r="AR32" s="91">
        <v>0</v>
      </c>
      <c r="AS32" s="91">
        <v>0</v>
      </c>
      <c r="AT32" s="91">
        <v>1481.6682833</v>
      </c>
      <c r="AU32" s="91">
        <v>51.927381390000001</v>
      </c>
      <c r="AV32" s="91">
        <v>264.41576523999998</v>
      </c>
      <c r="AW32" s="91">
        <v>0</v>
      </c>
      <c r="AX32" s="127">
        <v>1798.0114299299998</v>
      </c>
      <c r="AY32" s="148">
        <v>57.739035630000004</v>
      </c>
      <c r="AZ32" s="91">
        <v>0</v>
      </c>
      <c r="BA32" s="91">
        <v>0</v>
      </c>
      <c r="BB32" s="91">
        <v>57.739035630000004</v>
      </c>
      <c r="BC32" s="91">
        <v>56.482478889999996</v>
      </c>
      <c r="BD32" s="91">
        <v>306.81824564999999</v>
      </c>
      <c r="BE32" s="91">
        <v>0</v>
      </c>
      <c r="BF32" s="140">
        <v>421.03976017000002</v>
      </c>
      <c r="BG32" s="126">
        <v>1080.8083925799999</v>
      </c>
      <c r="BH32" s="91">
        <v>0</v>
      </c>
      <c r="BI32" s="91">
        <v>0</v>
      </c>
      <c r="BJ32" s="91">
        <v>1080.8083925799999</v>
      </c>
      <c r="BK32" s="91">
        <v>83.024250549999977</v>
      </c>
      <c r="BL32" s="91">
        <v>195.96722294999998</v>
      </c>
      <c r="BM32" s="91">
        <v>0</v>
      </c>
      <c r="BN32" s="127">
        <v>1359.7998660799999</v>
      </c>
      <c r="BO32" s="148">
        <v>169.26911092</v>
      </c>
      <c r="BP32" s="91">
        <v>0</v>
      </c>
      <c r="BQ32" s="91">
        <v>0</v>
      </c>
      <c r="BR32" s="91">
        <v>169.26911092</v>
      </c>
      <c r="BS32" s="91">
        <v>151.74649965</v>
      </c>
      <c r="BT32" s="91">
        <v>261.58184125000002</v>
      </c>
      <c r="BU32" s="91">
        <v>0</v>
      </c>
      <c r="BV32" s="140">
        <v>582.59745182000006</v>
      </c>
      <c r="BW32" s="148">
        <v>372.93666159999998</v>
      </c>
      <c r="BX32" s="91">
        <v>0</v>
      </c>
      <c r="BY32" s="91">
        <v>0</v>
      </c>
      <c r="BZ32" s="91">
        <v>372.93666159999998</v>
      </c>
      <c r="CA32" s="91">
        <v>69.044883190000007</v>
      </c>
      <c r="CB32" s="91">
        <v>459.80618193999999</v>
      </c>
      <c r="CC32" s="91">
        <v>0</v>
      </c>
      <c r="CD32" s="156">
        <v>901.78772673000003</v>
      </c>
      <c r="CE32" s="217">
        <v>467.48759096000003</v>
      </c>
      <c r="CF32" s="91">
        <v>0</v>
      </c>
      <c r="CG32" s="91">
        <v>0</v>
      </c>
      <c r="CH32" s="91">
        <v>467.48759096000003</v>
      </c>
      <c r="CI32" s="113">
        <v>180.46770753000001</v>
      </c>
      <c r="CJ32" s="113">
        <v>698.79306167999994</v>
      </c>
      <c r="CK32" s="113">
        <v>0</v>
      </c>
      <c r="CL32" s="221">
        <v>1346.7483601700001</v>
      </c>
      <c r="CM32" s="126">
        <v>1247.8521479400001</v>
      </c>
      <c r="CN32" s="91">
        <v>0</v>
      </c>
      <c r="CO32" s="91">
        <v>0</v>
      </c>
      <c r="CP32" s="91">
        <v>1247.8521479400001</v>
      </c>
      <c r="CQ32" s="113">
        <v>117.56522812335837</v>
      </c>
      <c r="CR32" s="113">
        <v>576.90767197073228</v>
      </c>
      <c r="CS32" s="113">
        <v>0</v>
      </c>
      <c r="CT32" s="113">
        <v>1942.3250480340907</v>
      </c>
      <c r="CU32" s="126">
        <v>793.33721500000001</v>
      </c>
      <c r="CV32" s="91">
        <v>0</v>
      </c>
      <c r="CW32" s="91">
        <v>0</v>
      </c>
      <c r="CX32" s="91">
        <v>793.33721500000001</v>
      </c>
      <c r="CY32" s="113">
        <v>273.51736569999997</v>
      </c>
      <c r="CZ32" s="113">
        <v>1158.1945052935307</v>
      </c>
      <c r="DA32" s="113">
        <v>0</v>
      </c>
      <c r="DB32" s="113">
        <v>2225.0490859935308</v>
      </c>
      <c r="DC32" s="126">
        <v>1561.7982471299999</v>
      </c>
      <c r="DD32" s="91">
        <v>0</v>
      </c>
      <c r="DE32" s="91">
        <v>0</v>
      </c>
      <c r="DF32" s="91">
        <v>1561.7982471299999</v>
      </c>
      <c r="DG32" s="113">
        <v>217.20519505999999</v>
      </c>
      <c r="DH32" s="113">
        <v>1416.6165054519624</v>
      </c>
      <c r="DI32" s="113">
        <v>0</v>
      </c>
      <c r="DJ32" s="113">
        <v>3195.6199476419624</v>
      </c>
      <c r="DK32" s="126">
        <v>858.21341594</v>
      </c>
      <c r="DL32" s="91">
        <v>0</v>
      </c>
      <c r="DM32" s="91">
        <v>0</v>
      </c>
      <c r="DN32" s="91">
        <v>858.21341594</v>
      </c>
      <c r="DO32" s="113">
        <v>376.86019830999993</v>
      </c>
      <c r="DP32" s="113">
        <v>1547.997950566044</v>
      </c>
      <c r="DQ32" s="113">
        <v>0</v>
      </c>
      <c r="DR32" s="284">
        <v>2783.071564816044</v>
      </c>
      <c r="DS32" s="126">
        <v>1142.1188443799999</v>
      </c>
      <c r="DT32" s="91">
        <v>0</v>
      </c>
      <c r="DU32" s="91">
        <v>0</v>
      </c>
      <c r="DV32" s="91">
        <v>1142.1188443799999</v>
      </c>
      <c r="DW32" s="113">
        <v>240.33851226999997</v>
      </c>
      <c r="DX32" s="113">
        <v>1109.76591738</v>
      </c>
      <c r="DY32" s="113">
        <v>0</v>
      </c>
      <c r="DZ32" s="113">
        <v>2492.2232740299996</v>
      </c>
    </row>
    <row r="33" spans="1:130" ht="20.100000000000001" customHeight="1" x14ac:dyDescent="0.25">
      <c r="A33" s="96">
        <v>313</v>
      </c>
      <c r="B33" s="95" t="s">
        <v>400</v>
      </c>
      <c r="C33" s="91">
        <v>21.889799400000001</v>
      </c>
      <c r="D33" s="91">
        <v>0</v>
      </c>
      <c r="E33" s="91">
        <v>0</v>
      </c>
      <c r="F33" s="91">
        <v>21.889799400000001</v>
      </c>
      <c r="G33" s="91">
        <v>9.1129999999999996E-3</v>
      </c>
      <c r="H33" s="91">
        <v>0</v>
      </c>
      <c r="I33" s="91">
        <v>0</v>
      </c>
      <c r="J33" s="140">
        <v>21.8989124</v>
      </c>
      <c r="K33" s="126">
        <v>29.190576650000001</v>
      </c>
      <c r="L33" s="91">
        <v>0</v>
      </c>
      <c r="M33" s="91">
        <v>0</v>
      </c>
      <c r="N33" s="91">
        <v>29.190576650000001</v>
      </c>
      <c r="O33" s="91">
        <v>1.6151E-3</v>
      </c>
      <c r="P33" s="91">
        <v>0</v>
      </c>
      <c r="Q33" s="91">
        <v>0</v>
      </c>
      <c r="R33" s="127">
        <v>29.192191749999999</v>
      </c>
      <c r="S33" s="148">
        <v>33.738090419999999</v>
      </c>
      <c r="T33" s="91">
        <v>0</v>
      </c>
      <c r="U33" s="91">
        <v>0</v>
      </c>
      <c r="V33" s="91">
        <v>33.738090419999999</v>
      </c>
      <c r="W33" s="91">
        <v>0</v>
      </c>
      <c r="X33" s="91">
        <v>0</v>
      </c>
      <c r="Y33" s="91">
        <v>0</v>
      </c>
      <c r="Z33" s="140">
        <v>33.738090419999999</v>
      </c>
      <c r="AA33" s="126">
        <v>70.263652719999996</v>
      </c>
      <c r="AB33" s="91">
        <v>0</v>
      </c>
      <c r="AC33" s="91">
        <v>0</v>
      </c>
      <c r="AD33" s="91">
        <v>70.263652719999996</v>
      </c>
      <c r="AE33" s="91">
        <v>0.15382264000000001</v>
      </c>
      <c r="AF33" s="91">
        <v>0</v>
      </c>
      <c r="AG33" s="91">
        <v>0</v>
      </c>
      <c r="AH33" s="127">
        <v>70.417475359999997</v>
      </c>
      <c r="AI33" s="148">
        <v>84.787343839999991</v>
      </c>
      <c r="AJ33" s="91">
        <v>0</v>
      </c>
      <c r="AK33" s="91">
        <v>0</v>
      </c>
      <c r="AL33" s="91">
        <v>84.787343839999991</v>
      </c>
      <c r="AM33" s="91">
        <v>0</v>
      </c>
      <c r="AN33" s="91">
        <v>0</v>
      </c>
      <c r="AO33" s="91">
        <v>0</v>
      </c>
      <c r="AP33" s="140">
        <v>84.787343839999991</v>
      </c>
      <c r="AQ33" s="126">
        <v>67.103654410000019</v>
      </c>
      <c r="AR33" s="91">
        <v>0</v>
      </c>
      <c r="AS33" s="91">
        <v>0</v>
      </c>
      <c r="AT33" s="91">
        <v>67.103654410000019</v>
      </c>
      <c r="AU33" s="91">
        <v>0</v>
      </c>
      <c r="AV33" s="91">
        <v>0</v>
      </c>
      <c r="AW33" s="91">
        <v>0</v>
      </c>
      <c r="AX33" s="127">
        <v>67.103654410000019</v>
      </c>
      <c r="AY33" s="148">
        <v>48.239731489999997</v>
      </c>
      <c r="AZ33" s="91">
        <v>0</v>
      </c>
      <c r="BA33" s="91">
        <v>0</v>
      </c>
      <c r="BB33" s="91">
        <v>48.239731489999997</v>
      </c>
      <c r="BC33" s="91">
        <v>7.0808700000000004E-3</v>
      </c>
      <c r="BD33" s="91">
        <v>0</v>
      </c>
      <c r="BE33" s="91">
        <v>0</v>
      </c>
      <c r="BF33" s="140">
        <v>48.24681236</v>
      </c>
      <c r="BG33" s="126">
        <v>50.866947660000008</v>
      </c>
      <c r="BH33" s="91">
        <v>0</v>
      </c>
      <c r="BI33" s="91">
        <v>0</v>
      </c>
      <c r="BJ33" s="91">
        <v>50.866947660000008</v>
      </c>
      <c r="BK33" s="91">
        <v>0</v>
      </c>
      <c r="BL33" s="91">
        <v>0</v>
      </c>
      <c r="BM33" s="91">
        <v>0</v>
      </c>
      <c r="BN33" s="127">
        <v>50.866947660000008</v>
      </c>
      <c r="BO33" s="148">
        <v>52.02375894</v>
      </c>
      <c r="BP33" s="91">
        <v>0</v>
      </c>
      <c r="BQ33" s="91">
        <v>0</v>
      </c>
      <c r="BR33" s="91">
        <v>52.02375894</v>
      </c>
      <c r="BS33" s="91">
        <v>0</v>
      </c>
      <c r="BT33" s="91">
        <v>0</v>
      </c>
      <c r="BU33" s="91">
        <v>0</v>
      </c>
      <c r="BV33" s="140">
        <v>52.02375894</v>
      </c>
      <c r="BW33" s="148">
        <v>43.792118330000008</v>
      </c>
      <c r="BX33" s="91">
        <v>0</v>
      </c>
      <c r="BY33" s="91">
        <v>0</v>
      </c>
      <c r="BZ33" s="91">
        <v>43.792118330000008</v>
      </c>
      <c r="CA33" s="91">
        <v>0</v>
      </c>
      <c r="CB33" s="91">
        <v>0</v>
      </c>
      <c r="CC33" s="91">
        <v>0</v>
      </c>
      <c r="CD33" s="156">
        <v>43.792118330000008</v>
      </c>
      <c r="CE33" s="217">
        <v>31.323777770000003</v>
      </c>
      <c r="CF33" s="91">
        <v>0</v>
      </c>
      <c r="CG33" s="91">
        <v>0</v>
      </c>
      <c r="CH33" s="91">
        <v>31.323777770000003</v>
      </c>
      <c r="CI33" s="113">
        <v>7.0129700000000003E-2</v>
      </c>
      <c r="CJ33" s="113">
        <v>0</v>
      </c>
      <c r="CK33" s="113">
        <v>0</v>
      </c>
      <c r="CL33" s="221">
        <v>31.393907470000002</v>
      </c>
      <c r="CM33" s="126">
        <v>27.7932202</v>
      </c>
      <c r="CN33" s="91">
        <v>0</v>
      </c>
      <c r="CO33" s="91">
        <v>0</v>
      </c>
      <c r="CP33" s="91">
        <v>27.7932202</v>
      </c>
      <c r="CQ33" s="113">
        <v>0</v>
      </c>
      <c r="CR33" s="113">
        <v>0</v>
      </c>
      <c r="CS33" s="113">
        <v>0</v>
      </c>
      <c r="CT33" s="113">
        <v>27.7932202</v>
      </c>
      <c r="CU33" s="126">
        <v>18.177285050000002</v>
      </c>
      <c r="CV33" s="91">
        <v>0</v>
      </c>
      <c r="CW33" s="91">
        <v>0</v>
      </c>
      <c r="CX33" s="91">
        <v>18.177285050000002</v>
      </c>
      <c r="CY33" s="113">
        <v>4.5492060000000001E-2</v>
      </c>
      <c r="CZ33" s="113">
        <v>0</v>
      </c>
      <c r="DA33" s="113">
        <v>0</v>
      </c>
      <c r="DB33" s="113">
        <v>18.222777110000003</v>
      </c>
      <c r="DC33" s="126">
        <v>19.90067088</v>
      </c>
      <c r="DD33" s="91">
        <v>0</v>
      </c>
      <c r="DE33" s="91">
        <v>0</v>
      </c>
      <c r="DF33" s="91">
        <v>19.90067088</v>
      </c>
      <c r="DG33" s="113">
        <v>0</v>
      </c>
      <c r="DH33" s="113">
        <v>0</v>
      </c>
      <c r="DI33" s="113">
        <v>0</v>
      </c>
      <c r="DJ33" s="113">
        <v>19.90067088</v>
      </c>
      <c r="DK33" s="126">
        <v>18.268858980000001</v>
      </c>
      <c r="DL33" s="91">
        <v>0</v>
      </c>
      <c r="DM33" s="91">
        <v>0</v>
      </c>
      <c r="DN33" s="91">
        <v>18.268858980000001</v>
      </c>
      <c r="DO33" s="113">
        <v>0</v>
      </c>
      <c r="DP33" s="113">
        <v>0</v>
      </c>
      <c r="DQ33" s="113">
        <v>0</v>
      </c>
      <c r="DR33" s="284">
        <v>18.268858980000001</v>
      </c>
      <c r="DS33" s="126">
        <v>17.836317700000002</v>
      </c>
      <c r="DT33" s="91">
        <v>0</v>
      </c>
      <c r="DU33" s="91">
        <v>0</v>
      </c>
      <c r="DV33" s="91">
        <v>17.836317700000002</v>
      </c>
      <c r="DW33" s="113">
        <v>1.8599999999999998E-2</v>
      </c>
      <c r="DX33" s="113">
        <v>0</v>
      </c>
      <c r="DY33" s="113">
        <v>0</v>
      </c>
      <c r="DZ33" s="113">
        <v>17.854917700000001</v>
      </c>
    </row>
    <row r="34" spans="1:130" ht="20.100000000000001" customHeight="1" x14ac:dyDescent="0.25">
      <c r="A34" s="96">
        <v>314</v>
      </c>
      <c r="B34" s="95" t="s">
        <v>401</v>
      </c>
      <c r="C34" s="91">
        <v>-645.17379473000005</v>
      </c>
      <c r="D34" s="91">
        <v>0</v>
      </c>
      <c r="E34" s="91">
        <v>0</v>
      </c>
      <c r="F34" s="91">
        <v>-645.17379473000005</v>
      </c>
      <c r="G34" s="91">
        <v>0</v>
      </c>
      <c r="H34" s="91">
        <v>0</v>
      </c>
      <c r="I34" s="91">
        <v>0</v>
      </c>
      <c r="J34" s="140">
        <v>-645.17379473000005</v>
      </c>
      <c r="K34" s="126">
        <v>-3145.2672021299995</v>
      </c>
      <c r="L34" s="91">
        <v>0</v>
      </c>
      <c r="M34" s="91">
        <v>0</v>
      </c>
      <c r="N34" s="91">
        <v>-3145.2672021299995</v>
      </c>
      <c r="O34" s="91">
        <v>0</v>
      </c>
      <c r="P34" s="91">
        <v>0</v>
      </c>
      <c r="Q34" s="91">
        <v>0</v>
      </c>
      <c r="R34" s="127">
        <v>-3145.2672021299995</v>
      </c>
      <c r="S34" s="148">
        <v>-1509.92243979</v>
      </c>
      <c r="T34" s="91">
        <v>0</v>
      </c>
      <c r="U34" s="91">
        <v>0</v>
      </c>
      <c r="V34" s="91">
        <v>-1509.92243979</v>
      </c>
      <c r="W34" s="91">
        <v>0</v>
      </c>
      <c r="X34" s="91">
        <v>0</v>
      </c>
      <c r="Y34" s="91">
        <v>0</v>
      </c>
      <c r="Z34" s="140">
        <v>-1509.92243979</v>
      </c>
      <c r="AA34" s="126">
        <v>-3130.7544092899998</v>
      </c>
      <c r="AB34" s="91">
        <v>0</v>
      </c>
      <c r="AC34" s="91">
        <v>0</v>
      </c>
      <c r="AD34" s="91">
        <v>-3130.7544092899998</v>
      </c>
      <c r="AE34" s="91">
        <v>0</v>
      </c>
      <c r="AF34" s="91">
        <v>0</v>
      </c>
      <c r="AG34" s="91">
        <v>0</v>
      </c>
      <c r="AH34" s="127">
        <v>-3130.7544092899998</v>
      </c>
      <c r="AI34" s="148">
        <v>-7209.4846855199994</v>
      </c>
      <c r="AJ34" s="91">
        <v>0</v>
      </c>
      <c r="AK34" s="91">
        <v>0</v>
      </c>
      <c r="AL34" s="91">
        <v>-7209.4846855199994</v>
      </c>
      <c r="AM34" s="91">
        <v>0</v>
      </c>
      <c r="AN34" s="91">
        <v>0</v>
      </c>
      <c r="AO34" s="91">
        <v>0</v>
      </c>
      <c r="AP34" s="140">
        <v>-7209.4846855199994</v>
      </c>
      <c r="AQ34" s="126">
        <v>-4744.2189273499998</v>
      </c>
      <c r="AR34" s="91">
        <v>0</v>
      </c>
      <c r="AS34" s="91">
        <v>0</v>
      </c>
      <c r="AT34" s="91">
        <v>-4744.2189273499998</v>
      </c>
      <c r="AU34" s="91">
        <v>0</v>
      </c>
      <c r="AV34" s="91">
        <v>0</v>
      </c>
      <c r="AW34" s="91">
        <v>0</v>
      </c>
      <c r="AX34" s="127">
        <v>-4744.2189273499998</v>
      </c>
      <c r="AY34" s="148">
        <v>-3363.1306990000003</v>
      </c>
      <c r="AZ34" s="91">
        <v>0</v>
      </c>
      <c r="BA34" s="91">
        <v>0</v>
      </c>
      <c r="BB34" s="91">
        <v>-3363.1306990000003</v>
      </c>
      <c r="BC34" s="91">
        <v>0</v>
      </c>
      <c r="BD34" s="91">
        <v>0</v>
      </c>
      <c r="BE34" s="91">
        <v>0</v>
      </c>
      <c r="BF34" s="140">
        <v>-3363.1306990000003</v>
      </c>
      <c r="BG34" s="126">
        <v>-8730.4887186300002</v>
      </c>
      <c r="BH34" s="91">
        <v>0</v>
      </c>
      <c r="BI34" s="91">
        <v>0</v>
      </c>
      <c r="BJ34" s="91">
        <v>-8730.4887186300002</v>
      </c>
      <c r="BK34" s="91">
        <v>0</v>
      </c>
      <c r="BL34" s="91">
        <v>0</v>
      </c>
      <c r="BM34" s="91">
        <v>0</v>
      </c>
      <c r="BN34" s="127">
        <v>-8730.4887186300002</v>
      </c>
      <c r="BO34" s="148">
        <v>-2524.72954622</v>
      </c>
      <c r="BP34" s="91">
        <v>0</v>
      </c>
      <c r="BQ34" s="91">
        <v>0</v>
      </c>
      <c r="BR34" s="91">
        <v>-2524.72954622</v>
      </c>
      <c r="BS34" s="91">
        <v>0</v>
      </c>
      <c r="BT34" s="91">
        <v>0</v>
      </c>
      <c r="BU34" s="91">
        <v>0</v>
      </c>
      <c r="BV34" s="140">
        <v>-2524.72954622</v>
      </c>
      <c r="BW34" s="148">
        <v>-6556.6782324700007</v>
      </c>
      <c r="BX34" s="91">
        <v>0</v>
      </c>
      <c r="BY34" s="91">
        <v>0</v>
      </c>
      <c r="BZ34" s="91">
        <v>-6556.6782324700007</v>
      </c>
      <c r="CA34" s="91">
        <v>-46</v>
      </c>
      <c r="CB34" s="91">
        <v>0</v>
      </c>
      <c r="CC34" s="91">
        <v>0</v>
      </c>
      <c r="CD34" s="156">
        <v>-6602.6782324700007</v>
      </c>
      <c r="CE34" s="217">
        <v>-6592.9831465000007</v>
      </c>
      <c r="CF34" s="91">
        <v>0</v>
      </c>
      <c r="CG34" s="91">
        <v>0</v>
      </c>
      <c r="CH34" s="91">
        <v>-6592.9831465000007</v>
      </c>
      <c r="CI34" s="113">
        <v>0</v>
      </c>
      <c r="CJ34" s="113">
        <v>0</v>
      </c>
      <c r="CK34" s="113">
        <v>0</v>
      </c>
      <c r="CL34" s="221">
        <v>-6592.9831465000007</v>
      </c>
      <c r="CM34" s="126">
        <v>-7851.9100525400008</v>
      </c>
      <c r="CN34" s="91">
        <v>0</v>
      </c>
      <c r="CO34" s="91">
        <v>0</v>
      </c>
      <c r="CP34" s="91">
        <v>-7851.9100525400008</v>
      </c>
      <c r="CQ34" s="113">
        <v>0</v>
      </c>
      <c r="CR34" s="113">
        <v>-1.6238933999999998</v>
      </c>
      <c r="CS34" s="113">
        <v>0</v>
      </c>
      <c r="CT34" s="113">
        <v>-7853.5339459400011</v>
      </c>
      <c r="CU34" s="126">
        <v>-4444.3021079399996</v>
      </c>
      <c r="CV34" s="91">
        <v>0</v>
      </c>
      <c r="CW34" s="91">
        <v>0</v>
      </c>
      <c r="CX34" s="91">
        <v>-4444.3021079399996</v>
      </c>
      <c r="CY34" s="113">
        <v>0</v>
      </c>
      <c r="CZ34" s="113">
        <v>-0.51830023999999997</v>
      </c>
      <c r="DA34" s="113">
        <v>0</v>
      </c>
      <c r="DB34" s="113">
        <v>-4444.8204081799995</v>
      </c>
      <c r="DC34" s="126">
        <v>-5542.4212737899998</v>
      </c>
      <c r="DD34" s="91">
        <v>0</v>
      </c>
      <c r="DE34" s="91">
        <v>0</v>
      </c>
      <c r="DF34" s="91">
        <v>-5542.4212737899998</v>
      </c>
      <c r="DG34" s="113">
        <v>0</v>
      </c>
      <c r="DH34" s="113">
        <v>-0.41897384000000004</v>
      </c>
      <c r="DI34" s="113">
        <v>0</v>
      </c>
      <c r="DJ34" s="113">
        <v>-5542.8402476299998</v>
      </c>
      <c r="DK34" s="126">
        <v>-6576.20418169</v>
      </c>
      <c r="DL34" s="91">
        <v>0</v>
      </c>
      <c r="DM34" s="91">
        <v>0</v>
      </c>
      <c r="DN34" s="91">
        <v>-6576.20418169</v>
      </c>
      <c r="DO34" s="113">
        <v>0</v>
      </c>
      <c r="DP34" s="113">
        <v>-10.549490692120756</v>
      </c>
      <c r="DQ34" s="113">
        <v>0</v>
      </c>
      <c r="DR34" s="284">
        <v>-6586.7536723821204</v>
      </c>
      <c r="DS34" s="126">
        <v>-2900.6925861699997</v>
      </c>
      <c r="DT34" s="91">
        <v>0</v>
      </c>
      <c r="DU34" s="91">
        <v>0</v>
      </c>
      <c r="DV34" s="91">
        <v>-2900.6925861699997</v>
      </c>
      <c r="DW34" s="113">
        <v>0</v>
      </c>
      <c r="DX34" s="113">
        <v>-0.87521684999999994</v>
      </c>
      <c r="DY34" s="113">
        <v>0</v>
      </c>
      <c r="DZ34" s="113">
        <v>-2901.5678030199997</v>
      </c>
    </row>
    <row r="35" spans="1:130" ht="20.100000000000001" customHeight="1" x14ac:dyDescent="0.25">
      <c r="A35" s="97"/>
      <c r="B35" s="97" t="s">
        <v>366</v>
      </c>
      <c r="C35" s="98">
        <v>-96438.507251689909</v>
      </c>
      <c r="D35" s="98">
        <v>0</v>
      </c>
      <c r="E35" s="98">
        <v>0</v>
      </c>
      <c r="F35" s="98">
        <v>-96438.507251689909</v>
      </c>
      <c r="G35" s="98">
        <v>-41624.865938606905</v>
      </c>
      <c r="H35" s="98">
        <v>-429.28530116082402</v>
      </c>
      <c r="I35" s="98">
        <v>-1.2922100722789764E-8</v>
      </c>
      <c r="J35" s="142">
        <v>-138492.65849147039</v>
      </c>
      <c r="K35" s="130">
        <v>-118903.69586393004</v>
      </c>
      <c r="L35" s="98">
        <v>0</v>
      </c>
      <c r="M35" s="98">
        <v>0</v>
      </c>
      <c r="N35" s="98">
        <v>-118903.69586393004</v>
      </c>
      <c r="O35" s="98">
        <v>-10245.824572371552</v>
      </c>
      <c r="P35" s="98">
        <v>8575.8972582076094</v>
      </c>
      <c r="Q35" s="98">
        <v>1.4260876923799515E-8</v>
      </c>
      <c r="R35" s="131">
        <v>-120573.62317807996</v>
      </c>
      <c r="S35" s="150">
        <v>-88754.597005730262</v>
      </c>
      <c r="T35" s="98">
        <v>0</v>
      </c>
      <c r="U35" s="98">
        <v>0</v>
      </c>
      <c r="V35" s="98">
        <v>-88754.597005730262</v>
      </c>
      <c r="W35" s="98">
        <v>-28376.414218291407</v>
      </c>
      <c r="X35" s="98">
        <v>2382.1504955999553</v>
      </c>
      <c r="Y35" s="98">
        <v>1.9732397049665451E-8</v>
      </c>
      <c r="Z35" s="142">
        <v>-114748.86072840216</v>
      </c>
      <c r="AA35" s="130">
        <v>-151938.00105559989</v>
      </c>
      <c r="AB35" s="98">
        <v>0</v>
      </c>
      <c r="AC35" s="98">
        <v>0</v>
      </c>
      <c r="AD35" s="98">
        <v>-151938.00105559989</v>
      </c>
      <c r="AE35" s="98">
        <v>-40559.339811265003</v>
      </c>
      <c r="AF35" s="98">
        <v>8787.4248525676667</v>
      </c>
      <c r="AG35" s="98">
        <v>1.0128132998943329E-8</v>
      </c>
      <c r="AH35" s="131">
        <v>-183709.91601428716</v>
      </c>
      <c r="AI35" s="150">
        <v>-310394.86752877012</v>
      </c>
      <c r="AJ35" s="98">
        <v>0</v>
      </c>
      <c r="AK35" s="98">
        <v>0</v>
      </c>
      <c r="AL35" s="98">
        <v>-310394.86752877012</v>
      </c>
      <c r="AM35" s="98">
        <v>-52033.10648434679</v>
      </c>
      <c r="AN35" s="98">
        <v>126.30863407329889</v>
      </c>
      <c r="AO35" s="98">
        <v>-5.5879354476928711E-9</v>
      </c>
      <c r="AP35" s="142">
        <v>-362301.66537904879</v>
      </c>
      <c r="AQ35" s="130">
        <v>-481473.12805209984</v>
      </c>
      <c r="AR35" s="98">
        <v>0</v>
      </c>
      <c r="AS35" s="98">
        <v>0</v>
      </c>
      <c r="AT35" s="98">
        <v>-481473.12805209984</v>
      </c>
      <c r="AU35" s="98">
        <v>-69948.83028083411</v>
      </c>
      <c r="AV35" s="98">
        <v>-4497.6492153396248</v>
      </c>
      <c r="AW35" s="98">
        <v>4.3306499719619751E-8</v>
      </c>
      <c r="AX35" s="131">
        <v>-555919.60754823033</v>
      </c>
      <c r="AY35" s="150">
        <v>-442631.96314314939</v>
      </c>
      <c r="AZ35" s="98">
        <v>0</v>
      </c>
      <c r="BA35" s="98">
        <v>0</v>
      </c>
      <c r="BB35" s="98">
        <v>-442631.96314314939</v>
      </c>
      <c r="BC35" s="98">
        <v>-64696.770484561916</v>
      </c>
      <c r="BD35" s="98">
        <v>6857.6866551550338</v>
      </c>
      <c r="BE35" s="98">
        <v>-2.1653249859809875E-8</v>
      </c>
      <c r="BF35" s="142">
        <v>-500471.04697257793</v>
      </c>
      <c r="BG35" s="130">
        <v>-512714.64935784996</v>
      </c>
      <c r="BH35" s="98">
        <v>0</v>
      </c>
      <c r="BI35" s="98">
        <v>0</v>
      </c>
      <c r="BJ35" s="98">
        <v>-512714.64935784996</v>
      </c>
      <c r="BK35" s="98">
        <v>-44663.082546329359</v>
      </c>
      <c r="BL35" s="98">
        <v>27472.679582987563</v>
      </c>
      <c r="BM35" s="98">
        <v>-2.1187588572502136E-8</v>
      </c>
      <c r="BN35" s="131">
        <v>-529905.0523212133</v>
      </c>
      <c r="BO35" s="150">
        <v>-480174.2591208301</v>
      </c>
      <c r="BP35" s="98">
        <v>0</v>
      </c>
      <c r="BQ35" s="98">
        <v>0</v>
      </c>
      <c r="BR35" s="98">
        <v>-480174.2591208301</v>
      </c>
      <c r="BS35" s="98">
        <v>-39252.523512326996</v>
      </c>
      <c r="BT35" s="98">
        <v>23659.784166526631</v>
      </c>
      <c r="BU35" s="98">
        <v>-1.0593794286251068E-8</v>
      </c>
      <c r="BV35" s="142">
        <v>-495766.99846664164</v>
      </c>
      <c r="BW35" s="150">
        <v>-397199.59750849009</v>
      </c>
      <c r="BX35" s="98">
        <v>0</v>
      </c>
      <c r="BY35" s="98">
        <v>0</v>
      </c>
      <c r="BZ35" s="98">
        <v>-397199.59750849009</v>
      </c>
      <c r="CA35" s="98">
        <v>1799.4520829576068</v>
      </c>
      <c r="CB35" s="98">
        <v>31009.098346192157</v>
      </c>
      <c r="CC35" s="98">
        <v>-2.3865140974521637E-8</v>
      </c>
      <c r="CD35" s="158">
        <v>-364391.04707936384</v>
      </c>
      <c r="CE35" s="222">
        <v>-950755.9879134798</v>
      </c>
      <c r="CF35" s="98">
        <v>0</v>
      </c>
      <c r="CG35" s="98">
        <v>0</v>
      </c>
      <c r="CH35" s="98">
        <v>-950755.9879134798</v>
      </c>
      <c r="CI35" s="115">
        <v>27904.150729481829</v>
      </c>
      <c r="CJ35" s="115">
        <v>32829.313520355849</v>
      </c>
      <c r="CK35" s="115">
        <v>-6.0535967350006104E-9</v>
      </c>
      <c r="CL35" s="223">
        <v>-890022.52366364794</v>
      </c>
      <c r="CM35" s="130">
        <v>-413278.93180898996</v>
      </c>
      <c r="CN35" s="98">
        <v>0</v>
      </c>
      <c r="CO35" s="98">
        <v>0</v>
      </c>
      <c r="CP35" s="98">
        <v>-413278.93180898996</v>
      </c>
      <c r="CQ35" s="115">
        <v>82928.530310033821</v>
      </c>
      <c r="CR35" s="115">
        <v>92134.209712976939</v>
      </c>
      <c r="CS35" s="115">
        <v>9.8953023552894592E-9</v>
      </c>
      <c r="CT35" s="98">
        <v>-238216.19178596931</v>
      </c>
      <c r="CU35" s="130">
        <v>-455347.89278974012</v>
      </c>
      <c r="CV35" s="98">
        <v>0</v>
      </c>
      <c r="CW35" s="98">
        <v>0</v>
      </c>
      <c r="CX35" s="98">
        <v>-455347.89278974012</v>
      </c>
      <c r="CY35" s="115">
        <v>-23888.582172662951</v>
      </c>
      <c r="CZ35" s="115">
        <v>77431.879390417365</v>
      </c>
      <c r="DA35" s="115">
        <v>0</v>
      </c>
      <c r="DB35" s="98">
        <v>-401804.59557198547</v>
      </c>
      <c r="DC35" s="130">
        <v>-756919.68738568993</v>
      </c>
      <c r="DD35" s="98">
        <v>0</v>
      </c>
      <c r="DE35" s="98">
        <v>0</v>
      </c>
      <c r="DF35" s="98">
        <v>-756919.68738568993</v>
      </c>
      <c r="DG35" s="115">
        <v>-89539.218043214642</v>
      </c>
      <c r="DH35" s="115">
        <v>11676.522530544782</v>
      </c>
      <c r="DI35" s="115">
        <v>0</v>
      </c>
      <c r="DJ35" s="98">
        <v>-834782.38289836049</v>
      </c>
      <c r="DK35" s="130">
        <v>-676107.23710327037</v>
      </c>
      <c r="DL35" s="98">
        <v>0</v>
      </c>
      <c r="DM35" s="98">
        <v>0</v>
      </c>
      <c r="DN35" s="98">
        <v>-676107.23710327037</v>
      </c>
      <c r="DO35" s="115">
        <v>-47800.672803710448</v>
      </c>
      <c r="DP35" s="115">
        <v>-12556.088180095889</v>
      </c>
      <c r="DQ35" s="115">
        <v>0</v>
      </c>
      <c r="DR35" s="142">
        <v>-736463.99808707647</v>
      </c>
      <c r="DS35" s="130">
        <v>-922101.91846312908</v>
      </c>
      <c r="DT35" s="98">
        <v>0</v>
      </c>
      <c r="DU35" s="98">
        <v>0</v>
      </c>
      <c r="DV35" s="98">
        <v>-922101.91846312908</v>
      </c>
      <c r="DW35" s="115">
        <v>-91315.956452379934</v>
      </c>
      <c r="DX35" s="115">
        <v>77183.474087468348</v>
      </c>
      <c r="DY35" s="115">
        <v>0</v>
      </c>
      <c r="DZ35" s="98">
        <v>-936234.4008280402</v>
      </c>
    </row>
    <row r="36" spans="1:130" ht="20.100000000000001" customHeight="1" x14ac:dyDescent="0.25">
      <c r="A36" s="97"/>
      <c r="B36" s="97" t="s">
        <v>367</v>
      </c>
      <c r="C36" s="98">
        <v>45764.721740560024</v>
      </c>
      <c r="D36" s="98">
        <v>0</v>
      </c>
      <c r="E36" s="98">
        <v>0</v>
      </c>
      <c r="F36" s="98">
        <v>45764.721740560024</v>
      </c>
      <c r="G36" s="98">
        <v>15777.986193160992</v>
      </c>
      <c r="H36" s="98">
        <v>4323.2260811774759</v>
      </c>
      <c r="I36" s="98">
        <v>-1.2922100722789764E-8</v>
      </c>
      <c r="J36" s="142">
        <v>65865.934014885919</v>
      </c>
      <c r="K36" s="130">
        <v>82153.804618039983</v>
      </c>
      <c r="L36" s="98">
        <v>0</v>
      </c>
      <c r="M36" s="98">
        <v>0</v>
      </c>
      <c r="N36" s="98">
        <v>82153.804618039983</v>
      </c>
      <c r="O36" s="98">
        <v>33411.041301834863</v>
      </c>
      <c r="P36" s="98">
        <v>9344.886750015663</v>
      </c>
      <c r="Q36" s="98">
        <v>1.4260876923799515E-8</v>
      </c>
      <c r="R36" s="131">
        <v>124909.7326699046</v>
      </c>
      <c r="S36" s="150">
        <v>86963.753668679623</v>
      </c>
      <c r="T36" s="98">
        <v>0</v>
      </c>
      <c r="U36" s="98">
        <v>0</v>
      </c>
      <c r="V36" s="98">
        <v>86963.753668679623</v>
      </c>
      <c r="W36" s="98">
        <v>24678.692019490409</v>
      </c>
      <c r="X36" s="98">
        <v>2034.963997710438</v>
      </c>
      <c r="Y36" s="98">
        <v>1.9732397049665451E-8</v>
      </c>
      <c r="Z36" s="142">
        <v>113677.40968589997</v>
      </c>
      <c r="AA36" s="130">
        <v>65928.146956330165</v>
      </c>
      <c r="AB36" s="98">
        <v>0</v>
      </c>
      <c r="AC36" s="98">
        <v>0</v>
      </c>
      <c r="AD36" s="98">
        <v>65928.146956330165</v>
      </c>
      <c r="AE36" s="98">
        <v>8958.3937984299846</v>
      </c>
      <c r="AF36" s="98">
        <v>14208.301326375513</v>
      </c>
      <c r="AG36" s="98">
        <v>1.0128132998943329E-8</v>
      </c>
      <c r="AH36" s="131">
        <v>89094.842081145616</v>
      </c>
      <c r="AI36" s="150">
        <v>-36535.255067920079</v>
      </c>
      <c r="AJ36" s="98">
        <v>0</v>
      </c>
      <c r="AK36" s="98">
        <v>0</v>
      </c>
      <c r="AL36" s="98">
        <v>-36535.255067920079</v>
      </c>
      <c r="AM36" s="98">
        <v>-5564.8417929800926</v>
      </c>
      <c r="AN36" s="98">
        <v>-1095.6845416144351</v>
      </c>
      <c r="AO36" s="98">
        <v>-5.5879354476928711E-9</v>
      </c>
      <c r="AP36" s="142">
        <v>-43195.781402519671</v>
      </c>
      <c r="AQ36" s="130">
        <v>-53245.302145979833</v>
      </c>
      <c r="AR36" s="98">
        <v>0</v>
      </c>
      <c r="AS36" s="98">
        <v>0</v>
      </c>
      <c r="AT36" s="98">
        <v>-53245.302145979833</v>
      </c>
      <c r="AU36" s="98">
        <v>12386.509213170037</v>
      </c>
      <c r="AV36" s="98">
        <v>-1871.6423761859769</v>
      </c>
      <c r="AW36" s="98">
        <v>4.3306499719619751E-8</v>
      </c>
      <c r="AX36" s="131">
        <v>-42730.435308952816</v>
      </c>
      <c r="AY36" s="150">
        <v>-119408.7469132694</v>
      </c>
      <c r="AZ36" s="98">
        <v>0</v>
      </c>
      <c r="BA36" s="98">
        <v>0</v>
      </c>
      <c r="BB36" s="98">
        <v>-119408.7469132694</v>
      </c>
      <c r="BC36" s="98">
        <v>9494.8248410475207</v>
      </c>
      <c r="BD36" s="98">
        <v>-1810.7826759138843</v>
      </c>
      <c r="BE36" s="98">
        <v>-2.1653249859809875E-8</v>
      </c>
      <c r="BF36" s="142">
        <v>-111724.70474815741</v>
      </c>
      <c r="BG36" s="130">
        <v>-126537.35826736013</v>
      </c>
      <c r="BH36" s="98">
        <v>0</v>
      </c>
      <c r="BI36" s="98">
        <v>0</v>
      </c>
      <c r="BJ36" s="98">
        <v>-126537.35826736013</v>
      </c>
      <c r="BK36" s="98">
        <v>4845.1668702404713</v>
      </c>
      <c r="BL36" s="98">
        <v>17916.070389337023</v>
      </c>
      <c r="BM36" s="98">
        <v>-2.1187588572502136E-8</v>
      </c>
      <c r="BN36" s="131">
        <v>-103776.12100780383</v>
      </c>
      <c r="BO36" s="150">
        <v>-94748.531654119957</v>
      </c>
      <c r="BP36" s="98">
        <v>0</v>
      </c>
      <c r="BQ36" s="98">
        <v>0</v>
      </c>
      <c r="BR36" s="98">
        <v>-94748.531654119957</v>
      </c>
      <c r="BS36" s="98">
        <v>18401.973236392485</v>
      </c>
      <c r="BT36" s="98">
        <v>17435.126378169865</v>
      </c>
      <c r="BU36" s="98">
        <v>-1.0593794286251068E-8</v>
      </c>
      <c r="BV36" s="142">
        <v>-58911.432039569132</v>
      </c>
      <c r="BW36" s="150">
        <v>-72484.024587079883</v>
      </c>
      <c r="BX36" s="98">
        <v>0</v>
      </c>
      <c r="BY36" s="98">
        <v>0</v>
      </c>
      <c r="BZ36" s="98">
        <v>-72484.024587079883</v>
      </c>
      <c r="CA36" s="98">
        <v>48390.239852240193</v>
      </c>
      <c r="CB36" s="98">
        <v>19983.761857685284</v>
      </c>
      <c r="CC36" s="98">
        <v>-2.3865140974521637E-8</v>
      </c>
      <c r="CD36" s="158">
        <v>-4110.0228771781549</v>
      </c>
      <c r="CE36" s="222">
        <v>-665599.59263001988</v>
      </c>
      <c r="CF36" s="98">
        <v>0</v>
      </c>
      <c r="CG36" s="98">
        <v>0</v>
      </c>
      <c r="CH36" s="98">
        <v>-665599.59263001988</v>
      </c>
      <c r="CI36" s="115">
        <v>62940.762758690165</v>
      </c>
      <c r="CJ36" s="115">
        <v>27233.227298639831</v>
      </c>
      <c r="CK36" s="115">
        <v>-6.0535967350006104E-9</v>
      </c>
      <c r="CL36" s="223">
        <v>-575425.60257269582</v>
      </c>
      <c r="CM36" s="130">
        <v>-20259.792944470188</v>
      </c>
      <c r="CN36" s="98">
        <v>0</v>
      </c>
      <c r="CO36" s="98">
        <v>0</v>
      </c>
      <c r="CP36" s="98">
        <v>-20259.792944470188</v>
      </c>
      <c r="CQ36" s="115">
        <v>114864.71863591834</v>
      </c>
      <c r="CR36" s="115">
        <v>85258.034106446779</v>
      </c>
      <c r="CS36" s="115">
        <v>9.8953023552894592E-9</v>
      </c>
      <c r="CT36" s="98">
        <v>179862.95979790529</v>
      </c>
      <c r="CU36" s="130">
        <v>31068.057011199649</v>
      </c>
      <c r="CV36" s="98">
        <v>0</v>
      </c>
      <c r="CW36" s="98">
        <v>0</v>
      </c>
      <c r="CX36" s="98">
        <v>31068.057011199649</v>
      </c>
      <c r="CY36" s="115">
        <v>50251.349290044513</v>
      </c>
      <c r="CZ36" s="115">
        <v>47882.3964718387</v>
      </c>
      <c r="DA36" s="115">
        <v>0</v>
      </c>
      <c r="DB36" s="98">
        <v>129201.80277308356</v>
      </c>
      <c r="DC36" s="130">
        <v>-207382.1789445295</v>
      </c>
      <c r="DD36" s="98">
        <v>0</v>
      </c>
      <c r="DE36" s="98">
        <v>0</v>
      </c>
      <c r="DF36" s="98">
        <v>-207382.1789445295</v>
      </c>
      <c r="DG36" s="115">
        <v>4216.8238695699256</v>
      </c>
      <c r="DH36" s="115">
        <v>-24969.717930111801</v>
      </c>
      <c r="DI36" s="115">
        <v>0</v>
      </c>
      <c r="DJ36" s="98">
        <v>-228135.07300507231</v>
      </c>
      <c r="DK36" s="130">
        <v>-27745.061325170565</v>
      </c>
      <c r="DL36" s="98">
        <v>0</v>
      </c>
      <c r="DM36" s="98">
        <v>0</v>
      </c>
      <c r="DN36" s="98">
        <v>-27745.061325170565</v>
      </c>
      <c r="DO36" s="115">
        <v>34570.226541539421</v>
      </c>
      <c r="DP36" s="115">
        <v>-41169.318031921051</v>
      </c>
      <c r="DQ36" s="115">
        <v>0</v>
      </c>
      <c r="DR36" s="142">
        <v>-34344.152815550566</v>
      </c>
      <c r="DS36" s="130">
        <v>-54430.757191638462</v>
      </c>
      <c r="DT36" s="98">
        <v>0</v>
      </c>
      <c r="DU36" s="98">
        <v>0</v>
      </c>
      <c r="DV36" s="98">
        <v>-54430.757191638462</v>
      </c>
      <c r="DW36" s="115">
        <v>9226.8837938199285</v>
      </c>
      <c r="DX36" s="115">
        <v>37342.884750188328</v>
      </c>
      <c r="DY36" s="115">
        <v>0</v>
      </c>
      <c r="DZ36" s="98">
        <v>-7860.9886476295069</v>
      </c>
    </row>
    <row r="37" spans="1:130" ht="20.100000000000001" customHeight="1" x14ac:dyDescent="0.25">
      <c r="A37" s="99" t="s">
        <v>368</v>
      </c>
      <c r="B37" s="100"/>
      <c r="C37" s="100"/>
      <c r="D37" s="100"/>
      <c r="E37" s="100"/>
      <c r="F37" s="100"/>
      <c r="G37" s="100"/>
      <c r="H37" s="100"/>
      <c r="I37" s="100"/>
      <c r="J37" s="143"/>
      <c r="K37" s="100"/>
      <c r="L37" s="100"/>
      <c r="M37" s="100"/>
      <c r="N37" s="100"/>
      <c r="O37" s="100"/>
      <c r="P37" s="100"/>
      <c r="Q37" s="100"/>
      <c r="R37" s="100"/>
      <c r="S37" s="151"/>
      <c r="T37" s="100"/>
      <c r="U37" s="100"/>
      <c r="V37" s="100"/>
      <c r="W37" s="100"/>
      <c r="X37" s="100"/>
      <c r="Y37" s="100"/>
      <c r="Z37" s="143"/>
      <c r="AA37" s="100"/>
      <c r="AB37" s="100"/>
      <c r="AC37" s="100"/>
      <c r="AD37" s="100"/>
      <c r="AE37" s="100"/>
      <c r="AF37" s="100"/>
      <c r="AG37" s="100"/>
      <c r="AH37" s="100"/>
      <c r="AI37" s="151"/>
      <c r="AJ37" s="100"/>
      <c r="AK37" s="100"/>
      <c r="AL37" s="100"/>
      <c r="AM37" s="100"/>
      <c r="AN37" s="100"/>
      <c r="AO37" s="100"/>
      <c r="AP37" s="143"/>
      <c r="AQ37" s="100"/>
      <c r="AR37" s="100"/>
      <c r="AS37" s="100"/>
      <c r="AT37" s="100"/>
      <c r="AU37" s="100"/>
      <c r="AV37" s="100"/>
      <c r="AW37" s="100"/>
      <c r="AX37" s="100"/>
      <c r="AY37" s="151"/>
      <c r="AZ37" s="100"/>
      <c r="BA37" s="100"/>
      <c r="BB37" s="100"/>
      <c r="BC37" s="100"/>
      <c r="BD37" s="100"/>
      <c r="BE37" s="100"/>
      <c r="BF37" s="143"/>
      <c r="BG37" s="100"/>
      <c r="BH37" s="100"/>
      <c r="BI37" s="100"/>
      <c r="BJ37" s="100"/>
      <c r="BK37" s="100"/>
      <c r="BL37" s="100"/>
      <c r="BM37" s="100"/>
      <c r="BN37" s="100"/>
      <c r="BO37" s="151"/>
      <c r="BP37" s="100"/>
      <c r="BQ37" s="100"/>
      <c r="BR37" s="100"/>
      <c r="BS37" s="100"/>
      <c r="BT37" s="100"/>
      <c r="BU37" s="100"/>
      <c r="BV37" s="143"/>
      <c r="BW37" s="151"/>
      <c r="BX37" s="100"/>
      <c r="BY37" s="100"/>
      <c r="BZ37" s="100"/>
      <c r="CA37" s="100"/>
      <c r="CB37" s="100"/>
      <c r="CC37" s="100"/>
      <c r="CD37" s="159"/>
      <c r="CE37" s="224"/>
      <c r="CF37" s="100"/>
      <c r="CG37" s="100"/>
      <c r="CH37" s="100"/>
      <c r="CI37" s="100"/>
      <c r="CJ37" s="100"/>
      <c r="CK37" s="100"/>
      <c r="CL37" s="225"/>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43"/>
      <c r="DS37" s="100"/>
      <c r="DT37" s="100"/>
      <c r="DU37" s="100"/>
      <c r="DV37" s="100"/>
      <c r="DW37" s="100"/>
      <c r="DX37" s="100"/>
      <c r="DY37" s="100"/>
      <c r="DZ37" s="100"/>
    </row>
    <row r="38" spans="1:130" ht="20.100000000000001" customHeight="1" x14ac:dyDescent="0.25">
      <c r="A38" s="101" t="s">
        <v>238</v>
      </c>
      <c r="B38" s="102" t="s">
        <v>371</v>
      </c>
      <c r="C38" s="103">
        <v>30068.659376390002</v>
      </c>
      <c r="D38" s="103">
        <v>0</v>
      </c>
      <c r="E38" s="103">
        <v>0</v>
      </c>
      <c r="F38" s="103">
        <v>30068.659376390002</v>
      </c>
      <c r="G38" s="103">
        <v>42767.740853351279</v>
      </c>
      <c r="H38" s="103">
        <v>33943.23866282565</v>
      </c>
      <c r="I38" s="103">
        <v>0</v>
      </c>
      <c r="J38" s="144">
        <v>106779.63889256693</v>
      </c>
      <c r="K38" s="132">
        <v>25497.260636950003</v>
      </c>
      <c r="L38" s="103">
        <v>0</v>
      </c>
      <c r="M38" s="103">
        <v>0</v>
      </c>
      <c r="N38" s="103">
        <v>25497.260636950003</v>
      </c>
      <c r="O38" s="103">
        <v>33702.559239080001</v>
      </c>
      <c r="P38" s="103">
        <v>36371.055644041087</v>
      </c>
      <c r="Q38" s="103">
        <v>0</v>
      </c>
      <c r="R38" s="133">
        <v>95570.875520071102</v>
      </c>
      <c r="S38" s="152">
        <v>25184.88988269</v>
      </c>
      <c r="T38" s="103">
        <v>0</v>
      </c>
      <c r="U38" s="103">
        <v>0</v>
      </c>
      <c r="V38" s="103">
        <v>25184.88988269</v>
      </c>
      <c r="W38" s="103">
        <v>34142.498846350805</v>
      </c>
      <c r="X38" s="103">
        <v>44419.255582221573</v>
      </c>
      <c r="Y38" s="103">
        <v>0</v>
      </c>
      <c r="Z38" s="144">
        <v>103746.64431126238</v>
      </c>
      <c r="AA38" s="132">
        <v>32804.626783780004</v>
      </c>
      <c r="AB38" s="103">
        <v>0</v>
      </c>
      <c r="AC38" s="103">
        <v>0</v>
      </c>
      <c r="AD38" s="103">
        <v>32804.626783780004</v>
      </c>
      <c r="AE38" s="103">
        <v>49281.657411569991</v>
      </c>
      <c r="AF38" s="103">
        <v>33112.49360239564</v>
      </c>
      <c r="AG38" s="103">
        <v>0</v>
      </c>
      <c r="AH38" s="133">
        <v>115198.77779774563</v>
      </c>
      <c r="AI38" s="152">
        <v>39217.01247224</v>
      </c>
      <c r="AJ38" s="103">
        <v>0</v>
      </c>
      <c r="AK38" s="103">
        <v>0</v>
      </c>
      <c r="AL38" s="103">
        <v>39217.01247224</v>
      </c>
      <c r="AM38" s="103">
        <v>56497.981631700008</v>
      </c>
      <c r="AN38" s="103">
        <v>41671.866142826053</v>
      </c>
      <c r="AO38" s="103">
        <v>0</v>
      </c>
      <c r="AP38" s="144">
        <v>137386.86024676607</v>
      </c>
      <c r="AQ38" s="132">
        <v>25212.588748639999</v>
      </c>
      <c r="AR38" s="103">
        <v>0</v>
      </c>
      <c r="AS38" s="103">
        <v>0</v>
      </c>
      <c r="AT38" s="103">
        <v>25212.588748639999</v>
      </c>
      <c r="AU38" s="103">
        <v>34477.219880639997</v>
      </c>
      <c r="AV38" s="103">
        <v>38881.258135954493</v>
      </c>
      <c r="AW38" s="103">
        <v>0</v>
      </c>
      <c r="AX38" s="133">
        <v>98571.066765234486</v>
      </c>
      <c r="AY38" s="152">
        <v>23367.851026480002</v>
      </c>
      <c r="AZ38" s="103">
        <v>0</v>
      </c>
      <c r="BA38" s="103">
        <v>0</v>
      </c>
      <c r="BB38" s="103">
        <v>23367.851026480002</v>
      </c>
      <c r="BC38" s="103">
        <v>29901.487701170001</v>
      </c>
      <c r="BD38" s="103">
        <v>39874.936915061255</v>
      </c>
      <c r="BE38" s="103">
        <v>0</v>
      </c>
      <c r="BF38" s="144">
        <v>93144.275642711262</v>
      </c>
      <c r="BG38" s="132">
        <v>23333.316784530001</v>
      </c>
      <c r="BH38" s="103">
        <v>0</v>
      </c>
      <c r="BI38" s="103">
        <v>0</v>
      </c>
      <c r="BJ38" s="103">
        <v>23333.316784530001</v>
      </c>
      <c r="BK38" s="103">
        <v>32467.753898109997</v>
      </c>
      <c r="BL38" s="103">
        <v>23885.355909197642</v>
      </c>
      <c r="BM38" s="103">
        <v>0</v>
      </c>
      <c r="BN38" s="133">
        <v>79686.426591837662</v>
      </c>
      <c r="BO38" s="152">
        <v>25289.575630970001</v>
      </c>
      <c r="BP38" s="103">
        <v>0</v>
      </c>
      <c r="BQ38" s="103">
        <v>0</v>
      </c>
      <c r="BR38" s="103">
        <v>25289.575630970001</v>
      </c>
      <c r="BS38" s="103">
        <v>35304.253929410006</v>
      </c>
      <c r="BT38" s="103">
        <v>32263.192225392853</v>
      </c>
      <c r="BU38" s="103">
        <v>0</v>
      </c>
      <c r="BV38" s="144">
        <v>92857.021785772871</v>
      </c>
      <c r="BW38" s="152">
        <v>24175.463261480007</v>
      </c>
      <c r="BX38" s="103">
        <v>0</v>
      </c>
      <c r="BY38" s="103">
        <v>0</v>
      </c>
      <c r="BZ38" s="103">
        <v>24175.463261480007</v>
      </c>
      <c r="CA38" s="103">
        <v>26114.362283390001</v>
      </c>
      <c r="CB38" s="103">
        <v>40046.725183813098</v>
      </c>
      <c r="CC38" s="103">
        <v>0</v>
      </c>
      <c r="CD38" s="160">
        <v>90336.550728683098</v>
      </c>
      <c r="CE38" s="226">
        <v>23148.695885690002</v>
      </c>
      <c r="CF38" s="103">
        <v>0</v>
      </c>
      <c r="CG38" s="103">
        <v>0</v>
      </c>
      <c r="CH38" s="103">
        <v>23148.695885690002</v>
      </c>
      <c r="CI38" s="103">
        <v>29086.894436540002</v>
      </c>
      <c r="CJ38" s="103">
        <v>58658.865631329405</v>
      </c>
      <c r="CK38" s="103">
        <v>0</v>
      </c>
      <c r="CL38" s="227">
        <v>110894.45595355942</v>
      </c>
      <c r="CM38" s="132">
        <v>20371.420923170001</v>
      </c>
      <c r="CN38" s="103">
        <v>0</v>
      </c>
      <c r="CO38" s="103">
        <v>0</v>
      </c>
      <c r="CP38" s="103">
        <v>20371.420923170001</v>
      </c>
      <c r="CQ38" s="103">
        <v>50099.120059455083</v>
      </c>
      <c r="CR38" s="103">
        <v>47730.675527090578</v>
      </c>
      <c r="CS38" s="103">
        <v>0</v>
      </c>
      <c r="CT38" s="103">
        <v>118201.21650971565</v>
      </c>
      <c r="CU38" s="103">
        <v>23722.236358529994</v>
      </c>
      <c r="CV38" s="103">
        <v>0</v>
      </c>
      <c r="CW38" s="103">
        <v>0</v>
      </c>
      <c r="CX38" s="103">
        <v>23722.236358529994</v>
      </c>
      <c r="CY38" s="103">
        <v>92015.789088922727</v>
      </c>
      <c r="CZ38" s="103">
        <v>82538.30923562737</v>
      </c>
      <c r="DA38" s="103">
        <v>0</v>
      </c>
      <c r="DB38" s="103">
        <v>198276.33468308009</v>
      </c>
      <c r="DC38" s="103">
        <v>30142.996538759995</v>
      </c>
      <c r="DD38" s="103">
        <v>0</v>
      </c>
      <c r="DE38" s="103">
        <v>0</v>
      </c>
      <c r="DF38" s="103">
        <v>30142.996538759995</v>
      </c>
      <c r="DG38" s="103">
        <v>77924.192163970001</v>
      </c>
      <c r="DH38" s="103">
        <v>106235.86063462091</v>
      </c>
      <c r="DI38" s="103">
        <v>0</v>
      </c>
      <c r="DJ38" s="103">
        <v>214303.04933735091</v>
      </c>
      <c r="DK38" s="103">
        <v>35106.012103970002</v>
      </c>
      <c r="DL38" s="103">
        <v>0</v>
      </c>
      <c r="DM38" s="103">
        <v>0</v>
      </c>
      <c r="DN38" s="103">
        <v>35106.012103970002</v>
      </c>
      <c r="DO38" s="103">
        <v>85011.13356608001</v>
      </c>
      <c r="DP38" s="103">
        <v>136988.55339890413</v>
      </c>
      <c r="DQ38" s="103">
        <v>0</v>
      </c>
      <c r="DR38" s="144">
        <v>257105.69906895416</v>
      </c>
      <c r="DS38" s="132">
        <v>34262.606059490005</v>
      </c>
      <c r="DT38" s="103">
        <v>0</v>
      </c>
      <c r="DU38" s="103">
        <v>0</v>
      </c>
      <c r="DV38" s="103">
        <v>34262.606059490005</v>
      </c>
      <c r="DW38" s="103">
        <v>93699.473402009971</v>
      </c>
      <c r="DX38" s="103">
        <v>96971.767994239999</v>
      </c>
      <c r="DY38" s="103">
        <v>0</v>
      </c>
      <c r="DZ38" s="103">
        <v>224933.84745573997</v>
      </c>
    </row>
    <row r="39" spans="1:130" ht="20.100000000000001" customHeight="1" x14ac:dyDescent="0.25">
      <c r="A39" s="101" t="s">
        <v>239</v>
      </c>
      <c r="B39" s="102" t="s">
        <v>369</v>
      </c>
      <c r="C39" s="103">
        <v>-65394.207418299979</v>
      </c>
      <c r="D39" s="103">
        <v>0</v>
      </c>
      <c r="E39" s="103">
        <v>0</v>
      </c>
      <c r="F39" s="103">
        <v>-65394.207418299979</v>
      </c>
      <c r="G39" s="103">
        <v>1249.226476985612</v>
      </c>
      <c r="H39" s="103">
        <v>33775.625856624858</v>
      </c>
      <c r="I39" s="103">
        <v>-1.2922100722789764E-8</v>
      </c>
      <c r="J39" s="144">
        <v>-30369.355084702373</v>
      </c>
      <c r="K39" s="132">
        <v>-96406.507824670043</v>
      </c>
      <c r="L39" s="103">
        <v>0</v>
      </c>
      <c r="M39" s="103">
        <v>0</v>
      </c>
      <c r="N39" s="103">
        <v>-96406.507824670043</v>
      </c>
      <c r="O39" s="103">
        <v>23570.529548238497</v>
      </c>
      <c r="P39" s="103">
        <v>45215.813318488676</v>
      </c>
      <c r="Q39" s="103">
        <v>1.4260876923799515E-8</v>
      </c>
      <c r="R39" s="133">
        <v>-27620.164957928726</v>
      </c>
      <c r="S39" s="152">
        <v>-65261.754344170215</v>
      </c>
      <c r="T39" s="103">
        <v>0</v>
      </c>
      <c r="U39" s="103">
        <v>0</v>
      </c>
      <c r="V39" s="103">
        <v>-65261.754344170215</v>
      </c>
      <c r="W39" s="103">
        <v>5890.3905813794117</v>
      </c>
      <c r="X39" s="103">
        <v>47026.635170371505</v>
      </c>
      <c r="Y39" s="103">
        <v>1.9732397049665451E-8</v>
      </c>
      <c r="Z39" s="144">
        <v>-12344.728592399973</v>
      </c>
      <c r="AA39" s="132">
        <v>-121820.30956807009</v>
      </c>
      <c r="AB39" s="103">
        <v>0</v>
      </c>
      <c r="AC39" s="103">
        <v>0</v>
      </c>
      <c r="AD39" s="103">
        <v>-121820.30956807009</v>
      </c>
      <c r="AE39" s="103">
        <v>8858.8051730250008</v>
      </c>
      <c r="AF39" s="103">
        <v>42169.663492613297</v>
      </c>
      <c r="AG39" s="103">
        <v>1.0128132998943329E-8</v>
      </c>
      <c r="AH39" s="133">
        <v>-70791.840902421842</v>
      </c>
      <c r="AI39" s="152">
        <v>-277409.71596881014</v>
      </c>
      <c r="AJ39" s="103">
        <v>0</v>
      </c>
      <c r="AK39" s="103">
        <v>0</v>
      </c>
      <c r="AL39" s="103">
        <v>-277409.71596881014</v>
      </c>
      <c r="AM39" s="103">
        <v>4686.1055546932621</v>
      </c>
      <c r="AN39" s="103">
        <v>42068.197221089373</v>
      </c>
      <c r="AO39" s="103">
        <v>-5.5879354476928711E-9</v>
      </c>
      <c r="AP39" s="144">
        <v>-230655.41319303273</v>
      </c>
      <c r="AQ39" s="132">
        <v>-459455.98629309982</v>
      </c>
      <c r="AR39" s="103">
        <v>0</v>
      </c>
      <c r="AS39" s="103">
        <v>0</v>
      </c>
      <c r="AT39" s="103">
        <v>-459455.98629309982</v>
      </c>
      <c r="AU39" s="103">
        <v>-35419.683018804062</v>
      </c>
      <c r="AV39" s="103">
        <v>34648.024685854849</v>
      </c>
      <c r="AW39" s="103">
        <v>4.3306499719619751E-8</v>
      </c>
      <c r="AX39" s="133">
        <v>-460227.64462600625</v>
      </c>
      <c r="AY39" s="152">
        <v>-422521.26404854975</v>
      </c>
      <c r="AZ39" s="103">
        <v>0</v>
      </c>
      <c r="BA39" s="103">
        <v>0</v>
      </c>
      <c r="BB39" s="103">
        <v>-422521.26404854975</v>
      </c>
      <c r="BC39" s="103">
        <v>-34738.793223631859</v>
      </c>
      <c r="BD39" s="103">
        <v>47039.441815866245</v>
      </c>
      <c r="BE39" s="103">
        <v>-2.1653249859809875E-8</v>
      </c>
      <c r="BF39" s="144">
        <v>-410220.6154563367</v>
      </c>
      <c r="BG39" s="132">
        <v>-496980.14595170977</v>
      </c>
      <c r="BH39" s="103">
        <v>0</v>
      </c>
      <c r="BI39" s="103">
        <v>0</v>
      </c>
      <c r="BJ39" s="103">
        <v>-496980.14595170977</v>
      </c>
      <c r="BK39" s="103">
        <v>-12112.304397669366</v>
      </c>
      <c r="BL39" s="103">
        <v>51554.002715135161</v>
      </c>
      <c r="BM39" s="103">
        <v>-2.1187588572502136E-8</v>
      </c>
      <c r="BN39" s="133">
        <v>-457538.44763426471</v>
      </c>
      <c r="BO39" s="152">
        <v>-457188.12016621977</v>
      </c>
      <c r="BP39" s="103">
        <v>0</v>
      </c>
      <c r="BQ39" s="103">
        <v>0</v>
      </c>
      <c r="BR39" s="103">
        <v>-457188.12016621977</v>
      </c>
      <c r="BS39" s="103">
        <v>-3796.5230832669986</v>
      </c>
      <c r="BT39" s="103">
        <v>56184.558233169468</v>
      </c>
      <c r="BU39" s="103">
        <v>-1.0593794286251068E-8</v>
      </c>
      <c r="BV39" s="144">
        <v>-404800.08501632873</v>
      </c>
      <c r="BW39" s="152">
        <v>-379164.08369955025</v>
      </c>
      <c r="BX39" s="103">
        <v>0</v>
      </c>
      <c r="BY39" s="103">
        <v>0</v>
      </c>
      <c r="BZ39" s="103">
        <v>-379164.08369955025</v>
      </c>
      <c r="CA39" s="103">
        <v>27936.859249537578</v>
      </c>
      <c r="CB39" s="103">
        <v>71515.629711945308</v>
      </c>
      <c r="CC39" s="103">
        <v>-2.3865140974521637E-8</v>
      </c>
      <c r="CD39" s="160">
        <v>-279711.59473809111</v>
      </c>
      <c r="CE39" s="226">
        <v>-933701.46380556002</v>
      </c>
      <c r="CF39" s="103">
        <v>0</v>
      </c>
      <c r="CG39" s="103">
        <v>0</v>
      </c>
      <c r="CH39" s="103">
        <v>-933701.46380556002</v>
      </c>
      <c r="CI39" s="103">
        <v>57171.583003251813</v>
      </c>
      <c r="CJ39" s="103">
        <v>92186.972213365254</v>
      </c>
      <c r="CK39" s="103">
        <v>-6.0535967350006104E-9</v>
      </c>
      <c r="CL39" s="227">
        <v>-784342.90858894889</v>
      </c>
      <c r="CM39" s="132">
        <v>-399483.77557021991</v>
      </c>
      <c r="CN39" s="103">
        <v>0</v>
      </c>
      <c r="CO39" s="103">
        <v>0</v>
      </c>
      <c r="CP39" s="103">
        <v>-399483.77557021991</v>
      </c>
      <c r="CQ39" s="103">
        <v>133145.2155976122</v>
      </c>
      <c r="CR39" s="103">
        <v>140440.16901863826</v>
      </c>
      <c r="CS39" s="103">
        <v>9.8953023552894592E-9</v>
      </c>
      <c r="CT39" s="103">
        <v>-125898.3909539601</v>
      </c>
      <c r="CU39" s="103">
        <v>-435258.44403909938</v>
      </c>
      <c r="CV39" s="103">
        <v>0</v>
      </c>
      <c r="CW39" s="103">
        <v>0</v>
      </c>
      <c r="CX39" s="103">
        <v>-435258.44403909938</v>
      </c>
      <c r="CY39" s="103">
        <v>68400.769774019776</v>
      </c>
      <c r="CZ39" s="103">
        <v>161127.86483109827</v>
      </c>
      <c r="DA39" s="103">
        <v>2.3283064365386963E-10</v>
      </c>
      <c r="DB39" s="103">
        <v>-205729.80943398166</v>
      </c>
      <c r="DC39" s="103">
        <v>-730737.41320271033</v>
      </c>
      <c r="DD39" s="103">
        <v>0</v>
      </c>
      <c r="DE39" s="103">
        <v>0</v>
      </c>
      <c r="DF39" s="103">
        <v>-730737.41320271033</v>
      </c>
      <c r="DG39" s="103">
        <v>-11397.820684184597</v>
      </c>
      <c r="DH39" s="103">
        <v>119328.58069677772</v>
      </c>
      <c r="DI39" s="103">
        <v>-2.3283064365386963E-10</v>
      </c>
      <c r="DJ39" s="103">
        <v>-622806.65319011745</v>
      </c>
      <c r="DK39" s="103">
        <v>-646700.94690607022</v>
      </c>
      <c r="DL39" s="103">
        <v>0</v>
      </c>
      <c r="DM39" s="103">
        <v>0</v>
      </c>
      <c r="DN39" s="103">
        <v>-646700.94690607022</v>
      </c>
      <c r="DO39" s="103">
        <v>37587.320960679644</v>
      </c>
      <c r="DP39" s="103">
        <v>125969.91367868221</v>
      </c>
      <c r="DQ39" s="103">
        <v>0</v>
      </c>
      <c r="DR39" s="144">
        <v>-483143.71226670861</v>
      </c>
      <c r="DS39" s="132">
        <v>-889580.04982773005</v>
      </c>
      <c r="DT39" s="103">
        <v>0</v>
      </c>
      <c r="DU39" s="103">
        <v>0</v>
      </c>
      <c r="DV39" s="103">
        <v>-889580.04982773005</v>
      </c>
      <c r="DW39" s="103">
        <v>2623.8740619000746</v>
      </c>
      <c r="DX39" s="103">
        <v>175264.13278223836</v>
      </c>
      <c r="DY39" s="103">
        <v>-2.3283064365386963E-10</v>
      </c>
      <c r="DZ39" s="103">
        <v>-711692.04298359156</v>
      </c>
    </row>
    <row r="40" spans="1:130" ht="20.100000000000001" customHeight="1" x14ac:dyDescent="0.25">
      <c r="A40" s="104" t="s">
        <v>240</v>
      </c>
      <c r="B40" s="105" t="s">
        <v>370</v>
      </c>
      <c r="C40" s="106">
        <v>-83567.207418299979</v>
      </c>
      <c r="D40" s="106">
        <v>0</v>
      </c>
      <c r="E40" s="106">
        <v>0</v>
      </c>
      <c r="F40" s="106">
        <v>-83567.207418299979</v>
      </c>
      <c r="G40" s="106">
        <v>-16708.773523014388</v>
      </c>
      <c r="H40" s="106">
        <v>19247.625856624858</v>
      </c>
      <c r="I40" s="106">
        <v>-1.2922100722789764E-8</v>
      </c>
      <c r="J40" s="145">
        <v>-81028.355084702373</v>
      </c>
      <c r="K40" s="134">
        <v>-116160.50782466005</v>
      </c>
      <c r="L40" s="106">
        <v>0</v>
      </c>
      <c r="M40" s="106">
        <v>0</v>
      </c>
      <c r="N40" s="106">
        <v>-116160.50782466005</v>
      </c>
      <c r="O40" s="106">
        <v>3530.5295482384972</v>
      </c>
      <c r="P40" s="106">
        <v>28164.240098961454</v>
      </c>
      <c r="Q40" s="106">
        <v>1.4260876923799515E-8</v>
      </c>
      <c r="R40" s="135">
        <v>-84465.73817744595</v>
      </c>
      <c r="S40" s="153">
        <v>-86192.754344170215</v>
      </c>
      <c r="T40" s="106">
        <v>0</v>
      </c>
      <c r="U40" s="106">
        <v>0</v>
      </c>
      <c r="V40" s="106">
        <v>-86192.754344170215</v>
      </c>
      <c r="W40" s="106">
        <v>-15942.609418620588</v>
      </c>
      <c r="X40" s="106">
        <v>26853.635170371505</v>
      </c>
      <c r="Y40" s="106">
        <v>1.9732397049665451E-8</v>
      </c>
      <c r="Z40" s="145">
        <v>-75281.728592399973</v>
      </c>
      <c r="AA40" s="134">
        <v>-144057.3095680601</v>
      </c>
      <c r="AB40" s="106">
        <v>0</v>
      </c>
      <c r="AC40" s="106">
        <v>0</v>
      </c>
      <c r="AD40" s="106">
        <v>-144057.3095680601</v>
      </c>
      <c r="AE40" s="106">
        <v>-16692.194826974999</v>
      </c>
      <c r="AF40" s="106">
        <v>19864.663492613297</v>
      </c>
      <c r="AG40" s="106">
        <v>1.0128132998943329E-8</v>
      </c>
      <c r="AH40" s="135">
        <v>-140884.84090241184</v>
      </c>
      <c r="AI40" s="153">
        <v>-302372.35556503013</v>
      </c>
      <c r="AJ40" s="106">
        <v>0</v>
      </c>
      <c r="AK40" s="106">
        <v>0</v>
      </c>
      <c r="AL40" s="106">
        <v>-302372.35556503013</v>
      </c>
      <c r="AM40" s="106">
        <v>-23644.244411496213</v>
      </c>
      <c r="AN40" s="106">
        <v>17282.186783498502</v>
      </c>
      <c r="AO40" s="106">
        <v>-5.5879354476928711E-9</v>
      </c>
      <c r="AP40" s="145">
        <v>-308734.41319303308</v>
      </c>
      <c r="AQ40" s="134">
        <v>-487309.98629308981</v>
      </c>
      <c r="AR40" s="106">
        <v>0</v>
      </c>
      <c r="AS40" s="106">
        <v>0</v>
      </c>
      <c r="AT40" s="106">
        <v>-487309.98629308981</v>
      </c>
      <c r="AU40" s="106">
        <v>-67620.683018804062</v>
      </c>
      <c r="AV40" s="106">
        <v>7114.0246858548489</v>
      </c>
      <c r="AW40" s="106">
        <v>4.3306499719619751E-8</v>
      </c>
      <c r="AX40" s="135">
        <v>-547816.64462599624</v>
      </c>
      <c r="AY40" s="153">
        <v>-452753.29216580978</v>
      </c>
      <c r="AZ40" s="106">
        <v>0</v>
      </c>
      <c r="BA40" s="106">
        <v>0</v>
      </c>
      <c r="BB40" s="106">
        <v>-452753.29216580978</v>
      </c>
      <c r="BC40" s="106">
        <v>-69864.370284193545</v>
      </c>
      <c r="BD40" s="106">
        <v>16199.046993692638</v>
      </c>
      <c r="BE40" s="106">
        <v>-2.1653249859809875E-8</v>
      </c>
      <c r="BF40" s="145">
        <v>-506418.61545633199</v>
      </c>
      <c r="BG40" s="134">
        <v>-530182.90953451977</v>
      </c>
      <c r="BH40" s="106">
        <v>0</v>
      </c>
      <c r="BI40" s="106">
        <v>0</v>
      </c>
      <c r="BJ40" s="106">
        <v>-530182.90953451977</v>
      </c>
      <c r="BK40" s="106">
        <v>-47773.930619967869</v>
      </c>
      <c r="BL40" s="106">
        <v>19015.392520223977</v>
      </c>
      <c r="BM40" s="106">
        <v>-2.1187588572502136E-8</v>
      </c>
      <c r="BN40" s="135">
        <v>-558941.44763428438</v>
      </c>
      <c r="BO40" s="153">
        <v>-491290.63544348977</v>
      </c>
      <c r="BP40" s="106">
        <v>0</v>
      </c>
      <c r="BQ40" s="106">
        <v>0</v>
      </c>
      <c r="BR40" s="106">
        <v>-491290.63544348977</v>
      </c>
      <c r="BS40" s="106">
        <v>-42101.334070429089</v>
      </c>
      <c r="BT40" s="106">
        <v>21880.884497594438</v>
      </c>
      <c r="BU40" s="106">
        <v>-1.0593794286251068E-8</v>
      </c>
      <c r="BV40" s="145">
        <v>-511511.08501633583</v>
      </c>
      <c r="BW40" s="153">
        <v>-416037.08369954024</v>
      </c>
      <c r="BX40" s="106">
        <v>0</v>
      </c>
      <c r="BY40" s="106">
        <v>0</v>
      </c>
      <c r="BZ40" s="106">
        <v>-416037.08369954024</v>
      </c>
      <c r="CA40" s="106">
        <v>-12598.140750462422</v>
      </c>
      <c r="CB40" s="106">
        <v>33883.629711945308</v>
      </c>
      <c r="CC40" s="106">
        <v>-2.3865140974521637E-8</v>
      </c>
      <c r="CD40" s="161">
        <v>-394751.5947380811</v>
      </c>
      <c r="CE40" s="228">
        <v>-971441.46380555001</v>
      </c>
      <c r="CF40" s="106">
        <v>0</v>
      </c>
      <c r="CG40" s="106">
        <v>0</v>
      </c>
      <c r="CH40" s="106">
        <v>-971441.46380555001</v>
      </c>
      <c r="CI40" s="106">
        <v>14780.583003251813</v>
      </c>
      <c r="CJ40" s="106">
        <v>50363.972213365254</v>
      </c>
      <c r="CK40" s="106">
        <v>-6.0535967350006104E-9</v>
      </c>
      <c r="CL40" s="229">
        <v>-906296.90858893888</v>
      </c>
      <c r="CM40" s="134">
        <v>-442015.7648773999</v>
      </c>
      <c r="CN40" s="106">
        <v>0</v>
      </c>
      <c r="CO40" s="106">
        <v>0</v>
      </c>
      <c r="CP40" s="106">
        <v>-442015.7648773999</v>
      </c>
      <c r="CQ40" s="106">
        <v>82708.160924951779</v>
      </c>
      <c r="CR40" s="106">
        <v>91540.212998467265</v>
      </c>
      <c r="CS40" s="106">
        <v>9.8953023552894592E-9</v>
      </c>
      <c r="CT40" s="106">
        <v>-267767.39095397154</v>
      </c>
      <c r="CU40" s="106">
        <v>-478441.28701731935</v>
      </c>
      <c r="CV40" s="106">
        <v>0</v>
      </c>
      <c r="CW40" s="106">
        <v>0</v>
      </c>
      <c r="CX40" s="106">
        <v>-478441.28701731935</v>
      </c>
      <c r="CY40" s="106">
        <v>11340.743307755794</v>
      </c>
      <c r="CZ40" s="106">
        <v>105226.7342755961</v>
      </c>
      <c r="DA40" s="106">
        <v>0</v>
      </c>
      <c r="DB40" s="106">
        <v>-361873.80943396781</v>
      </c>
      <c r="DC40" s="106">
        <v>-776127.15632919036</v>
      </c>
      <c r="DD40" s="106">
        <v>0</v>
      </c>
      <c r="DE40" s="106">
        <v>0</v>
      </c>
      <c r="DF40" s="106">
        <v>-776127.15632919036</v>
      </c>
      <c r="DG40" s="106">
        <v>-71528.139291143045</v>
      </c>
      <c r="DH40" s="106">
        <v>58067.642430216307</v>
      </c>
      <c r="DI40" s="106">
        <v>0</v>
      </c>
      <c r="DJ40" s="106">
        <v>-789587.65319011733</v>
      </c>
      <c r="DK40" s="106">
        <v>-694295.48591853026</v>
      </c>
      <c r="DL40" s="106">
        <v>0</v>
      </c>
      <c r="DM40" s="106">
        <v>0</v>
      </c>
      <c r="DN40" s="106">
        <v>-694295.48591853026</v>
      </c>
      <c r="DO40" s="106">
        <v>-25771.019271289697</v>
      </c>
      <c r="DP40" s="106">
        <v>59255.783088834956</v>
      </c>
      <c r="DQ40" s="106">
        <v>0</v>
      </c>
      <c r="DR40" s="145">
        <v>-660810.72210098524</v>
      </c>
      <c r="DS40" s="134">
        <v>-937633.85529096005</v>
      </c>
      <c r="DT40" s="106">
        <v>0</v>
      </c>
      <c r="DU40" s="106">
        <v>0</v>
      </c>
      <c r="DV40" s="106">
        <v>-937633.85529096005</v>
      </c>
      <c r="DW40" s="106">
        <v>-66513.707468989305</v>
      </c>
      <c r="DX40" s="106">
        <v>101658.83386945399</v>
      </c>
      <c r="DY40" s="106">
        <v>0</v>
      </c>
      <c r="DZ40" s="106">
        <v>-902488.72889049537</v>
      </c>
    </row>
    <row r="41" spans="1:130" ht="20.100000000000001" customHeight="1" x14ac:dyDescent="0.25">
      <c r="A41" s="76" t="s">
        <v>372</v>
      </c>
    </row>
    <row r="42" spans="1:130" ht="20.100000000000001" customHeight="1" x14ac:dyDescent="0.25">
      <c r="A42" s="76" t="s">
        <v>373</v>
      </c>
    </row>
    <row r="43" spans="1:130" ht="20.100000000000001" customHeight="1" x14ac:dyDescent="0.25">
      <c r="A43" s="76" t="s">
        <v>374</v>
      </c>
    </row>
    <row r="44" spans="1:130" ht="20.100000000000001" customHeight="1" x14ac:dyDescent="0.25">
      <c r="A44" s="76" t="s">
        <v>375</v>
      </c>
    </row>
    <row r="45" spans="1:130" ht="20.100000000000001" customHeight="1" x14ac:dyDescent="0.25">
      <c r="A45" s="76" t="s">
        <v>376</v>
      </c>
    </row>
    <row r="46" spans="1:130" ht="20.100000000000001" customHeight="1" x14ac:dyDescent="0.25">
      <c r="A46" s="76" t="s">
        <v>696</v>
      </c>
    </row>
    <row r="47" spans="1:130" ht="20.100000000000001" customHeight="1" x14ac:dyDescent="0.25">
      <c r="A47" s="76" t="s">
        <v>697</v>
      </c>
    </row>
    <row r="48" spans="1:130" ht="20.100000000000001" customHeight="1" x14ac:dyDescent="0.25">
      <c r="A48" s="76" t="s">
        <v>543</v>
      </c>
    </row>
    <row r="49" spans="1:1" ht="20.100000000000001" customHeight="1" x14ac:dyDescent="0.25">
      <c r="A49" s="76" t="s">
        <v>698</v>
      </c>
    </row>
    <row r="50" spans="1:1" ht="20.100000000000001" customHeight="1" x14ac:dyDescent="0.25">
      <c r="A50" s="76" t="s">
        <v>699</v>
      </c>
    </row>
    <row r="51" spans="1:1" ht="20.100000000000001" customHeight="1" x14ac:dyDescent="0.25">
      <c r="A51" s="76" t="s">
        <v>739</v>
      </c>
    </row>
    <row r="52" spans="1:1" ht="20.100000000000001" customHeight="1" x14ac:dyDescent="0.25">
      <c r="A52" s="76" t="s">
        <v>701</v>
      </c>
    </row>
    <row r="53" spans="1:1" ht="20.100000000000001" customHeight="1" x14ac:dyDescent="0.25">
      <c r="A53" s="76" t="s">
        <v>702</v>
      </c>
    </row>
    <row r="54" spans="1:1" ht="20.100000000000001" customHeight="1" x14ac:dyDescent="0.25">
      <c r="A54" s="76" t="s">
        <v>740</v>
      </c>
    </row>
  </sheetData>
  <mergeCells count="97">
    <mergeCell ref="DK4:DR4"/>
    <mergeCell ref="DK5:DN5"/>
    <mergeCell ref="DO5:DO6"/>
    <mergeCell ref="DP5:DP6"/>
    <mergeCell ref="DQ5:DQ6"/>
    <mergeCell ref="DR5:DR6"/>
    <mergeCell ref="DC4:DJ4"/>
    <mergeCell ref="DC5:DF5"/>
    <mergeCell ref="DG5:DG6"/>
    <mergeCell ref="DH5:DH6"/>
    <mergeCell ref="DI5:DI6"/>
    <mergeCell ref="DJ5:DJ6"/>
    <mergeCell ref="CM4:CT4"/>
    <mergeCell ref="CM5:CP5"/>
    <mergeCell ref="CQ5:CQ6"/>
    <mergeCell ref="CR5:CR6"/>
    <mergeCell ref="CS5:CS6"/>
    <mergeCell ref="CT5:CT6"/>
    <mergeCell ref="BW4:CD4"/>
    <mergeCell ref="BW5:BZ5"/>
    <mergeCell ref="CA5:CA6"/>
    <mergeCell ref="CB5:CB6"/>
    <mergeCell ref="CC5:CC6"/>
    <mergeCell ref="CD5:CD6"/>
    <mergeCell ref="BO4:BV4"/>
    <mergeCell ref="BO5:BR5"/>
    <mergeCell ref="BS5:BS6"/>
    <mergeCell ref="BT5:BT6"/>
    <mergeCell ref="BU5:BU6"/>
    <mergeCell ref="BV5:BV6"/>
    <mergeCell ref="BG4:BN4"/>
    <mergeCell ref="BG5:BJ5"/>
    <mergeCell ref="BK5:BK6"/>
    <mergeCell ref="BL5:BL6"/>
    <mergeCell ref="BM5:BM6"/>
    <mergeCell ref="BN5:BN6"/>
    <mergeCell ref="AY4:BF4"/>
    <mergeCell ref="AY5:BB5"/>
    <mergeCell ref="BC5:BC6"/>
    <mergeCell ref="BD5:BD6"/>
    <mergeCell ref="BE5:BE6"/>
    <mergeCell ref="BF5:BF6"/>
    <mergeCell ref="AQ4:AX4"/>
    <mergeCell ref="AQ5:AT5"/>
    <mergeCell ref="AU5:AU6"/>
    <mergeCell ref="AV5:AV6"/>
    <mergeCell ref="AW5:AW6"/>
    <mergeCell ref="AX5:AX6"/>
    <mergeCell ref="AI4:AP4"/>
    <mergeCell ref="AI5:AL5"/>
    <mergeCell ref="AM5:AM6"/>
    <mergeCell ref="AN5:AN6"/>
    <mergeCell ref="AO5:AO6"/>
    <mergeCell ref="AP5:AP6"/>
    <mergeCell ref="AA4:AH4"/>
    <mergeCell ref="AA5:AD5"/>
    <mergeCell ref="AE5:AE6"/>
    <mergeCell ref="AF5:AF6"/>
    <mergeCell ref="AG5:AG6"/>
    <mergeCell ref="AH5:AH6"/>
    <mergeCell ref="S4:Z4"/>
    <mergeCell ref="S5:V5"/>
    <mergeCell ref="W5:W6"/>
    <mergeCell ref="X5:X6"/>
    <mergeCell ref="Y5:Y6"/>
    <mergeCell ref="Z5:Z6"/>
    <mergeCell ref="K4:R4"/>
    <mergeCell ref="K5:N5"/>
    <mergeCell ref="O5:O6"/>
    <mergeCell ref="P5:P6"/>
    <mergeCell ref="Q5:Q6"/>
    <mergeCell ref="R5:R6"/>
    <mergeCell ref="A4:B6"/>
    <mergeCell ref="C4:J4"/>
    <mergeCell ref="C5:F5"/>
    <mergeCell ref="G5:G6"/>
    <mergeCell ref="H5:H6"/>
    <mergeCell ref="I5:I6"/>
    <mergeCell ref="J5:J6"/>
    <mergeCell ref="CE4:CL4"/>
    <mergeCell ref="CE5:CH5"/>
    <mergeCell ref="CI5:CI6"/>
    <mergeCell ref="CJ5:CJ6"/>
    <mergeCell ref="CK5:CK6"/>
    <mergeCell ref="CL5:CL6"/>
    <mergeCell ref="CU4:DB4"/>
    <mergeCell ref="CU5:CX5"/>
    <mergeCell ref="CY5:CY6"/>
    <mergeCell ref="CZ5:CZ6"/>
    <mergeCell ref="DA5:DA6"/>
    <mergeCell ref="DB5:DB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3EAC-8D71-4BD3-B5D3-56B05F8E0851}">
  <sheetPr codeName="Planilha25"/>
  <dimension ref="A1:DZ54"/>
  <sheetViews>
    <sheetView showGridLines="0" zoomScaleNormal="100" workbookViewId="0">
      <pane xSplit="2" ySplit="6" topLeftCell="DP7"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1" width="15.7109375" style="88" customWidth="1"/>
    <col min="12" max="12" width="15" style="88" customWidth="1"/>
    <col min="13" max="19" width="15.7109375" style="88" customWidth="1"/>
    <col min="20" max="20" width="15" style="88" customWidth="1"/>
    <col min="21" max="27" width="15.7109375" style="88" customWidth="1"/>
    <col min="28" max="28" width="15" style="88" customWidth="1"/>
    <col min="29" max="35" width="15.7109375" style="88" customWidth="1"/>
    <col min="36" max="36" width="15" style="88" customWidth="1"/>
    <col min="37" max="43" width="15.7109375" style="88" customWidth="1"/>
    <col min="44" max="44" width="15" style="88" customWidth="1"/>
    <col min="45" max="51" width="15.7109375" style="88" customWidth="1"/>
    <col min="52" max="52" width="15" style="88" customWidth="1"/>
    <col min="53" max="59" width="15.7109375" style="88" customWidth="1"/>
    <col min="60" max="60" width="15" style="88" customWidth="1"/>
    <col min="61" max="67" width="15.7109375" style="88" customWidth="1"/>
    <col min="68" max="68" width="15" style="88" customWidth="1"/>
    <col min="69" max="75" width="15.7109375" style="88" customWidth="1"/>
    <col min="76" max="76" width="15" style="88" customWidth="1"/>
    <col min="77" max="83" width="15.7109375" style="88" customWidth="1"/>
    <col min="84" max="84" width="15" style="88" customWidth="1"/>
    <col min="85" max="91" width="15.7109375" style="88" customWidth="1"/>
    <col min="92" max="92" width="15" style="88" customWidth="1"/>
    <col min="93" max="130" width="15.7109375" style="88" customWidth="1"/>
    <col min="131" max="16384" width="9.140625" style="88"/>
  </cols>
  <sheetData>
    <row r="1" spans="1:130" ht="20.100000000000001" customHeight="1" x14ac:dyDescent="0.25">
      <c r="A1" s="70" t="s">
        <v>544</v>
      </c>
    </row>
    <row r="2" spans="1:130" ht="20.100000000000001" customHeight="1" x14ac:dyDescent="0.25">
      <c r="A2" s="70" t="s">
        <v>397</v>
      </c>
    </row>
    <row r="4" spans="1:130" s="107" customFormat="1" ht="20.100000000000001" customHeight="1" x14ac:dyDescent="0.25">
      <c r="A4" s="338" t="s">
        <v>345</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45"/>
      <c r="DS4" s="345">
        <v>2025</v>
      </c>
      <c r="DT4" s="345"/>
      <c r="DU4" s="345"/>
      <c r="DV4" s="345"/>
      <c r="DW4" s="345"/>
      <c r="DX4" s="345"/>
      <c r="DY4" s="345"/>
      <c r="DZ4" s="345"/>
    </row>
    <row r="5" spans="1:130" s="10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0" t="s">
        <v>690</v>
      </c>
      <c r="DS5" s="344" t="s">
        <v>344</v>
      </c>
      <c r="DT5" s="345"/>
      <c r="DU5" s="345"/>
      <c r="DV5" s="347"/>
      <c r="DW5" s="348" t="s">
        <v>688</v>
      </c>
      <c r="DX5" s="348" t="s">
        <v>689</v>
      </c>
      <c r="DY5" s="348" t="s">
        <v>687</v>
      </c>
      <c r="DZ5" s="350" t="s">
        <v>690</v>
      </c>
    </row>
    <row r="6" spans="1:130" s="107" customFormat="1" ht="32.25" customHeight="1"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1"/>
      <c r="DS6" s="23" t="s">
        <v>343</v>
      </c>
      <c r="DT6" s="24" t="s">
        <v>686</v>
      </c>
      <c r="DU6" s="24" t="s">
        <v>687</v>
      </c>
      <c r="DV6" s="24" t="s">
        <v>344</v>
      </c>
      <c r="DW6" s="349"/>
      <c r="DX6" s="349"/>
      <c r="DY6" s="349"/>
      <c r="DZ6" s="351"/>
    </row>
    <row r="7" spans="1:130" ht="20.100000000000001" customHeight="1" x14ac:dyDescent="0.25">
      <c r="A7" s="17">
        <v>1</v>
      </c>
      <c r="B7" s="18" t="s">
        <v>691</v>
      </c>
      <c r="C7" s="184">
        <v>0.25908915020812762</v>
      </c>
      <c r="D7" s="67">
        <v>0</v>
      </c>
      <c r="E7" s="67">
        <v>0</v>
      </c>
      <c r="F7" s="67">
        <v>0.25908915020812762</v>
      </c>
      <c r="G7" s="67">
        <v>0.12283374349791334</v>
      </c>
      <c r="H7" s="67">
        <v>8.0727838258824416E-2</v>
      </c>
      <c r="I7" s="67">
        <v>-0.10313224071111997</v>
      </c>
      <c r="J7" s="185">
        <v>0.35951849125374541</v>
      </c>
      <c r="K7" s="184">
        <v>0.26008262798586262</v>
      </c>
      <c r="L7" s="67">
        <v>0</v>
      </c>
      <c r="M7" s="67">
        <v>0</v>
      </c>
      <c r="N7" s="67">
        <v>0.26008262798586262</v>
      </c>
      <c r="O7" s="67">
        <v>0.12130179732185416</v>
      </c>
      <c r="P7" s="67">
        <v>8.2452239783418535E-2</v>
      </c>
      <c r="Q7" s="67">
        <v>-9.7715106762151366E-2</v>
      </c>
      <c r="R7" s="185">
        <v>0.36612155832898396</v>
      </c>
      <c r="S7" s="184">
        <v>0.26384821721789437</v>
      </c>
      <c r="T7" s="67">
        <v>0</v>
      </c>
      <c r="U7" s="67">
        <v>0</v>
      </c>
      <c r="V7" s="67">
        <v>0.26384821721789437</v>
      </c>
      <c r="W7" s="67">
        <v>0.12057632411825997</v>
      </c>
      <c r="X7" s="67">
        <v>8.4371218177373877E-2</v>
      </c>
      <c r="Y7" s="67">
        <v>-9.9533470074501473E-2</v>
      </c>
      <c r="Z7" s="185">
        <v>0.36926228943902673</v>
      </c>
      <c r="AA7" s="184">
        <v>0.25448543361710796</v>
      </c>
      <c r="AB7" s="67">
        <v>0</v>
      </c>
      <c r="AC7" s="67">
        <v>0</v>
      </c>
      <c r="AD7" s="67">
        <v>0.25448543361710796</v>
      </c>
      <c r="AE7" s="67">
        <v>0.12056697574167102</v>
      </c>
      <c r="AF7" s="67">
        <v>8.1162397632507974E-2</v>
      </c>
      <c r="AG7" s="67">
        <v>-9.2870034908073926E-2</v>
      </c>
      <c r="AH7" s="185">
        <v>0.36334477208321297</v>
      </c>
      <c r="AI7" s="184">
        <v>0.24049932584572209</v>
      </c>
      <c r="AJ7" s="67">
        <v>0</v>
      </c>
      <c r="AK7" s="67">
        <v>0</v>
      </c>
      <c r="AL7" s="67">
        <v>0.24049932584572209</v>
      </c>
      <c r="AM7" s="67">
        <v>0.12006262612267299</v>
      </c>
      <c r="AN7" s="67">
        <v>8.3902355602904655E-2</v>
      </c>
      <c r="AO7" s="67">
        <v>-9.289329737218989E-2</v>
      </c>
      <c r="AP7" s="185">
        <v>0.35157101019910986</v>
      </c>
      <c r="AQ7" s="184">
        <v>0.25821642368637387</v>
      </c>
      <c r="AR7" s="67">
        <v>0</v>
      </c>
      <c r="AS7" s="67">
        <v>0</v>
      </c>
      <c r="AT7" s="67">
        <v>0.25821642368637387</v>
      </c>
      <c r="AU7" s="67">
        <v>0.12224502849886297</v>
      </c>
      <c r="AV7" s="67">
        <v>8.6241172642467639E-2</v>
      </c>
      <c r="AW7" s="67">
        <v>-9.7512489025431012E-2</v>
      </c>
      <c r="AX7" s="185">
        <v>0.36919013580227344</v>
      </c>
      <c r="AY7" s="184">
        <v>0.26183459739995324</v>
      </c>
      <c r="AZ7" s="67">
        <v>0</v>
      </c>
      <c r="BA7" s="67">
        <v>0</v>
      </c>
      <c r="BB7" s="67">
        <v>0.26183459739995324</v>
      </c>
      <c r="BC7" s="67">
        <v>0.12219847433522341</v>
      </c>
      <c r="BD7" s="67">
        <v>8.9227866315889512E-2</v>
      </c>
      <c r="BE7" s="67">
        <v>-9.8060270199428715E-2</v>
      </c>
      <c r="BF7" s="185">
        <v>0.37520066785163753</v>
      </c>
      <c r="BG7" s="184">
        <v>0.24310263670136203</v>
      </c>
      <c r="BH7" s="67">
        <v>0</v>
      </c>
      <c r="BI7" s="67">
        <v>0</v>
      </c>
      <c r="BJ7" s="67">
        <v>0.24310263670136203</v>
      </c>
      <c r="BK7" s="67">
        <v>0.12157219232433229</v>
      </c>
      <c r="BL7" s="67">
        <v>8.743601374142998E-2</v>
      </c>
      <c r="BM7" s="67">
        <v>-8.9603279506399E-2</v>
      </c>
      <c r="BN7" s="185">
        <v>0.36250756326072531</v>
      </c>
      <c r="BO7" s="184">
        <v>0.252170099189715</v>
      </c>
      <c r="BP7" s="67">
        <v>0</v>
      </c>
      <c r="BQ7" s="67">
        <v>0</v>
      </c>
      <c r="BR7" s="67">
        <v>0.252170099189715</v>
      </c>
      <c r="BS7" s="67">
        <v>0.12243352362323963</v>
      </c>
      <c r="BT7" s="67">
        <v>8.9542498457278907E-2</v>
      </c>
      <c r="BU7" s="67">
        <v>-9.312150863620261E-2</v>
      </c>
      <c r="BV7" s="185">
        <v>0.37102461263403086</v>
      </c>
      <c r="BW7" s="184">
        <v>0.25505763202837306</v>
      </c>
      <c r="BX7" s="67">
        <v>0</v>
      </c>
      <c r="BY7" s="67">
        <v>0</v>
      </c>
      <c r="BZ7" s="67">
        <v>0.25505763202837306</v>
      </c>
      <c r="CA7" s="67">
        <v>0.12508220425507885</v>
      </c>
      <c r="CB7" s="67">
        <v>9.3468924007203497E-2</v>
      </c>
      <c r="CC7" s="67">
        <v>-9.2494461946913506E-2</v>
      </c>
      <c r="CD7" s="185">
        <v>0.38111429834374189</v>
      </c>
      <c r="CE7" s="184">
        <v>0.22145970745556934</v>
      </c>
      <c r="CF7" s="67">
        <v>0</v>
      </c>
      <c r="CG7" s="67">
        <v>0</v>
      </c>
      <c r="CH7" s="67">
        <v>0.22145970745556934</v>
      </c>
      <c r="CI7" s="67">
        <v>0.12815096699542283</v>
      </c>
      <c r="CJ7" s="67">
        <v>9.8920978311172372E-2</v>
      </c>
      <c r="CK7" s="67">
        <v>-0.10370796622968828</v>
      </c>
      <c r="CL7" s="206">
        <v>0.34482368653247625</v>
      </c>
      <c r="CM7" s="184">
        <v>0.24593434989248072</v>
      </c>
      <c r="CN7" s="67">
        <v>0</v>
      </c>
      <c r="CO7" s="67">
        <v>0</v>
      </c>
      <c r="CP7" s="67">
        <v>0.24593434989248072</v>
      </c>
      <c r="CQ7" s="67">
        <v>0.12958531594371503</v>
      </c>
      <c r="CR7" s="67">
        <v>9.5966378032719304E-2</v>
      </c>
      <c r="CS7" s="67">
        <v>-9.4208961291799009E-2</v>
      </c>
      <c r="CT7" s="206">
        <v>0.37727708257711606</v>
      </c>
      <c r="CU7" s="184">
        <v>0.26894844068968987</v>
      </c>
      <c r="CV7" s="67">
        <v>0</v>
      </c>
      <c r="CW7" s="67">
        <v>0</v>
      </c>
      <c r="CX7" s="67">
        <v>0.26894844068968987</v>
      </c>
      <c r="CY7" s="67">
        <v>0.13352389588676272</v>
      </c>
      <c r="CZ7" s="67">
        <v>0.10425848241147342</v>
      </c>
      <c r="DA7" s="67">
        <v>-0.11214035833333394</v>
      </c>
      <c r="DB7" s="206">
        <v>0.39459046065459202</v>
      </c>
      <c r="DC7" s="184">
        <v>0.25338872191396705</v>
      </c>
      <c r="DD7" s="67">
        <v>0</v>
      </c>
      <c r="DE7" s="67">
        <v>0</v>
      </c>
      <c r="DF7" s="67">
        <v>0.25338872191396705</v>
      </c>
      <c r="DG7" s="67">
        <v>0.12532731882532605</v>
      </c>
      <c r="DH7" s="67">
        <v>0.10374734883871421</v>
      </c>
      <c r="DI7" s="67">
        <v>-0.10566709482198058</v>
      </c>
      <c r="DJ7" s="206">
        <v>0.37679629475602672</v>
      </c>
      <c r="DK7" s="184">
        <v>0.26402113608277467</v>
      </c>
      <c r="DL7" s="67">
        <v>0</v>
      </c>
      <c r="DM7" s="67">
        <v>0</v>
      </c>
      <c r="DN7" s="67">
        <v>0.26402113608277467</v>
      </c>
      <c r="DO7" s="67">
        <v>0.13026132537948804</v>
      </c>
      <c r="DP7" s="67">
        <v>0.10964316796239572</v>
      </c>
      <c r="DQ7" s="67">
        <v>-0.10988434598722679</v>
      </c>
      <c r="DR7" s="206">
        <v>0.39404128343743161</v>
      </c>
      <c r="DS7" s="184">
        <v>0.26763688635890254</v>
      </c>
      <c r="DT7" s="67">
        <v>0</v>
      </c>
      <c r="DU7" s="67">
        <v>0</v>
      </c>
      <c r="DV7" s="67">
        <v>0.26763688635890254</v>
      </c>
      <c r="DW7" s="67">
        <v>0.12964621653014086</v>
      </c>
      <c r="DX7" s="67">
        <v>0.11165220620584215</v>
      </c>
      <c r="DY7" s="67">
        <v>-0.11223988437362664</v>
      </c>
      <c r="DZ7" s="206">
        <v>0.3966954247212589</v>
      </c>
    </row>
    <row r="8" spans="1:130" ht="20.100000000000001" customHeight="1" x14ac:dyDescent="0.25">
      <c r="A8" s="89">
        <v>11</v>
      </c>
      <c r="B8" s="89" t="s">
        <v>346</v>
      </c>
      <c r="C8" s="186">
        <v>0.14249575957167096</v>
      </c>
      <c r="D8" s="117">
        <v>0</v>
      </c>
      <c r="E8" s="117">
        <v>0</v>
      </c>
      <c r="F8" s="117">
        <v>0.14249575957167096</v>
      </c>
      <c r="G8" s="117">
        <v>7.7587101183817411E-2</v>
      </c>
      <c r="H8" s="117">
        <v>1.549389739012994E-2</v>
      </c>
      <c r="I8" s="117">
        <v>0</v>
      </c>
      <c r="J8" s="187">
        <v>0.23557675814561829</v>
      </c>
      <c r="K8" s="186">
        <v>0.1485129878368705</v>
      </c>
      <c r="L8" s="117">
        <v>0</v>
      </c>
      <c r="M8" s="117">
        <v>0</v>
      </c>
      <c r="N8" s="117">
        <v>0.1485129878368705</v>
      </c>
      <c r="O8" s="117">
        <v>7.6557976089000751E-2</v>
      </c>
      <c r="P8" s="117">
        <v>1.5977477851904232E-2</v>
      </c>
      <c r="Q8" s="117">
        <v>0</v>
      </c>
      <c r="R8" s="187">
        <v>0.24104844177777546</v>
      </c>
      <c r="S8" s="186">
        <v>0.14332411091294819</v>
      </c>
      <c r="T8" s="117">
        <v>0</v>
      </c>
      <c r="U8" s="117">
        <v>0</v>
      </c>
      <c r="V8" s="117">
        <v>0.14332411091294819</v>
      </c>
      <c r="W8" s="117">
        <v>7.6725806698033153E-2</v>
      </c>
      <c r="X8" s="117">
        <v>1.641532733959827E-2</v>
      </c>
      <c r="Y8" s="117">
        <v>0</v>
      </c>
      <c r="Z8" s="187">
        <v>0.23646524495057963</v>
      </c>
      <c r="AA8" s="186">
        <v>0.14125305744014438</v>
      </c>
      <c r="AB8" s="117">
        <v>0</v>
      </c>
      <c r="AC8" s="117">
        <v>0</v>
      </c>
      <c r="AD8" s="117">
        <v>0.14125305744014438</v>
      </c>
      <c r="AE8" s="117">
        <v>7.7053365502972426E-2</v>
      </c>
      <c r="AF8" s="117">
        <v>1.6462210094744568E-2</v>
      </c>
      <c r="AG8" s="117">
        <v>0</v>
      </c>
      <c r="AH8" s="187">
        <v>0.23476863303786141</v>
      </c>
      <c r="AI8" s="186">
        <v>0.13490074518799872</v>
      </c>
      <c r="AJ8" s="117">
        <v>0</v>
      </c>
      <c r="AK8" s="117">
        <v>0</v>
      </c>
      <c r="AL8" s="117">
        <v>0.13490074518799872</v>
      </c>
      <c r="AM8" s="117">
        <v>7.570779379463359E-2</v>
      </c>
      <c r="AN8" s="117">
        <v>1.6907336976903959E-2</v>
      </c>
      <c r="AO8" s="117">
        <v>0</v>
      </c>
      <c r="AP8" s="187">
        <v>0.22751587595953623</v>
      </c>
      <c r="AQ8" s="186">
        <v>0.13629629366029408</v>
      </c>
      <c r="AR8" s="117">
        <v>0</v>
      </c>
      <c r="AS8" s="117">
        <v>0</v>
      </c>
      <c r="AT8" s="117">
        <v>0.13629629366029408</v>
      </c>
      <c r="AU8" s="117">
        <v>7.6110731989107006E-2</v>
      </c>
      <c r="AV8" s="117">
        <v>1.7528577516475297E-2</v>
      </c>
      <c r="AW8" s="117">
        <v>0</v>
      </c>
      <c r="AX8" s="187">
        <v>0.22993560316587638</v>
      </c>
      <c r="AY8" s="186">
        <v>0.13710430980164917</v>
      </c>
      <c r="AZ8" s="117">
        <v>0</v>
      </c>
      <c r="BA8" s="117">
        <v>0</v>
      </c>
      <c r="BB8" s="117">
        <v>0.13710430980164917</v>
      </c>
      <c r="BC8" s="117">
        <v>7.6315422982921668E-2</v>
      </c>
      <c r="BD8" s="117">
        <v>1.7216343705589665E-2</v>
      </c>
      <c r="BE8" s="117">
        <v>0</v>
      </c>
      <c r="BF8" s="187">
        <v>0.23063607649016052</v>
      </c>
      <c r="BG8" s="186">
        <v>0.13535996941709011</v>
      </c>
      <c r="BH8" s="117">
        <v>0</v>
      </c>
      <c r="BI8" s="117">
        <v>0</v>
      </c>
      <c r="BJ8" s="117">
        <v>0.13535996941709011</v>
      </c>
      <c r="BK8" s="117">
        <v>7.7673814697907712E-2</v>
      </c>
      <c r="BL8" s="117">
        <v>1.7602526880875394E-2</v>
      </c>
      <c r="BM8" s="117">
        <v>0</v>
      </c>
      <c r="BN8" s="187">
        <v>0.23063631099587323</v>
      </c>
      <c r="BO8" s="186">
        <v>0.13871594019089159</v>
      </c>
      <c r="BP8" s="117">
        <v>0</v>
      </c>
      <c r="BQ8" s="117">
        <v>0</v>
      </c>
      <c r="BR8" s="117">
        <v>0.13871594019089159</v>
      </c>
      <c r="BS8" s="117">
        <v>7.8745558788560474E-2</v>
      </c>
      <c r="BT8" s="117">
        <v>1.8590862662171907E-2</v>
      </c>
      <c r="BU8" s="117">
        <v>0</v>
      </c>
      <c r="BV8" s="187">
        <v>0.23605236164162396</v>
      </c>
      <c r="BW8" s="186">
        <v>0.13669141661883671</v>
      </c>
      <c r="BX8" s="117">
        <v>0</v>
      </c>
      <c r="BY8" s="117">
        <v>0</v>
      </c>
      <c r="BZ8" s="117">
        <v>0.13669141661883671</v>
      </c>
      <c r="CA8" s="117">
        <v>7.9677456837544389E-2</v>
      </c>
      <c r="CB8" s="117">
        <v>1.9586812564993502E-2</v>
      </c>
      <c r="CC8" s="117">
        <v>0</v>
      </c>
      <c r="CD8" s="187">
        <v>0.23595568602137459</v>
      </c>
      <c r="CE8" s="186">
        <v>0.12661556649890415</v>
      </c>
      <c r="CF8" s="117">
        <v>0</v>
      </c>
      <c r="CG8" s="117">
        <v>0</v>
      </c>
      <c r="CH8" s="117">
        <v>0.12661556649890415</v>
      </c>
      <c r="CI8" s="117">
        <v>7.9138662723295339E-2</v>
      </c>
      <c r="CJ8" s="117">
        <v>1.9242744946140228E-2</v>
      </c>
      <c r="CK8" s="117">
        <v>0</v>
      </c>
      <c r="CL8" s="207">
        <v>0.22499697416833972</v>
      </c>
      <c r="CM8" s="186">
        <v>0.14087435788718691</v>
      </c>
      <c r="CN8" s="117">
        <v>0</v>
      </c>
      <c r="CO8" s="117">
        <v>0</v>
      </c>
      <c r="CP8" s="117">
        <v>0.14087435788718691</v>
      </c>
      <c r="CQ8" s="117">
        <v>8.3097516604932295E-2</v>
      </c>
      <c r="CR8" s="117">
        <v>1.9770909802752493E-2</v>
      </c>
      <c r="CS8" s="117">
        <v>0</v>
      </c>
      <c r="CT8" s="207">
        <v>0.2437427842948717</v>
      </c>
      <c r="CU8" s="186">
        <v>0.14674741320863591</v>
      </c>
      <c r="CV8" s="117">
        <v>0</v>
      </c>
      <c r="CW8" s="117">
        <v>0</v>
      </c>
      <c r="CX8" s="117">
        <v>0.14674741320863591</v>
      </c>
      <c r="CY8" s="117">
        <v>7.9760969936185339E-2</v>
      </c>
      <c r="CZ8" s="117">
        <v>1.9727209400398734E-2</v>
      </c>
      <c r="DA8" s="117">
        <v>0</v>
      </c>
      <c r="DB8" s="207">
        <v>0.24623559254521998</v>
      </c>
      <c r="DC8" s="186">
        <v>0.13993840629812787</v>
      </c>
      <c r="DD8" s="117">
        <v>0</v>
      </c>
      <c r="DE8" s="117">
        <v>0</v>
      </c>
      <c r="DF8" s="117">
        <v>0.13993840629812787</v>
      </c>
      <c r="DG8" s="117">
        <v>7.5800883679675982E-2</v>
      </c>
      <c r="DH8" s="117">
        <v>2.0464186035204994E-2</v>
      </c>
      <c r="DI8" s="117">
        <v>0</v>
      </c>
      <c r="DJ8" s="207">
        <v>0.23620347601300884</v>
      </c>
      <c r="DK8" s="186">
        <v>0.15360901884519992</v>
      </c>
      <c r="DL8" s="117">
        <v>0</v>
      </c>
      <c r="DM8" s="117">
        <v>0</v>
      </c>
      <c r="DN8" s="117">
        <v>0.15360901884519992</v>
      </c>
      <c r="DO8" s="117">
        <v>8.011189931608978E-2</v>
      </c>
      <c r="DP8" s="117">
        <v>2.1609689884617398E-2</v>
      </c>
      <c r="DQ8" s="117">
        <v>0</v>
      </c>
      <c r="DR8" s="207">
        <v>0.25533060804590713</v>
      </c>
      <c r="DS8" s="186">
        <v>0.15569222152477447</v>
      </c>
      <c r="DT8" s="117">
        <v>0</v>
      </c>
      <c r="DU8" s="117">
        <v>0</v>
      </c>
      <c r="DV8" s="117">
        <v>0.15569222152477447</v>
      </c>
      <c r="DW8" s="117">
        <v>7.9226925917564819E-2</v>
      </c>
      <c r="DX8" s="117">
        <v>2.2008005870197585E-2</v>
      </c>
      <c r="DY8" s="117">
        <v>0</v>
      </c>
      <c r="DZ8" s="207">
        <v>0.25692715331253685</v>
      </c>
    </row>
    <row r="9" spans="1:130" ht="20.100000000000001" customHeight="1" x14ac:dyDescent="0.25">
      <c r="A9" s="20">
        <v>111</v>
      </c>
      <c r="B9" s="21" t="s">
        <v>347</v>
      </c>
      <c r="C9" s="188">
        <v>6.6519501781807933E-2</v>
      </c>
      <c r="D9" s="118">
        <v>0</v>
      </c>
      <c r="E9" s="118">
        <v>0</v>
      </c>
      <c r="F9" s="118">
        <v>6.6519501781807933E-2</v>
      </c>
      <c r="G9" s="118">
        <v>0</v>
      </c>
      <c r="H9" s="118">
        <v>0</v>
      </c>
      <c r="I9" s="118">
        <v>0</v>
      </c>
      <c r="J9" s="189">
        <v>6.6519501781807933E-2</v>
      </c>
      <c r="K9" s="188">
        <v>7.1748329501243893E-2</v>
      </c>
      <c r="L9" s="118">
        <v>0</v>
      </c>
      <c r="M9" s="118">
        <v>0</v>
      </c>
      <c r="N9" s="118">
        <v>7.1748329501243893E-2</v>
      </c>
      <c r="O9" s="118">
        <v>0</v>
      </c>
      <c r="P9" s="118">
        <v>0</v>
      </c>
      <c r="Q9" s="118">
        <v>0</v>
      </c>
      <c r="R9" s="189">
        <v>7.1748329501243893E-2</v>
      </c>
      <c r="S9" s="188">
        <v>6.7487362771167694E-2</v>
      </c>
      <c r="T9" s="118">
        <v>0</v>
      </c>
      <c r="U9" s="118">
        <v>0</v>
      </c>
      <c r="V9" s="118">
        <v>6.7487362771167694E-2</v>
      </c>
      <c r="W9" s="118">
        <v>0</v>
      </c>
      <c r="X9" s="118">
        <v>0</v>
      </c>
      <c r="Y9" s="118">
        <v>0</v>
      </c>
      <c r="Z9" s="189">
        <v>6.7487362771167694E-2</v>
      </c>
      <c r="AA9" s="188">
        <v>6.7664258460049947E-2</v>
      </c>
      <c r="AB9" s="118">
        <v>0</v>
      </c>
      <c r="AC9" s="118">
        <v>0</v>
      </c>
      <c r="AD9" s="118">
        <v>6.7664258460049947E-2</v>
      </c>
      <c r="AE9" s="118">
        <v>0</v>
      </c>
      <c r="AF9" s="118">
        <v>0</v>
      </c>
      <c r="AG9" s="118">
        <v>0</v>
      </c>
      <c r="AH9" s="189">
        <v>6.7664258460049947E-2</v>
      </c>
      <c r="AI9" s="188">
        <v>6.6128426465578066E-2</v>
      </c>
      <c r="AJ9" s="118">
        <v>0</v>
      </c>
      <c r="AK9" s="118">
        <v>0</v>
      </c>
      <c r="AL9" s="118">
        <v>6.6128426465578066E-2</v>
      </c>
      <c r="AM9" s="118">
        <v>0</v>
      </c>
      <c r="AN9" s="118">
        <v>0</v>
      </c>
      <c r="AO9" s="118">
        <v>0</v>
      </c>
      <c r="AP9" s="189">
        <v>6.6128426465578066E-2</v>
      </c>
      <c r="AQ9" s="188">
        <v>6.6900556349378387E-2</v>
      </c>
      <c r="AR9" s="118">
        <v>0</v>
      </c>
      <c r="AS9" s="118">
        <v>0</v>
      </c>
      <c r="AT9" s="118">
        <v>6.6900556349378387E-2</v>
      </c>
      <c r="AU9" s="118">
        <v>0</v>
      </c>
      <c r="AV9" s="118">
        <v>0</v>
      </c>
      <c r="AW9" s="118">
        <v>0</v>
      </c>
      <c r="AX9" s="189">
        <v>6.6900556349378387E-2</v>
      </c>
      <c r="AY9" s="188">
        <v>7.2287919708908077E-2</v>
      </c>
      <c r="AZ9" s="118">
        <v>0</v>
      </c>
      <c r="BA9" s="118">
        <v>0</v>
      </c>
      <c r="BB9" s="118">
        <v>7.2287919708908077E-2</v>
      </c>
      <c r="BC9" s="118">
        <v>0</v>
      </c>
      <c r="BD9" s="118">
        <v>0</v>
      </c>
      <c r="BE9" s="118">
        <v>0</v>
      </c>
      <c r="BF9" s="189">
        <v>7.2287919708908077E-2</v>
      </c>
      <c r="BG9" s="188">
        <v>6.9650435029157964E-2</v>
      </c>
      <c r="BH9" s="118">
        <v>0</v>
      </c>
      <c r="BI9" s="118">
        <v>0</v>
      </c>
      <c r="BJ9" s="118">
        <v>6.9650435029157964E-2</v>
      </c>
      <c r="BK9" s="118">
        <v>0</v>
      </c>
      <c r="BL9" s="118">
        <v>0</v>
      </c>
      <c r="BM9" s="118">
        <v>0</v>
      </c>
      <c r="BN9" s="189">
        <v>6.9650435029157964E-2</v>
      </c>
      <c r="BO9" s="188">
        <v>7.0064246747718398E-2</v>
      </c>
      <c r="BP9" s="118">
        <v>0</v>
      </c>
      <c r="BQ9" s="118">
        <v>0</v>
      </c>
      <c r="BR9" s="118">
        <v>7.0064246747718398E-2</v>
      </c>
      <c r="BS9" s="118">
        <v>0</v>
      </c>
      <c r="BT9" s="118">
        <v>0</v>
      </c>
      <c r="BU9" s="118">
        <v>0</v>
      </c>
      <c r="BV9" s="189">
        <v>7.0064246747718398E-2</v>
      </c>
      <c r="BW9" s="188">
        <v>7.2481746280034426E-2</v>
      </c>
      <c r="BX9" s="118">
        <v>0</v>
      </c>
      <c r="BY9" s="118">
        <v>0</v>
      </c>
      <c r="BZ9" s="118">
        <v>7.2481746280034426E-2</v>
      </c>
      <c r="CA9" s="118">
        <v>0</v>
      </c>
      <c r="CB9" s="118">
        <v>0</v>
      </c>
      <c r="CC9" s="118">
        <v>0</v>
      </c>
      <c r="CD9" s="189">
        <v>7.2481746280034426E-2</v>
      </c>
      <c r="CE9" s="188">
        <v>6.9198926140819766E-2</v>
      </c>
      <c r="CF9" s="118">
        <v>0</v>
      </c>
      <c r="CG9" s="118">
        <v>0</v>
      </c>
      <c r="CH9" s="118">
        <v>6.9198926140819766E-2</v>
      </c>
      <c r="CI9" s="118">
        <v>0</v>
      </c>
      <c r="CJ9" s="118">
        <v>0</v>
      </c>
      <c r="CK9" s="118">
        <v>0</v>
      </c>
      <c r="CL9" s="209">
        <v>6.9198926140819766E-2</v>
      </c>
      <c r="CM9" s="188">
        <v>7.7464543195760502E-2</v>
      </c>
      <c r="CN9" s="118">
        <v>0</v>
      </c>
      <c r="CO9" s="118">
        <v>0</v>
      </c>
      <c r="CP9" s="118">
        <v>7.7464543195760502E-2</v>
      </c>
      <c r="CQ9" s="118">
        <v>0</v>
      </c>
      <c r="CR9" s="118">
        <v>0</v>
      </c>
      <c r="CS9" s="118">
        <v>0</v>
      </c>
      <c r="CT9" s="209">
        <v>7.7464543195760502E-2</v>
      </c>
      <c r="CU9" s="188">
        <v>9.0186318886891811E-2</v>
      </c>
      <c r="CV9" s="118">
        <v>0</v>
      </c>
      <c r="CW9" s="118">
        <v>0</v>
      </c>
      <c r="CX9" s="118">
        <v>9.0186318886891811E-2</v>
      </c>
      <c r="CY9" s="118">
        <v>0</v>
      </c>
      <c r="CZ9" s="118">
        <v>0</v>
      </c>
      <c r="DA9" s="118">
        <v>0</v>
      </c>
      <c r="DB9" s="209">
        <v>9.0186318886891811E-2</v>
      </c>
      <c r="DC9" s="188">
        <v>8.5894342783983585E-2</v>
      </c>
      <c r="DD9" s="118">
        <v>0</v>
      </c>
      <c r="DE9" s="118">
        <v>0</v>
      </c>
      <c r="DF9" s="118">
        <v>8.5894342783983585E-2</v>
      </c>
      <c r="DG9" s="118">
        <v>0</v>
      </c>
      <c r="DH9" s="118">
        <v>0</v>
      </c>
      <c r="DI9" s="118">
        <v>0</v>
      </c>
      <c r="DJ9" s="209">
        <v>8.5894342783983585E-2</v>
      </c>
      <c r="DK9" s="188">
        <v>9.0415838791011394E-2</v>
      </c>
      <c r="DL9" s="118">
        <v>0</v>
      </c>
      <c r="DM9" s="118">
        <v>0</v>
      </c>
      <c r="DN9" s="118">
        <v>9.0415838791011394E-2</v>
      </c>
      <c r="DO9" s="118">
        <v>0</v>
      </c>
      <c r="DP9" s="118">
        <v>0</v>
      </c>
      <c r="DQ9" s="118">
        <v>0</v>
      </c>
      <c r="DR9" s="209">
        <v>9.0415838791011394E-2</v>
      </c>
      <c r="DS9" s="188">
        <v>9.1647787272101919E-2</v>
      </c>
      <c r="DT9" s="118">
        <v>0</v>
      </c>
      <c r="DU9" s="118">
        <v>0</v>
      </c>
      <c r="DV9" s="118">
        <v>9.1647787272101919E-2</v>
      </c>
      <c r="DW9" s="118">
        <v>0</v>
      </c>
      <c r="DX9" s="118">
        <v>0</v>
      </c>
      <c r="DY9" s="118">
        <v>0</v>
      </c>
      <c r="DZ9" s="209">
        <v>9.1647787272101919E-2</v>
      </c>
    </row>
    <row r="10" spans="1:130" ht="20.100000000000001" customHeight="1" x14ac:dyDescent="0.25">
      <c r="A10" s="20">
        <v>112</v>
      </c>
      <c r="B10" s="21" t="s">
        <v>348</v>
      </c>
      <c r="C10" s="188">
        <v>3.2247878707232021E-3</v>
      </c>
      <c r="D10" s="118">
        <v>0</v>
      </c>
      <c r="E10" s="118">
        <v>0</v>
      </c>
      <c r="F10" s="118">
        <v>3.2247878707232021E-3</v>
      </c>
      <c r="G10" s="118">
        <v>0</v>
      </c>
      <c r="H10" s="118">
        <v>0</v>
      </c>
      <c r="I10" s="118">
        <v>0</v>
      </c>
      <c r="J10" s="189">
        <v>3.2247878707232021E-3</v>
      </c>
      <c r="K10" s="188">
        <v>3.3919814412741059E-3</v>
      </c>
      <c r="L10" s="118">
        <v>0</v>
      </c>
      <c r="M10" s="118">
        <v>0</v>
      </c>
      <c r="N10" s="118">
        <v>3.3919814412741059E-3</v>
      </c>
      <c r="O10" s="118">
        <v>0</v>
      </c>
      <c r="P10" s="118">
        <v>0</v>
      </c>
      <c r="Q10" s="118">
        <v>0</v>
      </c>
      <c r="R10" s="189">
        <v>3.3919814412741059E-3</v>
      </c>
      <c r="S10" s="188">
        <v>3.4659249159183082E-3</v>
      </c>
      <c r="T10" s="118">
        <v>0</v>
      </c>
      <c r="U10" s="118">
        <v>0</v>
      </c>
      <c r="V10" s="118">
        <v>3.4659249159183082E-3</v>
      </c>
      <c r="W10" s="118">
        <v>0</v>
      </c>
      <c r="X10" s="118">
        <v>0</v>
      </c>
      <c r="Y10" s="118">
        <v>0</v>
      </c>
      <c r="Z10" s="189">
        <v>3.4659249159183082E-3</v>
      </c>
      <c r="AA10" s="188">
        <v>3.5121331619606963E-3</v>
      </c>
      <c r="AB10" s="118">
        <v>0</v>
      </c>
      <c r="AC10" s="118">
        <v>0</v>
      </c>
      <c r="AD10" s="118">
        <v>3.5121331619606963E-3</v>
      </c>
      <c r="AE10" s="118">
        <v>0</v>
      </c>
      <c r="AF10" s="118">
        <v>0</v>
      </c>
      <c r="AG10" s="118">
        <v>0</v>
      </c>
      <c r="AH10" s="189">
        <v>3.5121331619606963E-3</v>
      </c>
      <c r="AI10" s="188">
        <v>3.5853063995743163E-3</v>
      </c>
      <c r="AJ10" s="118">
        <v>0</v>
      </c>
      <c r="AK10" s="118">
        <v>0</v>
      </c>
      <c r="AL10" s="118">
        <v>3.5853063995743163E-3</v>
      </c>
      <c r="AM10" s="118">
        <v>0</v>
      </c>
      <c r="AN10" s="118">
        <v>0</v>
      </c>
      <c r="AO10" s="118">
        <v>0</v>
      </c>
      <c r="AP10" s="189">
        <v>3.5853063995743163E-3</v>
      </c>
      <c r="AQ10" s="188">
        <v>3.6003848143296964E-3</v>
      </c>
      <c r="AR10" s="118">
        <v>0</v>
      </c>
      <c r="AS10" s="118">
        <v>0</v>
      </c>
      <c r="AT10" s="118">
        <v>3.6003848143296964E-3</v>
      </c>
      <c r="AU10" s="118">
        <v>0</v>
      </c>
      <c r="AV10" s="118">
        <v>0</v>
      </c>
      <c r="AW10" s="118">
        <v>0</v>
      </c>
      <c r="AX10" s="189">
        <v>3.6003848143296964E-3</v>
      </c>
      <c r="AY10" s="188">
        <v>3.5394796963401569E-3</v>
      </c>
      <c r="AZ10" s="118">
        <v>0</v>
      </c>
      <c r="BA10" s="118">
        <v>0</v>
      </c>
      <c r="BB10" s="118">
        <v>3.5394796963401569E-3</v>
      </c>
      <c r="BC10" s="118">
        <v>0</v>
      </c>
      <c r="BD10" s="118">
        <v>0</v>
      </c>
      <c r="BE10" s="118">
        <v>0</v>
      </c>
      <c r="BF10" s="189">
        <v>3.5394796963401569E-3</v>
      </c>
      <c r="BG10" s="188">
        <v>3.4518771336842003E-3</v>
      </c>
      <c r="BH10" s="118">
        <v>0</v>
      </c>
      <c r="BI10" s="118">
        <v>0</v>
      </c>
      <c r="BJ10" s="118">
        <v>3.4518771336842003E-3</v>
      </c>
      <c r="BK10" s="118">
        <v>0</v>
      </c>
      <c r="BL10" s="118">
        <v>0</v>
      </c>
      <c r="BM10" s="118">
        <v>0</v>
      </c>
      <c r="BN10" s="189">
        <v>3.4518771336842003E-3</v>
      </c>
      <c r="BO10" s="188">
        <v>3.4844068541712036E-3</v>
      </c>
      <c r="BP10" s="118">
        <v>0</v>
      </c>
      <c r="BQ10" s="118">
        <v>0</v>
      </c>
      <c r="BR10" s="118">
        <v>3.4844068541712036E-3</v>
      </c>
      <c r="BS10" s="118">
        <v>0</v>
      </c>
      <c r="BT10" s="118">
        <v>0</v>
      </c>
      <c r="BU10" s="118">
        <v>0</v>
      </c>
      <c r="BV10" s="189">
        <v>3.4844068541712036E-3</v>
      </c>
      <c r="BW10" s="188">
        <v>3.2803025289338357E-3</v>
      </c>
      <c r="BX10" s="118">
        <v>0</v>
      </c>
      <c r="BY10" s="118">
        <v>0</v>
      </c>
      <c r="BZ10" s="118">
        <v>3.2803025289338357E-3</v>
      </c>
      <c r="CA10" s="118">
        <v>0</v>
      </c>
      <c r="CB10" s="118">
        <v>0</v>
      </c>
      <c r="CC10" s="118">
        <v>0</v>
      </c>
      <c r="CD10" s="189">
        <v>3.2803025289338357E-3</v>
      </c>
      <c r="CE10" s="188">
        <v>3.0578485270112482E-3</v>
      </c>
      <c r="CF10" s="118">
        <v>0</v>
      </c>
      <c r="CG10" s="118">
        <v>0</v>
      </c>
      <c r="CH10" s="118">
        <v>3.0578485270112482E-3</v>
      </c>
      <c r="CI10" s="118">
        <v>0</v>
      </c>
      <c r="CJ10" s="118">
        <v>0</v>
      </c>
      <c r="CK10" s="118">
        <v>0</v>
      </c>
      <c r="CL10" s="209">
        <v>3.0578485270112482E-3</v>
      </c>
      <c r="CM10" s="188">
        <v>2.9096019901319664E-3</v>
      </c>
      <c r="CN10" s="118">
        <v>0</v>
      </c>
      <c r="CO10" s="118">
        <v>0</v>
      </c>
      <c r="CP10" s="118">
        <v>2.9096019901319664E-3</v>
      </c>
      <c r="CQ10" s="118">
        <v>0</v>
      </c>
      <c r="CR10" s="118">
        <v>0</v>
      </c>
      <c r="CS10" s="118">
        <v>0</v>
      </c>
      <c r="CT10" s="209">
        <v>2.9096019901319664E-3</v>
      </c>
      <c r="CU10" s="188">
        <v>2.9552455498252123E-3</v>
      </c>
      <c r="CV10" s="118">
        <v>0</v>
      </c>
      <c r="CW10" s="118">
        <v>0</v>
      </c>
      <c r="CX10" s="118">
        <v>2.9552455498252123E-3</v>
      </c>
      <c r="CY10" s="118">
        <v>0</v>
      </c>
      <c r="CZ10" s="118">
        <v>0</v>
      </c>
      <c r="DA10" s="118">
        <v>0</v>
      </c>
      <c r="DB10" s="209">
        <v>2.9552455498252123E-3</v>
      </c>
      <c r="DC10" s="188">
        <v>3.0658346960782739E-3</v>
      </c>
      <c r="DD10" s="118">
        <v>0</v>
      </c>
      <c r="DE10" s="118">
        <v>0</v>
      </c>
      <c r="DF10" s="118">
        <v>3.0658346960782739E-3</v>
      </c>
      <c r="DG10" s="118">
        <v>0</v>
      </c>
      <c r="DH10" s="118">
        <v>0</v>
      </c>
      <c r="DI10" s="118">
        <v>0</v>
      </c>
      <c r="DJ10" s="209">
        <v>3.0658346960782739E-3</v>
      </c>
      <c r="DK10" s="188">
        <v>3.028062178085007E-3</v>
      </c>
      <c r="DL10" s="118">
        <v>0</v>
      </c>
      <c r="DM10" s="118">
        <v>0</v>
      </c>
      <c r="DN10" s="118">
        <v>3.028062178085007E-3</v>
      </c>
      <c r="DO10" s="118">
        <v>0</v>
      </c>
      <c r="DP10" s="118">
        <v>0</v>
      </c>
      <c r="DQ10" s="118">
        <v>0</v>
      </c>
      <c r="DR10" s="209">
        <v>3.028062178085007E-3</v>
      </c>
      <c r="DS10" s="188">
        <v>3.0660848309103238E-3</v>
      </c>
      <c r="DT10" s="118">
        <v>0</v>
      </c>
      <c r="DU10" s="118">
        <v>0</v>
      </c>
      <c r="DV10" s="118">
        <v>3.0660848309103238E-3</v>
      </c>
      <c r="DW10" s="118">
        <v>0</v>
      </c>
      <c r="DX10" s="118">
        <v>0</v>
      </c>
      <c r="DY10" s="118">
        <v>0</v>
      </c>
      <c r="DZ10" s="209">
        <v>3.0660848309103238E-3</v>
      </c>
    </row>
    <row r="11" spans="1:130" ht="20.100000000000001" customHeight="1" x14ac:dyDescent="0.25">
      <c r="A11" s="20">
        <v>113</v>
      </c>
      <c r="B11" s="21" t="s">
        <v>349</v>
      </c>
      <c r="C11" s="188">
        <v>1.3583259818828733E-4</v>
      </c>
      <c r="D11" s="118">
        <v>0</v>
      </c>
      <c r="E11" s="118">
        <v>0</v>
      </c>
      <c r="F11" s="118">
        <v>1.3583259818828733E-4</v>
      </c>
      <c r="G11" s="118">
        <v>6.3132329421410668E-3</v>
      </c>
      <c r="H11" s="118">
        <v>6.181099808244178E-3</v>
      </c>
      <c r="I11" s="118">
        <v>0</v>
      </c>
      <c r="J11" s="189">
        <v>1.2630165348573533E-2</v>
      </c>
      <c r="K11" s="188">
        <v>1.3763544571751925E-4</v>
      </c>
      <c r="L11" s="118">
        <v>0</v>
      </c>
      <c r="M11" s="118">
        <v>0</v>
      </c>
      <c r="N11" s="118">
        <v>1.3763544571751925E-4</v>
      </c>
      <c r="O11" s="118">
        <v>6.304714389126E-3</v>
      </c>
      <c r="P11" s="118">
        <v>6.3605105736197314E-3</v>
      </c>
      <c r="Q11" s="118">
        <v>0</v>
      </c>
      <c r="R11" s="189">
        <v>1.280286040846325E-2</v>
      </c>
      <c r="S11" s="188">
        <v>1.4280348546598297E-4</v>
      </c>
      <c r="T11" s="118">
        <v>0</v>
      </c>
      <c r="U11" s="118">
        <v>0</v>
      </c>
      <c r="V11" s="118">
        <v>1.4280348546598297E-4</v>
      </c>
      <c r="W11" s="118">
        <v>6.4915731887576411E-3</v>
      </c>
      <c r="X11" s="118">
        <v>6.3911232017040461E-3</v>
      </c>
      <c r="Y11" s="118">
        <v>0</v>
      </c>
      <c r="Z11" s="189">
        <v>1.302549987592767E-2</v>
      </c>
      <c r="AA11" s="188">
        <v>1.4671966496569128E-4</v>
      </c>
      <c r="AB11" s="118">
        <v>0</v>
      </c>
      <c r="AC11" s="118">
        <v>0</v>
      </c>
      <c r="AD11" s="118">
        <v>1.4671966496569128E-4</v>
      </c>
      <c r="AE11" s="118">
        <v>6.4380754352928926E-3</v>
      </c>
      <c r="AF11" s="118">
        <v>6.5768086799545536E-3</v>
      </c>
      <c r="AG11" s="118">
        <v>0</v>
      </c>
      <c r="AH11" s="189">
        <v>1.316160378021314E-2</v>
      </c>
      <c r="AI11" s="188">
        <v>1.6072305445443474E-4</v>
      </c>
      <c r="AJ11" s="118">
        <v>0</v>
      </c>
      <c r="AK11" s="118">
        <v>0</v>
      </c>
      <c r="AL11" s="118">
        <v>1.6072305445443474E-4</v>
      </c>
      <c r="AM11" s="118">
        <v>6.5901037361963954E-3</v>
      </c>
      <c r="AN11" s="118">
        <v>6.6498229822341062E-3</v>
      </c>
      <c r="AO11" s="118">
        <v>0</v>
      </c>
      <c r="AP11" s="189">
        <v>1.3400649772884939E-2</v>
      </c>
      <c r="AQ11" s="188">
        <v>1.885666835665793E-4</v>
      </c>
      <c r="AR11" s="118">
        <v>0</v>
      </c>
      <c r="AS11" s="118">
        <v>0</v>
      </c>
      <c r="AT11" s="118">
        <v>1.885666835665793E-4</v>
      </c>
      <c r="AU11" s="118">
        <v>7.2846672033735982E-3</v>
      </c>
      <c r="AV11" s="118">
        <v>6.9656575590537183E-3</v>
      </c>
      <c r="AW11" s="118">
        <v>0</v>
      </c>
      <c r="AX11" s="189">
        <v>1.4438891445993897E-2</v>
      </c>
      <c r="AY11" s="188">
        <v>1.8498296983314051E-4</v>
      </c>
      <c r="AZ11" s="118">
        <v>0</v>
      </c>
      <c r="BA11" s="118">
        <v>0</v>
      </c>
      <c r="BB11" s="118">
        <v>1.8498296983314051E-4</v>
      </c>
      <c r="BC11" s="118">
        <v>7.5730296154975481E-3</v>
      </c>
      <c r="BD11" s="118">
        <v>7.0254815288668037E-3</v>
      </c>
      <c r="BE11" s="118">
        <v>0</v>
      </c>
      <c r="BF11" s="189">
        <v>1.4783494114197493E-2</v>
      </c>
      <c r="BG11" s="188">
        <v>1.9940673213628449E-4</v>
      </c>
      <c r="BH11" s="118">
        <v>0</v>
      </c>
      <c r="BI11" s="118">
        <v>0</v>
      </c>
      <c r="BJ11" s="118">
        <v>1.9940673213628449E-4</v>
      </c>
      <c r="BK11" s="118">
        <v>7.4072740025432626E-3</v>
      </c>
      <c r="BL11" s="118">
        <v>7.389612249747682E-3</v>
      </c>
      <c r="BM11" s="118">
        <v>0</v>
      </c>
      <c r="BN11" s="189">
        <v>1.4996292984427227E-2</v>
      </c>
      <c r="BO11" s="188">
        <v>2.0625938381765784E-4</v>
      </c>
      <c r="BP11" s="118">
        <v>0</v>
      </c>
      <c r="BQ11" s="118">
        <v>0</v>
      </c>
      <c r="BR11" s="118">
        <v>2.0625938381765784E-4</v>
      </c>
      <c r="BS11" s="118">
        <v>7.3943134837603187E-3</v>
      </c>
      <c r="BT11" s="118">
        <v>7.8333631614380395E-3</v>
      </c>
      <c r="BU11" s="118">
        <v>0</v>
      </c>
      <c r="BV11" s="189">
        <v>1.5433936029016018E-2</v>
      </c>
      <c r="BW11" s="188">
        <v>2.2412382294379846E-4</v>
      </c>
      <c r="BX11" s="118">
        <v>0</v>
      </c>
      <c r="BY11" s="118">
        <v>0</v>
      </c>
      <c r="BZ11" s="118">
        <v>2.2412382294379846E-4</v>
      </c>
      <c r="CA11" s="118">
        <v>7.606526276081535E-3</v>
      </c>
      <c r="CB11" s="118">
        <v>8.1177822851233837E-3</v>
      </c>
      <c r="CC11" s="118">
        <v>0</v>
      </c>
      <c r="CD11" s="189">
        <v>1.5948432384148718E-2</v>
      </c>
      <c r="CE11" s="188">
        <v>2.3456503858941958E-4</v>
      </c>
      <c r="CF11" s="118">
        <v>0</v>
      </c>
      <c r="CG11" s="118">
        <v>0</v>
      </c>
      <c r="CH11" s="118">
        <v>2.3456503858941958E-4</v>
      </c>
      <c r="CI11" s="118">
        <v>7.665632646546976E-3</v>
      </c>
      <c r="CJ11" s="118">
        <v>8.0956879293051526E-3</v>
      </c>
      <c r="CK11" s="118">
        <v>0</v>
      </c>
      <c r="CL11" s="209">
        <v>1.5995885614441548E-2</v>
      </c>
      <c r="CM11" s="188">
        <v>2.4264640097699508E-4</v>
      </c>
      <c r="CN11" s="118">
        <v>0</v>
      </c>
      <c r="CO11" s="118">
        <v>0</v>
      </c>
      <c r="CP11" s="118">
        <v>2.4264640097699508E-4</v>
      </c>
      <c r="CQ11" s="118">
        <v>7.319342921776789E-3</v>
      </c>
      <c r="CR11" s="118">
        <v>8.3503004034381316E-3</v>
      </c>
      <c r="CS11" s="118">
        <v>0</v>
      </c>
      <c r="CT11" s="209">
        <v>1.5912289726191915E-2</v>
      </c>
      <c r="CU11" s="188">
        <v>2.5933007088918336E-4</v>
      </c>
      <c r="CV11" s="118">
        <v>0</v>
      </c>
      <c r="CW11" s="118">
        <v>0</v>
      </c>
      <c r="CX11" s="118">
        <v>2.5933007088918336E-4</v>
      </c>
      <c r="CY11" s="118">
        <v>7.7917366805069777E-3</v>
      </c>
      <c r="CZ11" s="118">
        <v>7.8191063008865094E-3</v>
      </c>
      <c r="DA11" s="118">
        <v>0</v>
      </c>
      <c r="DB11" s="209">
        <v>1.5870173052282669E-2</v>
      </c>
      <c r="DC11" s="188">
        <v>2.7976535779282826E-4</v>
      </c>
      <c r="DD11" s="118">
        <v>0</v>
      </c>
      <c r="DE11" s="118">
        <v>0</v>
      </c>
      <c r="DF11" s="118">
        <v>2.7976535779282826E-4</v>
      </c>
      <c r="DG11" s="118">
        <v>8.7909296326899727E-3</v>
      </c>
      <c r="DH11" s="118">
        <v>7.8845168196037072E-3</v>
      </c>
      <c r="DI11" s="118">
        <v>0</v>
      </c>
      <c r="DJ11" s="209">
        <v>1.695521181008651E-2</v>
      </c>
      <c r="DK11" s="188">
        <v>2.7741284672005035E-4</v>
      </c>
      <c r="DL11" s="118">
        <v>0</v>
      </c>
      <c r="DM11" s="118">
        <v>0</v>
      </c>
      <c r="DN11" s="118">
        <v>2.7741284672005035E-4</v>
      </c>
      <c r="DO11" s="118">
        <v>8.8078339793676158E-3</v>
      </c>
      <c r="DP11" s="118">
        <v>8.0489503263826631E-3</v>
      </c>
      <c r="DQ11" s="118">
        <v>0</v>
      </c>
      <c r="DR11" s="209">
        <v>1.7134197152470328E-2</v>
      </c>
      <c r="DS11" s="188">
        <v>3.0901266851779077E-4</v>
      </c>
      <c r="DT11" s="118">
        <v>0</v>
      </c>
      <c r="DU11" s="118">
        <v>0</v>
      </c>
      <c r="DV11" s="118">
        <v>3.0901266851779077E-4</v>
      </c>
      <c r="DW11" s="118">
        <v>8.8067263102087016E-3</v>
      </c>
      <c r="DX11" s="118">
        <v>8.1736554527518882E-3</v>
      </c>
      <c r="DY11" s="118">
        <v>0</v>
      </c>
      <c r="DZ11" s="209">
        <v>1.728939443147838E-2</v>
      </c>
    </row>
    <row r="12" spans="1:130" ht="20.100000000000001" customHeight="1" x14ac:dyDescent="0.25">
      <c r="A12" s="20">
        <v>114</v>
      </c>
      <c r="B12" s="21" t="s">
        <v>350</v>
      </c>
      <c r="C12" s="188">
        <v>6.7142602191250636E-2</v>
      </c>
      <c r="D12" s="118">
        <v>0</v>
      </c>
      <c r="E12" s="118">
        <v>0</v>
      </c>
      <c r="F12" s="118">
        <v>6.7142602191250636E-2</v>
      </c>
      <c r="G12" s="118">
        <v>7.127386824167635E-2</v>
      </c>
      <c r="H12" s="118">
        <v>9.3127975818857612E-3</v>
      </c>
      <c r="I12" s="118">
        <v>0</v>
      </c>
      <c r="J12" s="189">
        <v>0.14772926801481276</v>
      </c>
      <c r="K12" s="188">
        <v>6.7070635171657456E-2</v>
      </c>
      <c r="L12" s="118">
        <v>0</v>
      </c>
      <c r="M12" s="118">
        <v>0</v>
      </c>
      <c r="N12" s="118">
        <v>6.7070635171657456E-2</v>
      </c>
      <c r="O12" s="118">
        <v>7.0253261699874753E-2</v>
      </c>
      <c r="P12" s="118">
        <v>9.6169672782845019E-3</v>
      </c>
      <c r="Q12" s="118">
        <v>0</v>
      </c>
      <c r="R12" s="189">
        <v>0.14694086414981672</v>
      </c>
      <c r="S12" s="188">
        <v>6.5862465312311186E-2</v>
      </c>
      <c r="T12" s="118">
        <v>0</v>
      </c>
      <c r="U12" s="118">
        <v>0</v>
      </c>
      <c r="V12" s="118">
        <v>6.5862465312311186E-2</v>
      </c>
      <c r="W12" s="118">
        <v>7.0234233509275518E-2</v>
      </c>
      <c r="X12" s="118">
        <v>1.0024204137894222E-2</v>
      </c>
      <c r="Y12" s="118">
        <v>0</v>
      </c>
      <c r="Z12" s="189">
        <v>0.14612090295948094</v>
      </c>
      <c r="AA12" s="188">
        <v>6.2885634718499381E-2</v>
      </c>
      <c r="AB12" s="118">
        <v>0</v>
      </c>
      <c r="AC12" s="118">
        <v>0</v>
      </c>
      <c r="AD12" s="118">
        <v>6.2885634718499381E-2</v>
      </c>
      <c r="AE12" s="118">
        <v>7.061529006767954E-2</v>
      </c>
      <c r="AF12" s="118">
        <v>9.8854014147900116E-3</v>
      </c>
      <c r="AG12" s="118">
        <v>0</v>
      </c>
      <c r="AH12" s="189">
        <v>0.14338632620096894</v>
      </c>
      <c r="AI12" s="188">
        <v>5.867011108226626E-2</v>
      </c>
      <c r="AJ12" s="118">
        <v>0</v>
      </c>
      <c r="AK12" s="118">
        <v>0</v>
      </c>
      <c r="AL12" s="118">
        <v>5.867011108226626E-2</v>
      </c>
      <c r="AM12" s="118">
        <v>6.9117690058437195E-2</v>
      </c>
      <c r="AN12" s="118">
        <v>1.0257513994669853E-2</v>
      </c>
      <c r="AO12" s="118">
        <v>0</v>
      </c>
      <c r="AP12" s="189">
        <v>0.1380453151353733</v>
      </c>
      <c r="AQ12" s="188">
        <v>5.9189119896654069E-2</v>
      </c>
      <c r="AR12" s="118">
        <v>0</v>
      </c>
      <c r="AS12" s="118">
        <v>0</v>
      </c>
      <c r="AT12" s="118">
        <v>5.9189119896654069E-2</v>
      </c>
      <c r="AU12" s="118">
        <v>6.8826064785733415E-2</v>
      </c>
      <c r="AV12" s="118">
        <v>1.0562919957421578E-2</v>
      </c>
      <c r="AW12" s="118">
        <v>0</v>
      </c>
      <c r="AX12" s="189">
        <v>0.13857810463980905</v>
      </c>
      <c r="AY12" s="188">
        <v>5.6075672901375717E-2</v>
      </c>
      <c r="AZ12" s="118">
        <v>0</v>
      </c>
      <c r="BA12" s="118">
        <v>0</v>
      </c>
      <c r="BB12" s="118">
        <v>5.6075672901375717E-2</v>
      </c>
      <c r="BC12" s="118">
        <v>6.8742393367424132E-2</v>
      </c>
      <c r="BD12" s="118">
        <v>1.019086217672286E-2</v>
      </c>
      <c r="BE12" s="118">
        <v>0</v>
      </c>
      <c r="BF12" s="189">
        <v>0.1350089284455227</v>
      </c>
      <c r="BG12" s="188">
        <v>5.7145903382597084E-2</v>
      </c>
      <c r="BH12" s="118">
        <v>0</v>
      </c>
      <c r="BI12" s="118">
        <v>0</v>
      </c>
      <c r="BJ12" s="118">
        <v>5.7145903382597084E-2</v>
      </c>
      <c r="BK12" s="118">
        <v>7.0266540695364449E-2</v>
      </c>
      <c r="BL12" s="118">
        <v>1.0212914631127713E-2</v>
      </c>
      <c r="BM12" s="118">
        <v>0</v>
      </c>
      <c r="BN12" s="189">
        <v>0.13762535870908923</v>
      </c>
      <c r="BO12" s="188">
        <v>5.9149540461964883E-2</v>
      </c>
      <c r="BP12" s="118">
        <v>0</v>
      </c>
      <c r="BQ12" s="118">
        <v>0</v>
      </c>
      <c r="BR12" s="118">
        <v>5.9149540461964883E-2</v>
      </c>
      <c r="BS12" s="118">
        <v>7.1351245304800151E-2</v>
      </c>
      <c r="BT12" s="118">
        <v>1.075749950073387E-2</v>
      </c>
      <c r="BU12" s="118">
        <v>0</v>
      </c>
      <c r="BV12" s="189">
        <v>0.1412582852674989</v>
      </c>
      <c r="BW12" s="188">
        <v>5.4894974352384884E-2</v>
      </c>
      <c r="BX12" s="118">
        <v>0</v>
      </c>
      <c r="BY12" s="118">
        <v>0</v>
      </c>
      <c r="BZ12" s="118">
        <v>5.4894974352384884E-2</v>
      </c>
      <c r="CA12" s="118">
        <v>7.2070930561462854E-2</v>
      </c>
      <c r="CB12" s="118">
        <v>1.1469030279870118E-2</v>
      </c>
      <c r="CC12" s="118">
        <v>0</v>
      </c>
      <c r="CD12" s="189">
        <v>0.13843493519371786</v>
      </c>
      <c r="CE12" s="188">
        <v>4.8116824189620447E-2</v>
      </c>
      <c r="CF12" s="118">
        <v>0</v>
      </c>
      <c r="CG12" s="118">
        <v>0</v>
      </c>
      <c r="CH12" s="118">
        <v>4.8116824189620447E-2</v>
      </c>
      <c r="CI12" s="118">
        <v>7.1473030076748365E-2</v>
      </c>
      <c r="CJ12" s="118">
        <v>1.1147057016835073E-2</v>
      </c>
      <c r="CK12" s="118">
        <v>0</v>
      </c>
      <c r="CL12" s="209">
        <v>0.13073691128320389</v>
      </c>
      <c r="CM12" s="188">
        <v>5.3373919933084733E-2</v>
      </c>
      <c r="CN12" s="118">
        <v>0</v>
      </c>
      <c r="CO12" s="118">
        <v>0</v>
      </c>
      <c r="CP12" s="118">
        <v>5.3373919933084733E-2</v>
      </c>
      <c r="CQ12" s="118">
        <v>7.5778173683155509E-2</v>
      </c>
      <c r="CR12" s="118">
        <v>1.1420609399314361E-2</v>
      </c>
      <c r="CS12" s="118">
        <v>0</v>
      </c>
      <c r="CT12" s="209">
        <v>0.14057270301555461</v>
      </c>
      <c r="CU12" s="188">
        <v>4.7489712652254885E-2</v>
      </c>
      <c r="CV12" s="118">
        <v>0</v>
      </c>
      <c r="CW12" s="118">
        <v>0</v>
      </c>
      <c r="CX12" s="118">
        <v>4.7489712652254885E-2</v>
      </c>
      <c r="CY12" s="118">
        <v>7.1969233255678361E-2</v>
      </c>
      <c r="CZ12" s="118">
        <v>1.1908103099512225E-2</v>
      </c>
      <c r="DA12" s="118">
        <v>0</v>
      </c>
      <c r="DB12" s="209">
        <v>0.13136704900744547</v>
      </c>
      <c r="DC12" s="188">
        <v>4.5351523892966358E-2</v>
      </c>
      <c r="DD12" s="118">
        <v>0</v>
      </c>
      <c r="DE12" s="118">
        <v>0</v>
      </c>
      <c r="DF12" s="118">
        <v>4.5351523892966358E-2</v>
      </c>
      <c r="DG12" s="118">
        <v>6.7009954046986023E-2</v>
      </c>
      <c r="DH12" s="118">
        <v>1.2579669215601287E-2</v>
      </c>
      <c r="DI12" s="118">
        <v>0</v>
      </c>
      <c r="DJ12" s="209">
        <v>0.12494114715555367</v>
      </c>
      <c r="DK12" s="188">
        <v>5.3308326454855233E-2</v>
      </c>
      <c r="DL12" s="118">
        <v>0</v>
      </c>
      <c r="DM12" s="118">
        <v>0</v>
      </c>
      <c r="DN12" s="118">
        <v>5.3308326454855233E-2</v>
      </c>
      <c r="DO12" s="118">
        <v>7.1304065336722164E-2</v>
      </c>
      <c r="DP12" s="118">
        <v>1.3560739558234737E-2</v>
      </c>
      <c r="DQ12" s="118">
        <v>0</v>
      </c>
      <c r="DR12" s="209">
        <v>0.13817313134981216</v>
      </c>
      <c r="DS12" s="188">
        <v>5.3586783357590644E-2</v>
      </c>
      <c r="DT12" s="118">
        <v>0</v>
      </c>
      <c r="DU12" s="118">
        <v>0</v>
      </c>
      <c r="DV12" s="118">
        <v>5.3586783357590644E-2</v>
      </c>
      <c r="DW12" s="118">
        <v>7.0420199607356113E-2</v>
      </c>
      <c r="DX12" s="118">
        <v>1.3834350417445698E-2</v>
      </c>
      <c r="DY12" s="118">
        <v>0</v>
      </c>
      <c r="DZ12" s="209">
        <v>0.13784133338239246</v>
      </c>
    </row>
    <row r="13" spans="1:130" ht="20.100000000000001" customHeight="1" x14ac:dyDescent="0.25">
      <c r="A13" s="20">
        <v>115</v>
      </c>
      <c r="B13" s="21" t="s">
        <v>351</v>
      </c>
      <c r="C13" s="188">
        <v>5.4255847195644122E-3</v>
      </c>
      <c r="D13" s="118">
        <v>0</v>
      </c>
      <c r="E13" s="118">
        <v>0</v>
      </c>
      <c r="F13" s="118">
        <v>5.4255847195644122E-3</v>
      </c>
      <c r="G13" s="118">
        <v>0</v>
      </c>
      <c r="H13" s="118">
        <v>0</v>
      </c>
      <c r="I13" s="118">
        <v>0</v>
      </c>
      <c r="J13" s="189">
        <v>5.4255847195644122E-3</v>
      </c>
      <c r="K13" s="188">
        <v>6.0901965035571968E-3</v>
      </c>
      <c r="L13" s="118">
        <v>0</v>
      </c>
      <c r="M13" s="118">
        <v>0</v>
      </c>
      <c r="N13" s="118">
        <v>6.0901965035571968E-3</v>
      </c>
      <c r="O13" s="118">
        <v>0</v>
      </c>
      <c r="P13" s="118">
        <v>0</v>
      </c>
      <c r="Q13" s="118">
        <v>0</v>
      </c>
      <c r="R13" s="189">
        <v>6.0901965035571968E-3</v>
      </c>
      <c r="S13" s="188">
        <v>6.4653141911773663E-3</v>
      </c>
      <c r="T13" s="118">
        <v>0</v>
      </c>
      <c r="U13" s="118">
        <v>0</v>
      </c>
      <c r="V13" s="118">
        <v>6.4653141911773663E-3</v>
      </c>
      <c r="W13" s="118">
        <v>0</v>
      </c>
      <c r="X13" s="118">
        <v>0</v>
      </c>
      <c r="Y13" s="118">
        <v>0</v>
      </c>
      <c r="Z13" s="189">
        <v>6.4653141911773663E-3</v>
      </c>
      <c r="AA13" s="188">
        <v>6.935678231707181E-3</v>
      </c>
      <c r="AB13" s="118">
        <v>0</v>
      </c>
      <c r="AC13" s="118">
        <v>0</v>
      </c>
      <c r="AD13" s="118">
        <v>6.935678231707181E-3</v>
      </c>
      <c r="AE13" s="118">
        <v>0</v>
      </c>
      <c r="AF13" s="118">
        <v>0</v>
      </c>
      <c r="AG13" s="118">
        <v>0</v>
      </c>
      <c r="AH13" s="189">
        <v>6.935678231707181E-3</v>
      </c>
      <c r="AI13" s="188">
        <v>6.3632705872612777E-3</v>
      </c>
      <c r="AJ13" s="118">
        <v>0</v>
      </c>
      <c r="AK13" s="118">
        <v>0</v>
      </c>
      <c r="AL13" s="118">
        <v>6.3632705872612777E-3</v>
      </c>
      <c r="AM13" s="118">
        <v>0</v>
      </c>
      <c r="AN13" s="118">
        <v>0</v>
      </c>
      <c r="AO13" s="118">
        <v>0</v>
      </c>
      <c r="AP13" s="189">
        <v>6.3632705872612777E-3</v>
      </c>
      <c r="AQ13" s="188">
        <v>6.499456891155218E-3</v>
      </c>
      <c r="AR13" s="118">
        <v>0</v>
      </c>
      <c r="AS13" s="118">
        <v>0</v>
      </c>
      <c r="AT13" s="118">
        <v>6.499456891155218E-3</v>
      </c>
      <c r="AU13" s="118">
        <v>0</v>
      </c>
      <c r="AV13" s="118">
        <v>0</v>
      </c>
      <c r="AW13" s="118">
        <v>0</v>
      </c>
      <c r="AX13" s="189">
        <v>6.499456891155218E-3</v>
      </c>
      <c r="AY13" s="188">
        <v>5.0161060768894985E-3</v>
      </c>
      <c r="AZ13" s="118">
        <v>0</v>
      </c>
      <c r="BA13" s="118">
        <v>0</v>
      </c>
      <c r="BB13" s="118">
        <v>5.0161060768894985E-3</v>
      </c>
      <c r="BC13" s="118">
        <v>0</v>
      </c>
      <c r="BD13" s="118">
        <v>0</v>
      </c>
      <c r="BE13" s="118">
        <v>0</v>
      </c>
      <c r="BF13" s="189">
        <v>5.0161060768894985E-3</v>
      </c>
      <c r="BG13" s="188">
        <v>4.9123471284113641E-3</v>
      </c>
      <c r="BH13" s="118">
        <v>0</v>
      </c>
      <c r="BI13" s="118">
        <v>0</v>
      </c>
      <c r="BJ13" s="118">
        <v>4.9123471284113641E-3</v>
      </c>
      <c r="BK13" s="118">
        <v>0</v>
      </c>
      <c r="BL13" s="118">
        <v>0</v>
      </c>
      <c r="BM13" s="118">
        <v>0</v>
      </c>
      <c r="BN13" s="189">
        <v>4.9123471284113641E-3</v>
      </c>
      <c r="BO13" s="188">
        <v>5.8114329855023881E-3</v>
      </c>
      <c r="BP13" s="118">
        <v>0</v>
      </c>
      <c r="BQ13" s="118">
        <v>0</v>
      </c>
      <c r="BR13" s="118">
        <v>5.8114329855023881E-3</v>
      </c>
      <c r="BS13" s="118">
        <v>0</v>
      </c>
      <c r="BT13" s="118">
        <v>0</v>
      </c>
      <c r="BU13" s="118">
        <v>0</v>
      </c>
      <c r="BV13" s="189">
        <v>5.8114329855023881E-3</v>
      </c>
      <c r="BW13" s="188">
        <v>5.8102628067233592E-3</v>
      </c>
      <c r="BX13" s="118">
        <v>0</v>
      </c>
      <c r="BY13" s="118">
        <v>0</v>
      </c>
      <c r="BZ13" s="118">
        <v>5.8102628067233592E-3</v>
      </c>
      <c r="CA13" s="118">
        <v>0</v>
      </c>
      <c r="CB13" s="118">
        <v>0</v>
      </c>
      <c r="CC13" s="118">
        <v>0</v>
      </c>
      <c r="CD13" s="189">
        <v>5.8102628067233592E-3</v>
      </c>
      <c r="CE13" s="188">
        <v>6.0084519784490802E-3</v>
      </c>
      <c r="CF13" s="118">
        <v>0</v>
      </c>
      <c r="CG13" s="118">
        <v>0</v>
      </c>
      <c r="CH13" s="118">
        <v>6.0084519784490802E-3</v>
      </c>
      <c r="CI13" s="118">
        <v>0</v>
      </c>
      <c r="CJ13" s="118">
        <v>0</v>
      </c>
      <c r="CK13" s="118">
        <v>0</v>
      </c>
      <c r="CL13" s="209">
        <v>6.0084519784490802E-3</v>
      </c>
      <c r="CM13" s="188">
        <v>6.8836161265884805E-3</v>
      </c>
      <c r="CN13" s="118">
        <v>0</v>
      </c>
      <c r="CO13" s="118">
        <v>0</v>
      </c>
      <c r="CP13" s="118">
        <v>6.8836161265884805E-3</v>
      </c>
      <c r="CQ13" s="118">
        <v>0</v>
      </c>
      <c r="CR13" s="118">
        <v>0</v>
      </c>
      <c r="CS13" s="118">
        <v>0</v>
      </c>
      <c r="CT13" s="209">
        <v>6.8836161265884805E-3</v>
      </c>
      <c r="CU13" s="188">
        <v>5.8567631937256719E-3</v>
      </c>
      <c r="CV13" s="118">
        <v>0</v>
      </c>
      <c r="CW13" s="118">
        <v>0</v>
      </c>
      <c r="CX13" s="118">
        <v>5.8567631937256719E-3</v>
      </c>
      <c r="CY13" s="118">
        <v>0</v>
      </c>
      <c r="CZ13" s="118">
        <v>0</v>
      </c>
      <c r="DA13" s="118">
        <v>0</v>
      </c>
      <c r="DB13" s="209">
        <v>5.8567631937256719E-3</v>
      </c>
      <c r="DC13" s="188">
        <v>5.3469537800685044E-3</v>
      </c>
      <c r="DD13" s="118">
        <v>0</v>
      </c>
      <c r="DE13" s="118">
        <v>0</v>
      </c>
      <c r="DF13" s="118">
        <v>5.3469537800685044E-3</v>
      </c>
      <c r="DG13" s="118">
        <v>0</v>
      </c>
      <c r="DH13" s="118">
        <v>0</v>
      </c>
      <c r="DI13" s="118">
        <v>0</v>
      </c>
      <c r="DJ13" s="209">
        <v>5.3469537800685044E-3</v>
      </c>
      <c r="DK13" s="188">
        <v>6.5793751452855537E-3</v>
      </c>
      <c r="DL13" s="118">
        <v>0</v>
      </c>
      <c r="DM13" s="118">
        <v>0</v>
      </c>
      <c r="DN13" s="118">
        <v>6.5793751452855537E-3</v>
      </c>
      <c r="DO13" s="118">
        <v>0</v>
      </c>
      <c r="DP13" s="118">
        <v>0</v>
      </c>
      <c r="DQ13" s="118">
        <v>0</v>
      </c>
      <c r="DR13" s="209">
        <v>6.5793751452855537E-3</v>
      </c>
      <c r="DS13" s="188">
        <v>7.0825645430521783E-3</v>
      </c>
      <c r="DT13" s="118">
        <v>0</v>
      </c>
      <c r="DU13" s="118">
        <v>0</v>
      </c>
      <c r="DV13" s="118">
        <v>7.0825645430521783E-3</v>
      </c>
      <c r="DW13" s="118">
        <v>0</v>
      </c>
      <c r="DX13" s="118">
        <v>0</v>
      </c>
      <c r="DY13" s="118">
        <v>0</v>
      </c>
      <c r="DZ13" s="209">
        <v>7.0825645430521783E-3</v>
      </c>
    </row>
    <row r="14" spans="1:130" ht="20.100000000000001" customHeight="1" x14ac:dyDescent="0.25">
      <c r="A14" s="20">
        <v>116</v>
      </c>
      <c r="B14" s="21" t="s">
        <v>352</v>
      </c>
      <c r="C14" s="188">
        <v>4.7450410136513823E-5</v>
      </c>
      <c r="D14" s="118">
        <v>0</v>
      </c>
      <c r="E14" s="118">
        <v>0</v>
      </c>
      <c r="F14" s="118">
        <v>4.7450410136513823E-5</v>
      </c>
      <c r="G14" s="118">
        <v>0</v>
      </c>
      <c r="H14" s="118">
        <v>0</v>
      </c>
      <c r="I14" s="118">
        <v>0</v>
      </c>
      <c r="J14" s="189">
        <v>4.7450410136513823E-5</v>
      </c>
      <c r="K14" s="188">
        <v>7.420977342033958E-5</v>
      </c>
      <c r="L14" s="118">
        <v>0</v>
      </c>
      <c r="M14" s="118">
        <v>0</v>
      </c>
      <c r="N14" s="118">
        <v>7.420977342033958E-5</v>
      </c>
      <c r="O14" s="118">
        <v>0</v>
      </c>
      <c r="P14" s="118">
        <v>0</v>
      </c>
      <c r="Q14" s="118">
        <v>0</v>
      </c>
      <c r="R14" s="189">
        <v>7.420977342033958E-5</v>
      </c>
      <c r="S14" s="188">
        <v>-9.9759763092337574E-5</v>
      </c>
      <c r="T14" s="118">
        <v>0</v>
      </c>
      <c r="U14" s="118">
        <v>0</v>
      </c>
      <c r="V14" s="118">
        <v>-9.9759763092337574E-5</v>
      </c>
      <c r="W14" s="118">
        <v>0</v>
      </c>
      <c r="X14" s="118">
        <v>0</v>
      </c>
      <c r="Y14" s="118">
        <v>0</v>
      </c>
      <c r="Z14" s="189">
        <v>-9.9759763092337574E-5</v>
      </c>
      <c r="AA14" s="188">
        <v>1.0863320296152274E-4</v>
      </c>
      <c r="AB14" s="118">
        <v>0</v>
      </c>
      <c r="AC14" s="118">
        <v>0</v>
      </c>
      <c r="AD14" s="118">
        <v>1.0863320296152274E-4</v>
      </c>
      <c r="AE14" s="118">
        <v>0</v>
      </c>
      <c r="AF14" s="118">
        <v>0</v>
      </c>
      <c r="AG14" s="118">
        <v>0</v>
      </c>
      <c r="AH14" s="189">
        <v>1.0863320296152274E-4</v>
      </c>
      <c r="AI14" s="188">
        <v>-7.0924011356276942E-6</v>
      </c>
      <c r="AJ14" s="118">
        <v>0</v>
      </c>
      <c r="AK14" s="118">
        <v>0</v>
      </c>
      <c r="AL14" s="118">
        <v>-7.0924011356276942E-6</v>
      </c>
      <c r="AM14" s="118">
        <v>0</v>
      </c>
      <c r="AN14" s="118">
        <v>0</v>
      </c>
      <c r="AO14" s="118">
        <v>0</v>
      </c>
      <c r="AP14" s="189">
        <v>-7.0924011356276942E-6</v>
      </c>
      <c r="AQ14" s="188">
        <v>-8.1790974789862586E-5</v>
      </c>
      <c r="AR14" s="118">
        <v>0</v>
      </c>
      <c r="AS14" s="118">
        <v>0</v>
      </c>
      <c r="AT14" s="118">
        <v>-8.1790974789862586E-5</v>
      </c>
      <c r="AU14" s="118">
        <v>0</v>
      </c>
      <c r="AV14" s="118">
        <v>0</v>
      </c>
      <c r="AW14" s="118">
        <v>0</v>
      </c>
      <c r="AX14" s="189">
        <v>-8.1790974789862586E-5</v>
      </c>
      <c r="AY14" s="188">
        <v>1.4844830257758821E-7</v>
      </c>
      <c r="AZ14" s="118">
        <v>0</v>
      </c>
      <c r="BA14" s="118">
        <v>0</v>
      </c>
      <c r="BB14" s="118">
        <v>1.4844830257758821E-7</v>
      </c>
      <c r="BC14" s="118">
        <v>0</v>
      </c>
      <c r="BD14" s="118">
        <v>0</v>
      </c>
      <c r="BE14" s="118">
        <v>0</v>
      </c>
      <c r="BF14" s="189">
        <v>1.4844830257758821E-7</v>
      </c>
      <c r="BG14" s="188">
        <v>1.1103216637461129E-11</v>
      </c>
      <c r="BH14" s="118">
        <v>0</v>
      </c>
      <c r="BI14" s="118">
        <v>0</v>
      </c>
      <c r="BJ14" s="118">
        <v>1.1103216637461129E-11</v>
      </c>
      <c r="BK14" s="118">
        <v>0</v>
      </c>
      <c r="BL14" s="118">
        <v>0</v>
      </c>
      <c r="BM14" s="118">
        <v>0</v>
      </c>
      <c r="BN14" s="189">
        <v>1.1103216637461129E-11</v>
      </c>
      <c r="BO14" s="188">
        <v>5.375771704277974E-8</v>
      </c>
      <c r="BP14" s="118">
        <v>0</v>
      </c>
      <c r="BQ14" s="118">
        <v>0</v>
      </c>
      <c r="BR14" s="118">
        <v>5.375771704277974E-8</v>
      </c>
      <c r="BS14" s="118">
        <v>0</v>
      </c>
      <c r="BT14" s="118">
        <v>0</v>
      </c>
      <c r="BU14" s="118">
        <v>0</v>
      </c>
      <c r="BV14" s="189">
        <v>5.375771704277974E-8</v>
      </c>
      <c r="BW14" s="188">
        <v>6.8278164243850712E-9</v>
      </c>
      <c r="BX14" s="118">
        <v>0</v>
      </c>
      <c r="BY14" s="118">
        <v>0</v>
      </c>
      <c r="BZ14" s="118">
        <v>6.8278164243850712E-9</v>
      </c>
      <c r="CA14" s="118">
        <v>0</v>
      </c>
      <c r="CB14" s="118">
        <v>0</v>
      </c>
      <c r="CC14" s="118">
        <v>0</v>
      </c>
      <c r="CD14" s="189">
        <v>6.8278164243850712E-9</v>
      </c>
      <c r="CE14" s="188">
        <v>-1.0493755857761906E-6</v>
      </c>
      <c r="CF14" s="118">
        <v>0</v>
      </c>
      <c r="CG14" s="118">
        <v>0</v>
      </c>
      <c r="CH14" s="118">
        <v>-1.0493755857761906E-6</v>
      </c>
      <c r="CI14" s="118">
        <v>0</v>
      </c>
      <c r="CJ14" s="118">
        <v>0</v>
      </c>
      <c r="CK14" s="118">
        <v>0</v>
      </c>
      <c r="CL14" s="209">
        <v>-1.0493755857761906E-6</v>
      </c>
      <c r="CM14" s="188">
        <v>3.024064423548118E-8</v>
      </c>
      <c r="CN14" s="118">
        <v>0</v>
      </c>
      <c r="CO14" s="118">
        <v>0</v>
      </c>
      <c r="CP14" s="118">
        <v>3.024064423548118E-8</v>
      </c>
      <c r="CQ14" s="118">
        <v>0</v>
      </c>
      <c r="CR14" s="118">
        <v>0</v>
      </c>
      <c r="CS14" s="118">
        <v>0</v>
      </c>
      <c r="CT14" s="209">
        <v>3.024064423548118E-8</v>
      </c>
      <c r="CU14" s="188">
        <v>4.2855049110705533E-8</v>
      </c>
      <c r="CV14" s="118">
        <v>0</v>
      </c>
      <c r="CW14" s="118">
        <v>0</v>
      </c>
      <c r="CX14" s="118">
        <v>4.2855049110705533E-8</v>
      </c>
      <c r="CY14" s="118">
        <v>0</v>
      </c>
      <c r="CZ14" s="118">
        <v>0</v>
      </c>
      <c r="DA14" s="118">
        <v>0</v>
      </c>
      <c r="DB14" s="209">
        <v>4.2855049110705533E-8</v>
      </c>
      <c r="DC14" s="188">
        <v>-1.4212761656765974E-8</v>
      </c>
      <c r="DD14" s="118">
        <v>0</v>
      </c>
      <c r="DE14" s="118">
        <v>0</v>
      </c>
      <c r="DF14" s="118">
        <v>-1.4212761656765974E-8</v>
      </c>
      <c r="DG14" s="118">
        <v>0</v>
      </c>
      <c r="DH14" s="118">
        <v>0</v>
      </c>
      <c r="DI14" s="118">
        <v>0</v>
      </c>
      <c r="DJ14" s="209">
        <v>-1.4212761656765974E-8</v>
      </c>
      <c r="DK14" s="188">
        <v>3.4292426572793131E-9</v>
      </c>
      <c r="DL14" s="118">
        <v>0</v>
      </c>
      <c r="DM14" s="118">
        <v>0</v>
      </c>
      <c r="DN14" s="118">
        <v>3.4292426572793131E-9</v>
      </c>
      <c r="DO14" s="118">
        <v>0</v>
      </c>
      <c r="DP14" s="118">
        <v>0</v>
      </c>
      <c r="DQ14" s="118">
        <v>0</v>
      </c>
      <c r="DR14" s="209">
        <v>3.4292426572793131E-9</v>
      </c>
      <c r="DS14" s="188">
        <v>-1.1147398380634053E-8</v>
      </c>
      <c r="DT14" s="118">
        <v>0</v>
      </c>
      <c r="DU14" s="118">
        <v>0</v>
      </c>
      <c r="DV14" s="118">
        <v>-1.1147398380634053E-8</v>
      </c>
      <c r="DW14" s="118">
        <v>0</v>
      </c>
      <c r="DX14" s="118">
        <v>0</v>
      </c>
      <c r="DY14" s="118">
        <v>0</v>
      </c>
      <c r="DZ14" s="209">
        <v>-1.1147398380634053E-8</v>
      </c>
    </row>
    <row r="15" spans="1:130" ht="20.100000000000001" customHeight="1" x14ac:dyDescent="0.25">
      <c r="A15" s="89">
        <v>12</v>
      </c>
      <c r="B15" s="89" t="s">
        <v>353</v>
      </c>
      <c r="C15" s="186">
        <v>6.1949568380928903E-2</v>
      </c>
      <c r="D15" s="117">
        <v>0</v>
      </c>
      <c r="E15" s="117">
        <v>0</v>
      </c>
      <c r="F15" s="117">
        <v>6.1949568380928903E-2</v>
      </c>
      <c r="G15" s="117">
        <v>8.8291669041822042E-3</v>
      </c>
      <c r="H15" s="117">
        <v>3.1129248116016639E-3</v>
      </c>
      <c r="I15" s="117">
        <v>0</v>
      </c>
      <c r="J15" s="187">
        <v>7.3891660096712761E-2</v>
      </c>
      <c r="K15" s="186">
        <v>6.3194577955087525E-2</v>
      </c>
      <c r="L15" s="117">
        <v>0</v>
      </c>
      <c r="M15" s="117">
        <v>0</v>
      </c>
      <c r="N15" s="117">
        <v>6.3194577955087525E-2</v>
      </c>
      <c r="O15" s="117">
        <v>8.9852180889885835E-3</v>
      </c>
      <c r="P15" s="117">
        <v>3.5659630569643145E-3</v>
      </c>
      <c r="Q15" s="117">
        <v>0</v>
      </c>
      <c r="R15" s="187">
        <v>7.5745759101040408E-2</v>
      </c>
      <c r="S15" s="186">
        <v>6.3529887292862131E-2</v>
      </c>
      <c r="T15" s="117">
        <v>0</v>
      </c>
      <c r="U15" s="117">
        <v>0</v>
      </c>
      <c r="V15" s="117">
        <v>6.3529887292862131E-2</v>
      </c>
      <c r="W15" s="117">
        <v>9.4046905208250292E-3</v>
      </c>
      <c r="X15" s="117">
        <v>3.6867150953103838E-3</v>
      </c>
      <c r="Y15" s="117">
        <v>0</v>
      </c>
      <c r="Z15" s="187">
        <v>7.6621292908997551E-2</v>
      </c>
      <c r="AA15" s="186">
        <v>6.2331319025540691E-2</v>
      </c>
      <c r="AB15" s="117">
        <v>0</v>
      </c>
      <c r="AC15" s="117">
        <v>0</v>
      </c>
      <c r="AD15" s="117">
        <v>6.2331319025540691E-2</v>
      </c>
      <c r="AE15" s="117">
        <v>9.6276760698673879E-3</v>
      </c>
      <c r="AF15" s="117">
        <v>3.9216811067444412E-3</v>
      </c>
      <c r="AG15" s="117">
        <v>0</v>
      </c>
      <c r="AH15" s="187">
        <v>7.5880676202152511E-2</v>
      </c>
      <c r="AI15" s="186">
        <v>6.1597522222331738E-2</v>
      </c>
      <c r="AJ15" s="117">
        <v>0</v>
      </c>
      <c r="AK15" s="117">
        <v>0</v>
      </c>
      <c r="AL15" s="117">
        <v>6.1597522222331738E-2</v>
      </c>
      <c r="AM15" s="117">
        <v>1.0463100592910184E-2</v>
      </c>
      <c r="AN15" s="117">
        <v>4.0462979060991323E-3</v>
      </c>
      <c r="AO15" s="117">
        <v>0</v>
      </c>
      <c r="AP15" s="187">
        <v>7.6106920721341051E-2</v>
      </c>
      <c r="AQ15" s="186">
        <v>6.0438073780451448E-2</v>
      </c>
      <c r="AR15" s="117">
        <v>0</v>
      </c>
      <c r="AS15" s="117">
        <v>0</v>
      </c>
      <c r="AT15" s="117">
        <v>6.0438073780451448E-2</v>
      </c>
      <c r="AU15" s="117">
        <v>1.0947645540226217E-2</v>
      </c>
      <c r="AV15" s="117">
        <v>4.436939966905494E-3</v>
      </c>
      <c r="AW15" s="117">
        <v>0</v>
      </c>
      <c r="AX15" s="187">
        <v>7.5822659287583166E-2</v>
      </c>
      <c r="AY15" s="186">
        <v>6.0528235061287433E-2</v>
      </c>
      <c r="AZ15" s="117">
        <v>0</v>
      </c>
      <c r="BA15" s="117">
        <v>0</v>
      </c>
      <c r="BB15" s="117">
        <v>6.0528235061287433E-2</v>
      </c>
      <c r="BC15" s="117">
        <v>1.0958753912307061E-2</v>
      </c>
      <c r="BD15" s="117">
        <v>4.7388831047434155E-3</v>
      </c>
      <c r="BE15" s="117">
        <v>0</v>
      </c>
      <c r="BF15" s="187">
        <v>7.622587207833792E-2</v>
      </c>
      <c r="BG15" s="186">
        <v>6.1197896370500257E-2</v>
      </c>
      <c r="BH15" s="117">
        <v>0</v>
      </c>
      <c r="BI15" s="117">
        <v>0</v>
      </c>
      <c r="BJ15" s="117">
        <v>6.1197896370500257E-2</v>
      </c>
      <c r="BK15" s="117">
        <v>1.0992133088006735E-2</v>
      </c>
      <c r="BL15" s="117">
        <v>4.8634558696084183E-3</v>
      </c>
      <c r="BM15" s="117">
        <v>0</v>
      </c>
      <c r="BN15" s="187">
        <v>7.7053485328115415E-2</v>
      </c>
      <c r="BO15" s="186">
        <v>6.0579994160557274E-2</v>
      </c>
      <c r="BP15" s="117">
        <v>0</v>
      </c>
      <c r="BQ15" s="117">
        <v>0</v>
      </c>
      <c r="BR15" s="117">
        <v>6.0579994160557274E-2</v>
      </c>
      <c r="BS15" s="117">
        <v>1.1015997263647987E-2</v>
      </c>
      <c r="BT15" s="117">
        <v>4.8799886349334713E-3</v>
      </c>
      <c r="BU15" s="117">
        <v>0</v>
      </c>
      <c r="BV15" s="187">
        <v>7.6475980059138721E-2</v>
      </c>
      <c r="BW15" s="186">
        <v>6.0465305933157423E-2</v>
      </c>
      <c r="BX15" s="117">
        <v>0</v>
      </c>
      <c r="BY15" s="117">
        <v>0</v>
      </c>
      <c r="BZ15" s="117">
        <v>6.0465305933157423E-2</v>
      </c>
      <c r="CA15" s="117">
        <v>1.1669592831535939E-2</v>
      </c>
      <c r="CB15" s="117">
        <v>5.2247316507227247E-3</v>
      </c>
      <c r="CC15" s="117">
        <v>0</v>
      </c>
      <c r="CD15" s="187">
        <v>7.7359630415416075E-2</v>
      </c>
      <c r="CE15" s="186">
        <v>5.914695759228402E-2</v>
      </c>
      <c r="CF15" s="117">
        <v>0</v>
      </c>
      <c r="CG15" s="117">
        <v>0</v>
      </c>
      <c r="CH15" s="117">
        <v>5.914695759228402E-2</v>
      </c>
      <c r="CI15" s="117">
        <v>1.0723368828719208E-2</v>
      </c>
      <c r="CJ15" s="117">
        <v>5.3686398117164819E-3</v>
      </c>
      <c r="CK15" s="117">
        <v>0</v>
      </c>
      <c r="CL15" s="207">
        <v>7.5238966232719709E-2</v>
      </c>
      <c r="CM15" s="186">
        <v>5.7574569887754286E-2</v>
      </c>
      <c r="CN15" s="117">
        <v>0</v>
      </c>
      <c r="CO15" s="117">
        <v>0</v>
      </c>
      <c r="CP15" s="117">
        <v>5.7574569887754286E-2</v>
      </c>
      <c r="CQ15" s="117">
        <v>1.0691421139435114E-2</v>
      </c>
      <c r="CR15" s="117">
        <v>4.6210517834780881E-3</v>
      </c>
      <c r="CS15" s="117">
        <v>0</v>
      </c>
      <c r="CT15" s="207">
        <v>7.2887042810667504E-2</v>
      </c>
      <c r="CU15" s="186">
        <v>5.8478923073721815E-2</v>
      </c>
      <c r="CV15" s="117">
        <v>0</v>
      </c>
      <c r="CW15" s="117">
        <v>0</v>
      </c>
      <c r="CX15" s="117">
        <v>5.8478923073721815E-2</v>
      </c>
      <c r="CY15" s="117">
        <v>1.1393360177951827E-2</v>
      </c>
      <c r="CZ15" s="117">
        <v>5.0014326549182612E-3</v>
      </c>
      <c r="DA15" s="117">
        <v>0</v>
      </c>
      <c r="DB15" s="207">
        <v>7.4873715906591892E-2</v>
      </c>
      <c r="DC15" s="186">
        <v>5.8872570058413592E-2</v>
      </c>
      <c r="DD15" s="117">
        <v>0</v>
      </c>
      <c r="DE15" s="117">
        <v>0</v>
      </c>
      <c r="DF15" s="117">
        <v>5.8872570058413592E-2</v>
      </c>
      <c r="DG15" s="117">
        <v>9.8360983094152935E-3</v>
      </c>
      <c r="DH15" s="117">
        <v>5.431194983061766E-3</v>
      </c>
      <c r="DI15" s="117">
        <v>0</v>
      </c>
      <c r="DJ15" s="207">
        <v>7.413986335089065E-2</v>
      </c>
      <c r="DK15" s="186">
        <v>5.9298543795333843E-2</v>
      </c>
      <c r="DL15" s="117">
        <v>0</v>
      </c>
      <c r="DM15" s="117">
        <v>0</v>
      </c>
      <c r="DN15" s="117">
        <v>5.9298543795333843E-2</v>
      </c>
      <c r="DO15" s="117">
        <v>9.6657444591400597E-3</v>
      </c>
      <c r="DP15" s="117">
        <v>5.598363926055362E-3</v>
      </c>
      <c r="DQ15" s="117">
        <v>0</v>
      </c>
      <c r="DR15" s="207">
        <v>7.4562652180529265E-2</v>
      </c>
      <c r="DS15" s="186">
        <v>6.0332418737972543E-2</v>
      </c>
      <c r="DT15" s="117">
        <v>0</v>
      </c>
      <c r="DU15" s="117">
        <v>0</v>
      </c>
      <c r="DV15" s="117">
        <v>6.0332418737972543E-2</v>
      </c>
      <c r="DW15" s="117">
        <v>9.7829260337435157E-3</v>
      </c>
      <c r="DX15" s="117">
        <v>5.6150393675347765E-3</v>
      </c>
      <c r="DY15" s="117">
        <v>0</v>
      </c>
      <c r="DZ15" s="207">
        <v>7.5730384139250831E-2</v>
      </c>
    </row>
    <row r="16" spans="1:130" ht="20.100000000000001" customHeight="1" x14ac:dyDescent="0.25">
      <c r="A16" s="89">
        <v>13</v>
      </c>
      <c r="B16" s="89" t="s">
        <v>354</v>
      </c>
      <c r="C16" s="186">
        <v>7.5309318357693215E-5</v>
      </c>
      <c r="D16" s="117">
        <v>0</v>
      </c>
      <c r="E16" s="117">
        <v>0</v>
      </c>
      <c r="F16" s="117">
        <v>7.5309318357693215E-5</v>
      </c>
      <c r="G16" s="117">
        <v>2.8317037545716781E-2</v>
      </c>
      <c r="H16" s="117">
        <v>5.6494073112026914E-2</v>
      </c>
      <c r="I16" s="117">
        <v>-8.4868258504508978E-2</v>
      </c>
      <c r="J16" s="187">
        <v>1.8161471592402632E-5</v>
      </c>
      <c r="K16" s="186">
        <v>1.0820259864559903E-4</v>
      </c>
      <c r="L16" s="117">
        <v>0</v>
      </c>
      <c r="M16" s="117">
        <v>0</v>
      </c>
      <c r="N16" s="117">
        <v>1.0820259864559903E-4</v>
      </c>
      <c r="O16" s="117">
        <v>2.7774324052229574E-2</v>
      </c>
      <c r="P16" s="117">
        <v>5.7156383508843112E-2</v>
      </c>
      <c r="Q16" s="117">
        <v>-8.5031448096845097E-2</v>
      </c>
      <c r="R16" s="187">
        <v>7.4620628731843402E-6</v>
      </c>
      <c r="S16" s="186">
        <v>1.3435081885890607E-4</v>
      </c>
      <c r="T16" s="117">
        <v>0</v>
      </c>
      <c r="U16" s="117">
        <v>0</v>
      </c>
      <c r="V16" s="117">
        <v>1.3435081885890607E-4</v>
      </c>
      <c r="W16" s="117">
        <v>2.7159519217711009E-2</v>
      </c>
      <c r="X16" s="117">
        <v>5.8744439419500777E-2</v>
      </c>
      <c r="Y16" s="117">
        <v>-8.6030459286738692E-2</v>
      </c>
      <c r="Z16" s="187">
        <v>7.8501693319908096E-6</v>
      </c>
      <c r="AA16" s="186">
        <v>7.8315038216197525E-5</v>
      </c>
      <c r="AB16" s="117">
        <v>0</v>
      </c>
      <c r="AC16" s="117">
        <v>0</v>
      </c>
      <c r="AD16" s="117">
        <v>7.8315038216197525E-5</v>
      </c>
      <c r="AE16" s="117">
        <v>2.5471753709302516E-2</v>
      </c>
      <c r="AF16" s="117">
        <v>5.6078683369724699E-2</v>
      </c>
      <c r="AG16" s="117">
        <v>-8.1613809403569465E-2</v>
      </c>
      <c r="AH16" s="187">
        <v>1.4942713673942931E-5</v>
      </c>
      <c r="AI16" s="186">
        <v>8.871958032696193E-5</v>
      </c>
      <c r="AJ16" s="117">
        <v>0</v>
      </c>
      <c r="AK16" s="117">
        <v>0</v>
      </c>
      <c r="AL16" s="117">
        <v>8.871958032696193E-5</v>
      </c>
      <c r="AM16" s="117">
        <v>2.603316770597772E-2</v>
      </c>
      <c r="AN16" s="117">
        <v>5.7140928958830196E-2</v>
      </c>
      <c r="AO16" s="117">
        <v>-8.3253373876463616E-2</v>
      </c>
      <c r="AP16" s="187">
        <v>9.4423686712508716E-6</v>
      </c>
      <c r="AQ16" s="186">
        <v>9.317154594476099E-5</v>
      </c>
      <c r="AR16" s="117">
        <v>0</v>
      </c>
      <c r="AS16" s="117">
        <v>0</v>
      </c>
      <c r="AT16" s="117">
        <v>9.317154594476099E-5</v>
      </c>
      <c r="AU16" s="117">
        <v>2.4707352200923828E-2</v>
      </c>
      <c r="AV16" s="117">
        <v>5.7334138280713022E-2</v>
      </c>
      <c r="AW16" s="117">
        <v>-8.2127940370344307E-2</v>
      </c>
      <c r="AX16" s="187">
        <v>6.7216572373063127E-6</v>
      </c>
      <c r="AY16" s="186">
        <v>1.0234351806805087E-4</v>
      </c>
      <c r="AZ16" s="117">
        <v>0</v>
      </c>
      <c r="BA16" s="117">
        <v>0</v>
      </c>
      <c r="BB16" s="117">
        <v>1.0234351806805087E-4</v>
      </c>
      <c r="BC16" s="117">
        <v>2.6233847714272431E-2</v>
      </c>
      <c r="BD16" s="117">
        <v>6.0123791609990686E-2</v>
      </c>
      <c r="BE16" s="117">
        <v>-8.645587657707958E-2</v>
      </c>
      <c r="BF16" s="187">
        <v>4.1062652515942066E-6</v>
      </c>
      <c r="BG16" s="186">
        <v>1.8503165055178768E-4</v>
      </c>
      <c r="BH16" s="117">
        <v>0</v>
      </c>
      <c r="BI16" s="117">
        <v>0</v>
      </c>
      <c r="BJ16" s="117">
        <v>1.8503165055178768E-4</v>
      </c>
      <c r="BK16" s="117">
        <v>2.4216684867891934E-2</v>
      </c>
      <c r="BL16" s="117">
        <v>5.8537890928101244E-2</v>
      </c>
      <c r="BM16" s="117">
        <v>-8.2933263697135218E-2</v>
      </c>
      <c r="BN16" s="187">
        <v>6.3437494097397841E-6</v>
      </c>
      <c r="BO16" s="186">
        <v>1.3085365001846096E-4</v>
      </c>
      <c r="BP16" s="117">
        <v>0</v>
      </c>
      <c r="BQ16" s="117">
        <v>0</v>
      </c>
      <c r="BR16" s="117">
        <v>1.3085365001846096E-4</v>
      </c>
      <c r="BS16" s="117">
        <v>2.552828150932715E-2</v>
      </c>
      <c r="BT16" s="117">
        <v>6.0220382213669606E-2</v>
      </c>
      <c r="BU16" s="117">
        <v>-8.5867341402344255E-2</v>
      </c>
      <c r="BV16" s="187">
        <v>1.2175970670965004E-5</v>
      </c>
      <c r="BW16" s="186">
        <v>1.4276247626656649E-4</v>
      </c>
      <c r="BX16" s="117">
        <v>0</v>
      </c>
      <c r="BY16" s="117">
        <v>0</v>
      </c>
      <c r="BZ16" s="117">
        <v>1.4276247626656649E-4</v>
      </c>
      <c r="CA16" s="117">
        <v>2.59562965517449E-2</v>
      </c>
      <c r="CB16" s="117">
        <v>6.1071131954856243E-2</v>
      </c>
      <c r="CC16" s="117">
        <v>-8.7168736705324004E-2</v>
      </c>
      <c r="CD16" s="187">
        <v>1.454277543707901E-6</v>
      </c>
      <c r="CE16" s="186">
        <v>8.9346063224971355E-5</v>
      </c>
      <c r="CF16" s="117">
        <v>0</v>
      </c>
      <c r="CG16" s="117">
        <v>0</v>
      </c>
      <c r="CH16" s="117">
        <v>8.9346063224971355E-5</v>
      </c>
      <c r="CI16" s="117">
        <v>3.1121518174045605E-2</v>
      </c>
      <c r="CJ16" s="117">
        <v>6.8419500704285846E-2</v>
      </c>
      <c r="CK16" s="117">
        <v>-9.9606967259089615E-2</v>
      </c>
      <c r="CL16" s="207">
        <v>2.3397682466813937E-5</v>
      </c>
      <c r="CM16" s="186">
        <v>6.8444122340612613E-5</v>
      </c>
      <c r="CN16" s="117">
        <v>0</v>
      </c>
      <c r="CO16" s="117">
        <v>0</v>
      </c>
      <c r="CP16" s="117">
        <v>6.8444122340612613E-5</v>
      </c>
      <c r="CQ16" s="117">
        <v>2.4978922052811436E-2</v>
      </c>
      <c r="CR16" s="117">
        <v>6.5829917218985651E-2</v>
      </c>
      <c r="CS16" s="117">
        <v>-9.0875633900030617E-2</v>
      </c>
      <c r="CT16" s="207">
        <v>1.6494941070838808E-6</v>
      </c>
      <c r="CU16" s="186">
        <v>9.4363818400512064E-5</v>
      </c>
      <c r="CV16" s="117">
        <v>0</v>
      </c>
      <c r="CW16" s="117">
        <v>0</v>
      </c>
      <c r="CX16" s="117">
        <v>9.4363818400512064E-5</v>
      </c>
      <c r="CY16" s="117">
        <v>3.2380155375009122E-2</v>
      </c>
      <c r="CZ16" s="117">
        <v>7.200105076378939E-2</v>
      </c>
      <c r="DA16" s="117">
        <v>-0.10447334701973753</v>
      </c>
      <c r="DB16" s="207">
        <v>2.2229374614987285E-6</v>
      </c>
      <c r="DC16" s="186">
        <v>1.6144803410639381E-4</v>
      </c>
      <c r="DD16" s="117">
        <v>0</v>
      </c>
      <c r="DE16" s="117">
        <v>0</v>
      </c>
      <c r="DF16" s="117">
        <v>1.6144803410639381E-4</v>
      </c>
      <c r="DG16" s="117">
        <v>2.8600264241219087E-2</v>
      </c>
      <c r="DH16" s="117">
        <v>6.8551910237670266E-2</v>
      </c>
      <c r="DI16" s="117">
        <v>-9.7311293344238922E-2</v>
      </c>
      <c r="DJ16" s="207">
        <v>2.3291687568158569E-6</v>
      </c>
      <c r="DK16" s="186">
        <v>4.5118429698119179E-5</v>
      </c>
      <c r="DL16" s="117">
        <v>0</v>
      </c>
      <c r="DM16" s="117">
        <v>0</v>
      </c>
      <c r="DN16" s="117">
        <v>4.5118429698119179E-5</v>
      </c>
      <c r="DO16" s="117">
        <v>2.9653052648091979E-2</v>
      </c>
      <c r="DP16" s="117">
        <v>7.3519174546757979E-2</v>
      </c>
      <c r="DQ16" s="117">
        <v>-0.103209790929176</v>
      </c>
      <c r="DR16" s="207">
        <v>7.5546953720806744E-6</v>
      </c>
      <c r="DS16" s="186">
        <v>3.3209316686038287E-5</v>
      </c>
      <c r="DT16" s="117">
        <v>0</v>
      </c>
      <c r="DU16" s="117">
        <v>0</v>
      </c>
      <c r="DV16" s="117">
        <v>3.3209316686038287E-5</v>
      </c>
      <c r="DW16" s="117">
        <v>2.8940186865633693E-2</v>
      </c>
      <c r="DX16" s="117">
        <v>7.5193725539946452E-2</v>
      </c>
      <c r="DY16" s="117">
        <v>-0.10416301711471697</v>
      </c>
      <c r="DZ16" s="207">
        <v>4.1046075492112227E-6</v>
      </c>
    </row>
    <row r="17" spans="1:130" ht="20.100000000000001" customHeight="1" x14ac:dyDescent="0.25">
      <c r="A17" s="89">
        <v>14</v>
      </c>
      <c r="B17" s="89" t="s">
        <v>355</v>
      </c>
      <c r="C17" s="186">
        <v>5.456851293716998E-2</v>
      </c>
      <c r="D17" s="117">
        <v>0</v>
      </c>
      <c r="E17" s="117">
        <v>0</v>
      </c>
      <c r="F17" s="117">
        <v>5.456851293716998E-2</v>
      </c>
      <c r="G17" s="117">
        <v>8.1004378641969573E-3</v>
      </c>
      <c r="H17" s="117">
        <v>5.6269429450658938E-3</v>
      </c>
      <c r="I17" s="117">
        <v>-1.826398220661098E-2</v>
      </c>
      <c r="J17" s="187">
        <v>5.0031911539821859E-2</v>
      </c>
      <c r="K17" s="186">
        <v>4.826685959525899E-2</v>
      </c>
      <c r="L17" s="117">
        <v>0</v>
      </c>
      <c r="M17" s="117">
        <v>0</v>
      </c>
      <c r="N17" s="117">
        <v>4.826685959525899E-2</v>
      </c>
      <c r="O17" s="117">
        <v>7.9842790916352571E-3</v>
      </c>
      <c r="P17" s="117">
        <v>5.7524153657068661E-3</v>
      </c>
      <c r="Q17" s="117">
        <v>-1.2683658665306257E-2</v>
      </c>
      <c r="R17" s="187">
        <v>4.9319895387294851E-2</v>
      </c>
      <c r="S17" s="186">
        <v>5.6859868193225194E-2</v>
      </c>
      <c r="T17" s="117">
        <v>0</v>
      </c>
      <c r="U17" s="117">
        <v>0</v>
      </c>
      <c r="V17" s="117">
        <v>5.6859868193225194E-2</v>
      </c>
      <c r="W17" s="117">
        <v>7.2863076816907686E-3</v>
      </c>
      <c r="X17" s="117">
        <v>5.5247363229644396E-3</v>
      </c>
      <c r="Y17" s="117">
        <v>-1.3503010787762776E-2</v>
      </c>
      <c r="Z17" s="187">
        <v>5.616790141011762E-2</v>
      </c>
      <c r="AA17" s="186">
        <v>5.0822742113206622E-2</v>
      </c>
      <c r="AB17" s="117">
        <v>0</v>
      </c>
      <c r="AC17" s="117">
        <v>0</v>
      </c>
      <c r="AD17" s="117">
        <v>5.0822742113206622E-2</v>
      </c>
      <c r="AE17" s="117">
        <v>8.4141804595286949E-3</v>
      </c>
      <c r="AF17" s="117">
        <v>4.699823061294274E-3</v>
      </c>
      <c r="AG17" s="117">
        <v>-1.1256225504504469E-2</v>
      </c>
      <c r="AH17" s="187">
        <v>5.2680520129525128E-2</v>
      </c>
      <c r="AI17" s="186">
        <v>4.3912338855064688E-2</v>
      </c>
      <c r="AJ17" s="117">
        <v>0</v>
      </c>
      <c r="AK17" s="117">
        <v>0</v>
      </c>
      <c r="AL17" s="117">
        <v>4.3912338855064688E-2</v>
      </c>
      <c r="AM17" s="117">
        <v>7.858564029151513E-3</v>
      </c>
      <c r="AN17" s="117">
        <v>5.8077917610713757E-3</v>
      </c>
      <c r="AO17" s="117">
        <v>-9.6399234957262638E-3</v>
      </c>
      <c r="AP17" s="187">
        <v>4.7938771149561313E-2</v>
      </c>
      <c r="AQ17" s="186">
        <v>6.1388884699683607E-2</v>
      </c>
      <c r="AR17" s="117">
        <v>0</v>
      </c>
      <c r="AS17" s="117">
        <v>0</v>
      </c>
      <c r="AT17" s="117">
        <v>6.1388884699683607E-2</v>
      </c>
      <c r="AU17" s="117">
        <v>1.0479298768605922E-2</v>
      </c>
      <c r="AV17" s="117">
        <v>6.9415168783738337E-3</v>
      </c>
      <c r="AW17" s="117">
        <v>-1.5384548655086695E-2</v>
      </c>
      <c r="AX17" s="187">
        <v>6.342515169157667E-2</v>
      </c>
      <c r="AY17" s="186">
        <v>6.409970901894857E-2</v>
      </c>
      <c r="AZ17" s="117">
        <v>0</v>
      </c>
      <c r="BA17" s="117">
        <v>0</v>
      </c>
      <c r="BB17" s="117">
        <v>6.409970901894857E-2</v>
      </c>
      <c r="BC17" s="117">
        <v>8.6904497257222334E-3</v>
      </c>
      <c r="BD17" s="117">
        <v>7.1488478955657594E-3</v>
      </c>
      <c r="BE17" s="117">
        <v>-1.1604393622349144E-2</v>
      </c>
      <c r="BF17" s="187">
        <v>6.8334613017887416E-2</v>
      </c>
      <c r="BG17" s="186">
        <v>4.6359739263219853E-2</v>
      </c>
      <c r="BH17" s="117">
        <v>0</v>
      </c>
      <c r="BI17" s="117">
        <v>0</v>
      </c>
      <c r="BJ17" s="117">
        <v>4.6359739263219853E-2</v>
      </c>
      <c r="BK17" s="117">
        <v>8.689559670525919E-3</v>
      </c>
      <c r="BL17" s="117">
        <v>6.432140062844937E-3</v>
      </c>
      <c r="BM17" s="117">
        <v>-6.6700158092637867E-3</v>
      </c>
      <c r="BN17" s="187">
        <v>5.4811423187326916E-2</v>
      </c>
      <c r="BO17" s="186">
        <v>5.2743311188247655E-2</v>
      </c>
      <c r="BP17" s="117">
        <v>0</v>
      </c>
      <c r="BQ17" s="117">
        <v>0</v>
      </c>
      <c r="BR17" s="117">
        <v>5.2743311188247655E-2</v>
      </c>
      <c r="BS17" s="117">
        <v>7.1436860617040149E-3</v>
      </c>
      <c r="BT17" s="117">
        <v>5.8512649465039274E-3</v>
      </c>
      <c r="BU17" s="117">
        <v>-7.254167233858363E-3</v>
      </c>
      <c r="BV17" s="187">
        <v>5.8484094962597231E-2</v>
      </c>
      <c r="BW17" s="186">
        <v>5.7758147000112378E-2</v>
      </c>
      <c r="BX17" s="117">
        <v>0</v>
      </c>
      <c r="BY17" s="117">
        <v>0</v>
      </c>
      <c r="BZ17" s="117">
        <v>5.7758147000112378E-2</v>
      </c>
      <c r="CA17" s="117">
        <v>7.7788580342536308E-3</v>
      </c>
      <c r="CB17" s="117">
        <v>7.586247836631011E-3</v>
      </c>
      <c r="CC17" s="117">
        <v>-5.3257252415894983E-3</v>
      </c>
      <c r="CD17" s="187">
        <v>6.7797527629407522E-2</v>
      </c>
      <c r="CE17" s="186">
        <v>3.5607837301156173E-2</v>
      </c>
      <c r="CF17" s="117">
        <v>0</v>
      </c>
      <c r="CG17" s="117">
        <v>0</v>
      </c>
      <c r="CH17" s="117">
        <v>3.5607837301156173E-2</v>
      </c>
      <c r="CI17" s="117">
        <v>7.1674172693626543E-3</v>
      </c>
      <c r="CJ17" s="117">
        <v>5.8900928490298026E-3</v>
      </c>
      <c r="CK17" s="117">
        <v>-4.1009989705986767E-3</v>
      </c>
      <c r="CL17" s="207">
        <v>4.4564348448949957E-2</v>
      </c>
      <c r="CM17" s="186">
        <v>4.7416977995198901E-2</v>
      </c>
      <c r="CN17" s="117">
        <v>0</v>
      </c>
      <c r="CO17" s="117">
        <v>0</v>
      </c>
      <c r="CP17" s="117">
        <v>4.7416977995198901E-2</v>
      </c>
      <c r="CQ17" s="117">
        <v>1.0817456146536191E-2</v>
      </c>
      <c r="CR17" s="117">
        <v>5.7444992275030573E-3</v>
      </c>
      <c r="CS17" s="117">
        <v>-3.3333273917683761E-3</v>
      </c>
      <c r="CT17" s="207">
        <v>6.0645605977469777E-2</v>
      </c>
      <c r="CU17" s="186">
        <v>6.3627740588931628E-2</v>
      </c>
      <c r="CV17" s="117">
        <v>0</v>
      </c>
      <c r="CW17" s="117">
        <v>0</v>
      </c>
      <c r="CX17" s="117">
        <v>6.3627740588931628E-2</v>
      </c>
      <c r="CY17" s="117">
        <v>9.9894103976164543E-3</v>
      </c>
      <c r="CZ17" s="117">
        <v>7.5287895923670314E-3</v>
      </c>
      <c r="DA17" s="117">
        <v>-7.6670113135963976E-3</v>
      </c>
      <c r="DB17" s="207">
        <v>7.3478929265318724E-2</v>
      </c>
      <c r="DC17" s="186">
        <v>5.441629752331921E-2</v>
      </c>
      <c r="DD17" s="117">
        <v>0</v>
      </c>
      <c r="DE17" s="117">
        <v>0</v>
      </c>
      <c r="DF17" s="117">
        <v>5.441629752331921E-2</v>
      </c>
      <c r="DG17" s="117">
        <v>1.1090072595015706E-2</v>
      </c>
      <c r="DH17" s="117">
        <v>9.3000575827771898E-3</v>
      </c>
      <c r="DI17" s="117">
        <v>-8.3558014777416634E-3</v>
      </c>
      <c r="DJ17" s="207">
        <v>6.6450626223370432E-2</v>
      </c>
      <c r="DK17" s="186">
        <v>5.106845501254282E-2</v>
      </c>
      <c r="DL17" s="117">
        <v>0</v>
      </c>
      <c r="DM17" s="117">
        <v>0</v>
      </c>
      <c r="DN17" s="117">
        <v>5.106845501254282E-2</v>
      </c>
      <c r="DO17" s="117">
        <v>1.0830628956166214E-2</v>
      </c>
      <c r="DP17" s="117">
        <v>8.9159396049649838E-3</v>
      </c>
      <c r="DQ17" s="117">
        <v>-6.6745550580508042E-3</v>
      </c>
      <c r="DR17" s="207">
        <v>6.4140468515623203E-2</v>
      </c>
      <c r="DS17" s="186">
        <v>5.1579036779469532E-2</v>
      </c>
      <c r="DT17" s="117">
        <v>0</v>
      </c>
      <c r="DU17" s="117">
        <v>0</v>
      </c>
      <c r="DV17" s="117">
        <v>5.1579036779469532E-2</v>
      </c>
      <c r="DW17" s="117">
        <v>1.1696177713198809E-2</v>
      </c>
      <c r="DX17" s="117">
        <v>8.8354354281633372E-3</v>
      </c>
      <c r="DY17" s="117">
        <v>-8.0768672589096764E-3</v>
      </c>
      <c r="DZ17" s="207">
        <v>6.4033782661922001E-2</v>
      </c>
    </row>
    <row r="18" spans="1:130" ht="20.100000000000001" customHeight="1" x14ac:dyDescent="0.25">
      <c r="A18" s="92">
        <v>1411</v>
      </c>
      <c r="B18" s="92" t="s">
        <v>692</v>
      </c>
      <c r="C18" s="190">
        <v>3.3867546302727737E-2</v>
      </c>
      <c r="D18" s="119">
        <v>0</v>
      </c>
      <c r="E18" s="119">
        <v>0</v>
      </c>
      <c r="F18" s="119">
        <v>3.3867546302727737E-2</v>
      </c>
      <c r="G18" s="119">
        <v>1.0289795003528837E-3</v>
      </c>
      <c r="H18" s="119">
        <v>1.6033665621887838E-3</v>
      </c>
      <c r="I18" s="119">
        <v>-1.826398220661098E-2</v>
      </c>
      <c r="J18" s="191">
        <v>1.8235910158658428E-2</v>
      </c>
      <c r="K18" s="190">
        <v>2.9973584347847929E-2</v>
      </c>
      <c r="L18" s="119">
        <v>0</v>
      </c>
      <c r="M18" s="119">
        <v>0</v>
      </c>
      <c r="N18" s="119">
        <v>2.9973584347847929E-2</v>
      </c>
      <c r="O18" s="119">
        <v>1.1304387920562156E-3</v>
      </c>
      <c r="P18" s="119">
        <v>1.9432254140210308E-3</v>
      </c>
      <c r="Q18" s="119">
        <v>-1.2683658665306257E-2</v>
      </c>
      <c r="R18" s="191">
        <v>2.0363589888618923E-2</v>
      </c>
      <c r="S18" s="190">
        <v>3.2370087668467711E-2</v>
      </c>
      <c r="T18" s="119">
        <v>0</v>
      </c>
      <c r="U18" s="119">
        <v>0</v>
      </c>
      <c r="V18" s="119">
        <v>3.2370087668467711E-2</v>
      </c>
      <c r="W18" s="119">
        <v>8.1784578231320205E-4</v>
      </c>
      <c r="X18" s="119">
        <v>2.3172173901974281E-3</v>
      </c>
      <c r="Y18" s="119">
        <v>-1.3503010787762776E-2</v>
      </c>
      <c r="Z18" s="191">
        <v>2.2002140053215567E-2</v>
      </c>
      <c r="AA18" s="190">
        <v>2.7831971053959209E-2</v>
      </c>
      <c r="AB18" s="119">
        <v>0</v>
      </c>
      <c r="AC18" s="119">
        <v>0</v>
      </c>
      <c r="AD18" s="119">
        <v>2.7831971053959209E-2</v>
      </c>
      <c r="AE18" s="119">
        <v>8.6151080991485102E-4</v>
      </c>
      <c r="AF18" s="119">
        <v>1.0081664374884929E-3</v>
      </c>
      <c r="AG18" s="119">
        <v>-1.1256225504504469E-2</v>
      </c>
      <c r="AH18" s="191">
        <v>1.8445422796858086E-2</v>
      </c>
      <c r="AI18" s="190">
        <v>2.63529898144895E-2</v>
      </c>
      <c r="AJ18" s="119">
        <v>0</v>
      </c>
      <c r="AK18" s="119">
        <v>0</v>
      </c>
      <c r="AL18" s="119">
        <v>2.63529898144895E-2</v>
      </c>
      <c r="AM18" s="119">
        <v>1.1308250590338917E-3</v>
      </c>
      <c r="AN18" s="119">
        <v>2.0743257702584127E-3</v>
      </c>
      <c r="AO18" s="119">
        <v>-9.6399234957262638E-3</v>
      </c>
      <c r="AP18" s="191">
        <v>1.9918217148055539E-2</v>
      </c>
      <c r="AQ18" s="190">
        <v>4.540506455375036E-2</v>
      </c>
      <c r="AR18" s="119">
        <v>0</v>
      </c>
      <c r="AS18" s="119">
        <v>0</v>
      </c>
      <c r="AT18" s="119">
        <v>4.540506455375036E-2</v>
      </c>
      <c r="AU18" s="119">
        <v>1.2169702906052601E-3</v>
      </c>
      <c r="AV18" s="119">
        <v>2.414100186157498E-3</v>
      </c>
      <c r="AW18" s="119">
        <v>-1.5384548655086695E-2</v>
      </c>
      <c r="AX18" s="191">
        <v>3.3651586375426423E-2</v>
      </c>
      <c r="AY18" s="190">
        <v>4.5256842106159968E-2</v>
      </c>
      <c r="AZ18" s="119">
        <v>0</v>
      </c>
      <c r="BA18" s="119">
        <v>0</v>
      </c>
      <c r="BB18" s="119">
        <v>4.5256842106159968E-2</v>
      </c>
      <c r="BC18" s="119">
        <v>9.8115228926633018E-4</v>
      </c>
      <c r="BD18" s="119">
        <v>2.8886759498172269E-3</v>
      </c>
      <c r="BE18" s="119">
        <v>-1.1604393622349144E-2</v>
      </c>
      <c r="BF18" s="191">
        <v>3.7522276722894377E-2</v>
      </c>
      <c r="BG18" s="190">
        <v>2.8949636565995182E-2</v>
      </c>
      <c r="BH18" s="119">
        <v>0</v>
      </c>
      <c r="BI18" s="119">
        <v>0</v>
      </c>
      <c r="BJ18" s="119">
        <v>2.8949636565995182E-2</v>
      </c>
      <c r="BK18" s="119">
        <v>7.2961836542833887E-4</v>
      </c>
      <c r="BL18" s="119">
        <v>2.2369231558201494E-3</v>
      </c>
      <c r="BM18" s="119">
        <v>-6.6700158092637867E-3</v>
      </c>
      <c r="BN18" s="191">
        <v>2.5246162277979888E-2</v>
      </c>
      <c r="BO18" s="190">
        <v>3.1079249206821227E-2</v>
      </c>
      <c r="BP18" s="119">
        <v>0</v>
      </c>
      <c r="BQ18" s="119">
        <v>0</v>
      </c>
      <c r="BR18" s="119">
        <v>3.1079249206821227E-2</v>
      </c>
      <c r="BS18" s="119">
        <v>4.4034042108274658E-4</v>
      </c>
      <c r="BT18" s="119">
        <v>1.6527913592539383E-3</v>
      </c>
      <c r="BU18" s="119">
        <v>-7.254167233858363E-3</v>
      </c>
      <c r="BV18" s="191">
        <v>2.5918213753299554E-2</v>
      </c>
      <c r="BW18" s="190">
        <v>2.6096393456404732E-2</v>
      </c>
      <c r="BX18" s="119">
        <v>0</v>
      </c>
      <c r="BY18" s="119">
        <v>0</v>
      </c>
      <c r="BZ18" s="119">
        <v>2.6096393456404732E-2</v>
      </c>
      <c r="CA18" s="119">
        <v>3.405984926828991E-4</v>
      </c>
      <c r="CB18" s="119">
        <v>2.1496702210307629E-3</v>
      </c>
      <c r="CC18" s="119">
        <v>-5.3257252415894983E-3</v>
      </c>
      <c r="CD18" s="191">
        <v>2.3260936928528892E-2</v>
      </c>
      <c r="CE18" s="190">
        <v>1.9116566428591712E-2</v>
      </c>
      <c r="CF18" s="119">
        <v>0</v>
      </c>
      <c r="CG18" s="119">
        <v>0</v>
      </c>
      <c r="CH18" s="119">
        <v>1.9116566428591712E-2</v>
      </c>
      <c r="CI18" s="119">
        <v>1.7192203713308859E-4</v>
      </c>
      <c r="CJ18" s="119">
        <v>1.3932754943090586E-3</v>
      </c>
      <c r="CK18" s="119">
        <v>-4.1009989705986767E-3</v>
      </c>
      <c r="CL18" s="208">
        <v>1.6580764989435181E-2</v>
      </c>
      <c r="CM18" s="190">
        <v>2.316861666596217E-2</v>
      </c>
      <c r="CN18" s="119">
        <v>0</v>
      </c>
      <c r="CO18" s="119">
        <v>0</v>
      </c>
      <c r="CP18" s="119">
        <v>2.316861666596217E-2</v>
      </c>
      <c r="CQ18" s="119">
        <v>5.5888688567467897E-4</v>
      </c>
      <c r="CR18" s="119">
        <v>1.3652237725522783E-3</v>
      </c>
      <c r="CS18" s="119">
        <v>-3.3333273917683761E-3</v>
      </c>
      <c r="CT18" s="208">
        <v>2.175939993242075E-2</v>
      </c>
      <c r="CU18" s="190">
        <v>2.9581067134136056E-2</v>
      </c>
      <c r="CV18" s="119">
        <v>0</v>
      </c>
      <c r="CW18" s="119">
        <v>0</v>
      </c>
      <c r="CX18" s="119">
        <v>2.9581067134136056E-2</v>
      </c>
      <c r="CY18" s="119">
        <v>2.0090736944138555E-3</v>
      </c>
      <c r="CZ18" s="119">
        <v>3.8225028377340707E-3</v>
      </c>
      <c r="DA18" s="119">
        <v>-7.6670113135963976E-3</v>
      </c>
      <c r="DB18" s="208">
        <v>2.774563235268759E-2</v>
      </c>
      <c r="DC18" s="190">
        <v>2.8074270468079043E-2</v>
      </c>
      <c r="DD18" s="119">
        <v>0</v>
      </c>
      <c r="DE18" s="119">
        <v>0</v>
      </c>
      <c r="DF18" s="119">
        <v>2.8074270468079043E-2</v>
      </c>
      <c r="DG18" s="119">
        <v>2.0452302761732729E-3</v>
      </c>
      <c r="DH18" s="119">
        <v>4.162454978539459E-3</v>
      </c>
      <c r="DI18" s="119">
        <v>-8.3558014777416634E-3</v>
      </c>
      <c r="DJ18" s="208">
        <v>2.5926154245050109E-2</v>
      </c>
      <c r="DK18" s="190">
        <v>2.4561775448006841E-2</v>
      </c>
      <c r="DL18" s="119">
        <v>0</v>
      </c>
      <c r="DM18" s="119">
        <v>0</v>
      </c>
      <c r="DN18" s="119">
        <v>2.4561775448006841E-2</v>
      </c>
      <c r="DO18" s="119">
        <v>1.7107192866193275E-3</v>
      </c>
      <c r="DP18" s="119">
        <v>3.3128194681677956E-3</v>
      </c>
      <c r="DQ18" s="119">
        <v>-6.6745550580508042E-3</v>
      </c>
      <c r="DR18" s="208">
        <v>2.2910759144743158E-2</v>
      </c>
      <c r="DS18" s="190">
        <v>2.7664044979821115E-2</v>
      </c>
      <c r="DT18" s="119">
        <v>0</v>
      </c>
      <c r="DU18" s="119">
        <v>0</v>
      </c>
      <c r="DV18" s="119">
        <v>2.7664044979821115E-2</v>
      </c>
      <c r="DW18" s="119">
        <v>2.3528599760059333E-3</v>
      </c>
      <c r="DX18" s="119">
        <v>4.1860336674277151E-3</v>
      </c>
      <c r="DY18" s="119">
        <v>-8.0768672589096764E-3</v>
      </c>
      <c r="DZ18" s="208">
        <v>2.6126071364345083E-2</v>
      </c>
    </row>
    <row r="19" spans="1:130" ht="20.100000000000001" customHeight="1" x14ac:dyDescent="0.25">
      <c r="A19" s="94" t="s">
        <v>245</v>
      </c>
      <c r="B19" s="92" t="s">
        <v>356</v>
      </c>
      <c r="C19" s="190">
        <v>2.0700966634442243E-2</v>
      </c>
      <c r="D19" s="119">
        <v>0</v>
      </c>
      <c r="E19" s="119">
        <v>0</v>
      </c>
      <c r="F19" s="119">
        <v>2.0700966634442243E-2</v>
      </c>
      <c r="G19" s="119">
        <v>7.0714583638440739E-3</v>
      </c>
      <c r="H19" s="119">
        <v>4.0235763828771103E-3</v>
      </c>
      <c r="I19" s="119">
        <v>0</v>
      </c>
      <c r="J19" s="191">
        <v>3.1796001381163431E-2</v>
      </c>
      <c r="K19" s="190">
        <v>1.8293275247411058E-2</v>
      </c>
      <c r="L19" s="119">
        <v>0</v>
      </c>
      <c r="M19" s="119">
        <v>0</v>
      </c>
      <c r="N19" s="119">
        <v>1.8293275247411058E-2</v>
      </c>
      <c r="O19" s="119">
        <v>6.8538402995790421E-3</v>
      </c>
      <c r="P19" s="119">
        <v>3.8091899516858353E-3</v>
      </c>
      <c r="Q19" s="119">
        <v>0</v>
      </c>
      <c r="R19" s="191">
        <v>2.8956305498675929E-2</v>
      </c>
      <c r="S19" s="190">
        <v>2.448978052475748E-2</v>
      </c>
      <c r="T19" s="119">
        <v>0</v>
      </c>
      <c r="U19" s="119">
        <v>0</v>
      </c>
      <c r="V19" s="119">
        <v>2.448978052475748E-2</v>
      </c>
      <c r="W19" s="119">
        <v>6.4684618993775663E-3</v>
      </c>
      <c r="X19" s="119">
        <v>3.207518932767012E-3</v>
      </c>
      <c r="Y19" s="119">
        <v>0</v>
      </c>
      <c r="Z19" s="191">
        <v>3.4165761356902052E-2</v>
      </c>
      <c r="AA19" s="190">
        <v>2.2990771059247413E-2</v>
      </c>
      <c r="AB19" s="119">
        <v>0</v>
      </c>
      <c r="AC19" s="119">
        <v>0</v>
      </c>
      <c r="AD19" s="119">
        <v>2.2990771059247413E-2</v>
      </c>
      <c r="AE19" s="119">
        <v>7.5526696496138433E-3</v>
      </c>
      <c r="AF19" s="119">
        <v>3.6916566238057811E-3</v>
      </c>
      <c r="AG19" s="119">
        <v>0</v>
      </c>
      <c r="AH19" s="191">
        <v>3.4235097332667039E-2</v>
      </c>
      <c r="AI19" s="190">
        <v>1.7559349040575187E-2</v>
      </c>
      <c r="AJ19" s="119">
        <v>0</v>
      </c>
      <c r="AK19" s="119">
        <v>0</v>
      </c>
      <c r="AL19" s="119">
        <v>1.7559349040575187E-2</v>
      </c>
      <c r="AM19" s="119">
        <v>6.7277389701176204E-3</v>
      </c>
      <c r="AN19" s="119">
        <v>3.7334659908129634E-3</v>
      </c>
      <c r="AO19" s="119">
        <v>0</v>
      </c>
      <c r="AP19" s="191">
        <v>2.8020554001505767E-2</v>
      </c>
      <c r="AQ19" s="190">
        <v>1.5983820145933251E-2</v>
      </c>
      <c r="AR19" s="119">
        <v>0</v>
      </c>
      <c r="AS19" s="119">
        <v>0</v>
      </c>
      <c r="AT19" s="119">
        <v>1.5983820145933251E-2</v>
      </c>
      <c r="AU19" s="119">
        <v>9.2623284780006618E-3</v>
      </c>
      <c r="AV19" s="119">
        <v>4.5274166922163357E-3</v>
      </c>
      <c r="AW19" s="119">
        <v>0</v>
      </c>
      <c r="AX19" s="191">
        <v>2.9773565316150243E-2</v>
      </c>
      <c r="AY19" s="190">
        <v>1.8842866912788601E-2</v>
      </c>
      <c r="AZ19" s="119">
        <v>0</v>
      </c>
      <c r="BA19" s="119">
        <v>0</v>
      </c>
      <c r="BB19" s="119">
        <v>1.8842866912788601E-2</v>
      </c>
      <c r="BC19" s="119">
        <v>7.709297436455903E-3</v>
      </c>
      <c r="BD19" s="119">
        <v>4.2601719457485325E-3</v>
      </c>
      <c r="BE19" s="119">
        <v>0</v>
      </c>
      <c r="BF19" s="191">
        <v>3.0812336294993047E-2</v>
      </c>
      <c r="BG19" s="190">
        <v>1.7410102697224674E-2</v>
      </c>
      <c r="BH19" s="119">
        <v>0</v>
      </c>
      <c r="BI19" s="119">
        <v>0</v>
      </c>
      <c r="BJ19" s="119">
        <v>1.7410102697224674E-2</v>
      </c>
      <c r="BK19" s="119">
        <v>7.959941305097579E-3</v>
      </c>
      <c r="BL19" s="119">
        <v>4.1952169070247885E-3</v>
      </c>
      <c r="BM19" s="119">
        <v>0</v>
      </c>
      <c r="BN19" s="191">
        <v>2.9565260909347031E-2</v>
      </c>
      <c r="BO19" s="190">
        <v>2.1664061981426428E-2</v>
      </c>
      <c r="BP19" s="119">
        <v>0</v>
      </c>
      <c r="BQ19" s="119">
        <v>0</v>
      </c>
      <c r="BR19" s="119">
        <v>2.1664061981426428E-2</v>
      </c>
      <c r="BS19" s="119">
        <v>6.7033456406212681E-3</v>
      </c>
      <c r="BT19" s="119">
        <v>4.1984735872499894E-3</v>
      </c>
      <c r="BU19" s="119">
        <v>0</v>
      </c>
      <c r="BV19" s="191">
        <v>3.2565881209297681E-2</v>
      </c>
      <c r="BW19" s="190">
        <v>3.1661753543707642E-2</v>
      </c>
      <c r="BX19" s="119">
        <v>0</v>
      </c>
      <c r="BY19" s="119">
        <v>0</v>
      </c>
      <c r="BZ19" s="119">
        <v>3.1661753543707642E-2</v>
      </c>
      <c r="CA19" s="119">
        <v>7.4382595415707319E-3</v>
      </c>
      <c r="CB19" s="119">
        <v>5.4365776156002485E-3</v>
      </c>
      <c r="CC19" s="119">
        <v>0</v>
      </c>
      <c r="CD19" s="191">
        <v>4.4536590700878634E-2</v>
      </c>
      <c r="CE19" s="190">
        <v>1.6491270872564461E-2</v>
      </c>
      <c r="CF19" s="119">
        <v>0</v>
      </c>
      <c r="CG19" s="119">
        <v>0</v>
      </c>
      <c r="CH19" s="119">
        <v>1.6491270872564461E-2</v>
      </c>
      <c r="CI19" s="119">
        <v>6.9954952322295655E-3</v>
      </c>
      <c r="CJ19" s="119">
        <v>4.4968173547207434E-3</v>
      </c>
      <c r="CK19" s="119">
        <v>0</v>
      </c>
      <c r="CL19" s="208">
        <v>2.7983583459514773E-2</v>
      </c>
      <c r="CM19" s="190">
        <v>2.4248361329236735E-2</v>
      </c>
      <c r="CN19" s="119">
        <v>0</v>
      </c>
      <c r="CO19" s="119">
        <v>0</v>
      </c>
      <c r="CP19" s="119">
        <v>2.4248361329236735E-2</v>
      </c>
      <c r="CQ19" s="119">
        <v>1.0258569260861512E-2</v>
      </c>
      <c r="CR19" s="119">
        <v>4.3792754549507786E-3</v>
      </c>
      <c r="CS19" s="119">
        <v>0</v>
      </c>
      <c r="CT19" s="208">
        <v>3.8886206045049027E-2</v>
      </c>
      <c r="CU19" s="190">
        <v>3.4046673454795576E-2</v>
      </c>
      <c r="CV19" s="119">
        <v>0</v>
      </c>
      <c r="CW19" s="119">
        <v>0</v>
      </c>
      <c r="CX19" s="119">
        <v>3.4046673454795576E-2</v>
      </c>
      <c r="CY19" s="119">
        <v>7.9803367032025996E-3</v>
      </c>
      <c r="CZ19" s="119">
        <v>3.7062867546329608E-3</v>
      </c>
      <c r="DA19" s="119">
        <v>0</v>
      </c>
      <c r="DB19" s="208">
        <v>4.5733296912631137E-2</v>
      </c>
      <c r="DC19" s="190">
        <v>2.6342027055240164E-2</v>
      </c>
      <c r="DD19" s="119">
        <v>0</v>
      </c>
      <c r="DE19" s="119">
        <v>0</v>
      </c>
      <c r="DF19" s="119">
        <v>2.6342027055240164E-2</v>
      </c>
      <c r="DG19" s="119">
        <v>9.0448423188424325E-3</v>
      </c>
      <c r="DH19" s="119">
        <v>5.1376026042377317E-3</v>
      </c>
      <c r="DI19" s="119">
        <v>0</v>
      </c>
      <c r="DJ19" s="208">
        <v>4.0524471978320327E-2</v>
      </c>
      <c r="DK19" s="190">
        <v>2.6506679564535975E-2</v>
      </c>
      <c r="DL19" s="119">
        <v>0</v>
      </c>
      <c r="DM19" s="119">
        <v>0</v>
      </c>
      <c r="DN19" s="119">
        <v>2.6506679564535975E-2</v>
      </c>
      <c r="DO19" s="119">
        <v>9.1199096695468856E-3</v>
      </c>
      <c r="DP19" s="119">
        <v>5.6031201367971878E-3</v>
      </c>
      <c r="DQ19" s="119">
        <v>0</v>
      </c>
      <c r="DR19" s="208">
        <v>4.1229709370880052E-2</v>
      </c>
      <c r="DS19" s="190">
        <v>2.3914991799648413E-2</v>
      </c>
      <c r="DT19" s="119">
        <v>0</v>
      </c>
      <c r="DU19" s="119">
        <v>0</v>
      </c>
      <c r="DV19" s="119">
        <v>2.3914991799648413E-2</v>
      </c>
      <c r="DW19" s="119">
        <v>9.3433177371928765E-3</v>
      </c>
      <c r="DX19" s="119">
        <v>4.6494017607356221E-3</v>
      </c>
      <c r="DY19" s="119">
        <v>0</v>
      </c>
      <c r="DZ19" s="208">
        <v>3.7907711297576918E-2</v>
      </c>
    </row>
    <row r="20" spans="1:130" ht="20.100000000000001" customHeight="1" x14ac:dyDescent="0.25">
      <c r="A20" s="17" t="s">
        <v>246</v>
      </c>
      <c r="B20" s="18" t="s">
        <v>693</v>
      </c>
      <c r="C20" s="184">
        <v>0.28390703605276818</v>
      </c>
      <c r="D20" s="67">
        <v>0</v>
      </c>
      <c r="E20" s="67">
        <v>0</v>
      </c>
      <c r="F20" s="67">
        <v>0.28390703605276818</v>
      </c>
      <c r="G20" s="67">
        <v>0.13354565931455631</v>
      </c>
      <c r="H20" s="67">
        <v>8.0838312320510031E-2</v>
      </c>
      <c r="I20" s="67">
        <v>-0.10313224071111664</v>
      </c>
      <c r="J20" s="185">
        <v>0.39515876697671787</v>
      </c>
      <c r="K20" s="184">
        <v>0.28725203318584364</v>
      </c>
      <c r="L20" s="67">
        <v>0</v>
      </c>
      <c r="M20" s="67">
        <v>0</v>
      </c>
      <c r="N20" s="67">
        <v>0.28725203318584364</v>
      </c>
      <c r="O20" s="67">
        <v>0.12364296054131578</v>
      </c>
      <c r="P20" s="67">
        <v>8.0492653701012065E-2</v>
      </c>
      <c r="Q20" s="67">
        <v>-9.7715106762154613E-2</v>
      </c>
      <c r="R20" s="185">
        <v>0.39367254066601692</v>
      </c>
      <c r="S20" s="184">
        <v>0.28228207415208595</v>
      </c>
      <c r="T20" s="67">
        <v>0</v>
      </c>
      <c r="U20" s="67">
        <v>0</v>
      </c>
      <c r="V20" s="67">
        <v>0.28228207415208595</v>
      </c>
      <c r="W20" s="67">
        <v>0.12646995416844847</v>
      </c>
      <c r="X20" s="67">
        <v>8.3876458210982857E-2</v>
      </c>
      <c r="Y20" s="67">
        <v>-9.9533470074505567E-2</v>
      </c>
      <c r="Z20" s="185">
        <v>0.39309501645701167</v>
      </c>
      <c r="AA20" s="184">
        <v>0.28298296899355307</v>
      </c>
      <c r="AB20" s="67">
        <v>0</v>
      </c>
      <c r="AC20" s="67">
        <v>0</v>
      </c>
      <c r="AD20" s="67">
        <v>0.28298296899355307</v>
      </c>
      <c r="AE20" s="67">
        <v>0.12817429723521773</v>
      </c>
      <c r="AF20" s="67">
        <v>7.9514225688266965E-2</v>
      </c>
      <c r="AG20" s="67">
        <v>-9.2870034908075827E-2</v>
      </c>
      <c r="AH20" s="185">
        <v>0.39780145700896191</v>
      </c>
      <c r="AI20" s="184">
        <v>0.29421058937880645</v>
      </c>
      <c r="AJ20" s="67">
        <v>0</v>
      </c>
      <c r="AK20" s="67">
        <v>0</v>
      </c>
      <c r="AL20" s="67">
        <v>0.29421058937880645</v>
      </c>
      <c r="AM20" s="67">
        <v>0.12906652466351065</v>
      </c>
      <c r="AN20" s="67">
        <v>8.3880498938890755E-2</v>
      </c>
      <c r="AO20" s="67">
        <v>-9.2893297372188918E-2</v>
      </c>
      <c r="AP20" s="185">
        <v>0.41426431560901894</v>
      </c>
      <c r="AQ20" s="184">
        <v>0.33851833035418549</v>
      </c>
      <c r="AR20" s="67">
        <v>0</v>
      </c>
      <c r="AS20" s="67">
        <v>0</v>
      </c>
      <c r="AT20" s="67">
        <v>0.33851833035418549</v>
      </c>
      <c r="AU20" s="67">
        <v>0.13391135858764483</v>
      </c>
      <c r="AV20" s="67">
        <v>8.6991307564796436E-2</v>
      </c>
      <c r="AW20" s="67">
        <v>-9.7512489025438229E-2</v>
      </c>
      <c r="AX20" s="185">
        <v>0.4619085074811885</v>
      </c>
      <c r="AY20" s="184">
        <v>0.332437373821383</v>
      </c>
      <c r="AZ20" s="67">
        <v>0</v>
      </c>
      <c r="BA20" s="67">
        <v>0</v>
      </c>
      <c r="BB20" s="67">
        <v>0.332437373821383</v>
      </c>
      <c r="BC20" s="67">
        <v>0.13251804454717586</v>
      </c>
      <c r="BD20" s="67">
        <v>8.8134019151658527E-2</v>
      </c>
      <c r="BE20" s="67">
        <v>-9.8060270199425259E-2</v>
      </c>
      <c r="BF20" s="185">
        <v>0.45502916732079218</v>
      </c>
      <c r="BG20" s="184">
        <v>0.3209579680063388</v>
      </c>
      <c r="BH20" s="67">
        <v>0</v>
      </c>
      <c r="BI20" s="67">
        <v>0</v>
      </c>
      <c r="BJ20" s="67">
        <v>0.3209579680063388</v>
      </c>
      <c r="BK20" s="67">
        <v>0.12835424759250358</v>
      </c>
      <c r="BL20" s="67">
        <v>8.3264308147591712E-2</v>
      </c>
      <c r="BM20" s="67">
        <v>-8.960327950639578E-2</v>
      </c>
      <c r="BN20" s="185">
        <v>0.44297324424003837</v>
      </c>
      <c r="BO20" s="184">
        <v>0.32072586628922661</v>
      </c>
      <c r="BP20" s="67">
        <v>0</v>
      </c>
      <c r="BQ20" s="67">
        <v>0</v>
      </c>
      <c r="BR20" s="67">
        <v>0.32072586628922661</v>
      </c>
      <c r="BS20" s="67">
        <v>0.12803771170467954</v>
      </c>
      <c r="BT20" s="67">
        <v>8.6164527601625532E-2</v>
      </c>
      <c r="BU20" s="67">
        <v>-9.3121508636201097E-2</v>
      </c>
      <c r="BV20" s="185">
        <v>0.44180659695933061</v>
      </c>
      <c r="BW20" s="184">
        <v>0.30881220716554125</v>
      </c>
      <c r="BX20" s="67">
        <v>0</v>
      </c>
      <c r="BY20" s="67">
        <v>0</v>
      </c>
      <c r="BZ20" s="67">
        <v>0.30881220716554125</v>
      </c>
      <c r="CA20" s="67">
        <v>0.12483867736631606</v>
      </c>
      <c r="CB20" s="67">
        <v>8.9272341439038644E-2</v>
      </c>
      <c r="CC20" s="67">
        <v>-9.2494461946910286E-2</v>
      </c>
      <c r="CD20" s="185">
        <v>0.43042876402398561</v>
      </c>
      <c r="CE20" s="184">
        <v>0.34640140776394773</v>
      </c>
      <c r="CF20" s="67">
        <v>0</v>
      </c>
      <c r="CG20" s="67">
        <v>0</v>
      </c>
      <c r="CH20" s="67">
        <v>0.34640140776394773</v>
      </c>
      <c r="CI20" s="67">
        <v>0.12448399872793503</v>
      </c>
      <c r="CJ20" s="67">
        <v>9.4606779606842606E-2</v>
      </c>
      <c r="CK20" s="67">
        <v>-0.10370796622968749</v>
      </c>
      <c r="CL20" s="206">
        <v>0.46178421986903789</v>
      </c>
      <c r="CM20" s="184">
        <v>0.29179236365233963</v>
      </c>
      <c r="CN20" s="67">
        <v>0</v>
      </c>
      <c r="CO20" s="67">
        <v>0</v>
      </c>
      <c r="CP20" s="67">
        <v>0.29179236365233963</v>
      </c>
      <c r="CQ20" s="67">
        <v>0.12038344913817446</v>
      </c>
      <c r="CR20" s="67">
        <v>8.574303604362371E-2</v>
      </c>
      <c r="CS20" s="67">
        <v>-9.4208961291800106E-2</v>
      </c>
      <c r="CT20" s="206">
        <v>0.40370988754233772</v>
      </c>
      <c r="CU20" s="184">
        <v>0.31412329480104623</v>
      </c>
      <c r="CV20" s="67">
        <v>0</v>
      </c>
      <c r="CW20" s="67">
        <v>0</v>
      </c>
      <c r="CX20" s="67">
        <v>0.31412329480104623</v>
      </c>
      <c r="CY20" s="67">
        <v>0.13589387108960288</v>
      </c>
      <c r="CZ20" s="67">
        <v>9.657650142414631E-2</v>
      </c>
      <c r="DA20" s="67">
        <v>-0.11214035833333397</v>
      </c>
      <c r="DB20" s="206">
        <v>0.43445330898146139</v>
      </c>
      <c r="DC20" s="184">
        <v>0.32255585102785489</v>
      </c>
      <c r="DD20" s="67">
        <v>0</v>
      </c>
      <c r="DE20" s="67">
        <v>0</v>
      </c>
      <c r="DF20" s="67">
        <v>0.32255585102785489</v>
      </c>
      <c r="DG20" s="67">
        <v>0.13350938986715885</v>
      </c>
      <c r="DH20" s="67">
        <v>0.1026803511704928</v>
      </c>
      <c r="DI20" s="67">
        <v>-0.10566709482198056</v>
      </c>
      <c r="DJ20" s="206">
        <v>0.453078497243526</v>
      </c>
      <c r="DK20" s="184">
        <v>0.32141928789253493</v>
      </c>
      <c r="DL20" s="67">
        <v>0</v>
      </c>
      <c r="DM20" s="67">
        <v>0</v>
      </c>
      <c r="DN20" s="67">
        <v>0.32141928789253493</v>
      </c>
      <c r="DO20" s="67">
        <v>0.13431936547080711</v>
      </c>
      <c r="DP20" s="67">
        <v>0.11070911758687489</v>
      </c>
      <c r="DQ20" s="67">
        <v>-0.10988434598722679</v>
      </c>
      <c r="DR20" s="206">
        <v>0.45656342496299013</v>
      </c>
      <c r="DS20" s="184">
        <v>0.34002352065220753</v>
      </c>
      <c r="DT20" s="67">
        <v>0</v>
      </c>
      <c r="DU20" s="67">
        <v>0</v>
      </c>
      <c r="DV20" s="67">
        <v>0.34002352065220753</v>
      </c>
      <c r="DW20" s="67">
        <v>0.13681468089672497</v>
      </c>
      <c r="DX20" s="67">
        <v>0.10559316674351427</v>
      </c>
      <c r="DY20" s="67">
        <v>-0.11223988437362661</v>
      </c>
      <c r="DZ20" s="206">
        <v>0.4701914839188201</v>
      </c>
    </row>
    <row r="21" spans="1:130" ht="20.100000000000001" customHeight="1" x14ac:dyDescent="0.25">
      <c r="A21" s="89">
        <v>2</v>
      </c>
      <c r="B21" s="89" t="s">
        <v>357</v>
      </c>
      <c r="C21" s="186">
        <v>0.28059468231523543</v>
      </c>
      <c r="D21" s="117">
        <v>0</v>
      </c>
      <c r="E21" s="117">
        <v>0</v>
      </c>
      <c r="F21" s="117">
        <v>0.28059468231523543</v>
      </c>
      <c r="G21" s="117">
        <v>0.12713364864696217</v>
      </c>
      <c r="H21" s="117">
        <v>7.5774574309566245E-2</v>
      </c>
      <c r="I21" s="117">
        <v>-0.10313224071111664</v>
      </c>
      <c r="J21" s="187">
        <v>0.38037066456064722</v>
      </c>
      <c r="K21" s="186">
        <v>0.28662521677919506</v>
      </c>
      <c r="L21" s="117">
        <v>0</v>
      </c>
      <c r="M21" s="117">
        <v>0</v>
      </c>
      <c r="N21" s="117">
        <v>0.28662521677919506</v>
      </c>
      <c r="O21" s="117">
        <v>0.12049507397175435</v>
      </c>
      <c r="P21" s="117">
        <v>7.6016732074104629E-2</v>
      </c>
      <c r="Q21" s="117">
        <v>-9.7715106762154613E-2</v>
      </c>
      <c r="R21" s="187">
        <v>0.38542191606289944</v>
      </c>
      <c r="S21" s="186">
        <v>0.28174999308018317</v>
      </c>
      <c r="T21" s="117">
        <v>0</v>
      </c>
      <c r="U21" s="117">
        <v>0</v>
      </c>
      <c r="V21" s="117">
        <v>0.28174999308018317</v>
      </c>
      <c r="W21" s="117">
        <v>0.12388751915598373</v>
      </c>
      <c r="X21" s="117">
        <v>7.8793861222424905E-2</v>
      </c>
      <c r="Y21" s="117">
        <v>-9.9533470074505567E-2</v>
      </c>
      <c r="Z21" s="187">
        <v>0.3848979033840863</v>
      </c>
      <c r="AA21" s="186">
        <v>0.28150486422123328</v>
      </c>
      <c r="AB21" s="117">
        <v>0</v>
      </c>
      <c r="AC21" s="117">
        <v>0</v>
      </c>
      <c r="AD21" s="117">
        <v>0.28150486422123328</v>
      </c>
      <c r="AE21" s="117">
        <v>0.12369776862618556</v>
      </c>
      <c r="AF21" s="117">
        <v>7.7436575608465605E-2</v>
      </c>
      <c r="AG21" s="117">
        <v>-9.2870034908075827E-2</v>
      </c>
      <c r="AH21" s="187">
        <v>0.3897691735478086</v>
      </c>
      <c r="AI21" s="186">
        <v>0.29282236006395862</v>
      </c>
      <c r="AJ21" s="117">
        <v>0</v>
      </c>
      <c r="AK21" s="117">
        <v>0</v>
      </c>
      <c r="AL21" s="117">
        <v>0.29282236006395862</v>
      </c>
      <c r="AM21" s="117">
        <v>0.12415406697908089</v>
      </c>
      <c r="AN21" s="117">
        <v>8.0911816177601695E-2</v>
      </c>
      <c r="AO21" s="117">
        <v>-9.2893297372188918E-2</v>
      </c>
      <c r="AP21" s="187">
        <v>0.40499494584845225</v>
      </c>
      <c r="AQ21" s="186">
        <v>0.33949182361557995</v>
      </c>
      <c r="AR21" s="117">
        <v>0</v>
      </c>
      <c r="AS21" s="117">
        <v>0</v>
      </c>
      <c r="AT21" s="117">
        <v>0.33949182361557995</v>
      </c>
      <c r="AU21" s="117">
        <v>0.13352306139460973</v>
      </c>
      <c r="AV21" s="117">
        <v>8.5054668737946093E-2</v>
      </c>
      <c r="AW21" s="117">
        <v>-9.7512489025438229E-2</v>
      </c>
      <c r="AX21" s="187">
        <v>0.46055706472269758</v>
      </c>
      <c r="AY21" s="186">
        <v>0.33405179390302436</v>
      </c>
      <c r="AZ21" s="117">
        <v>0</v>
      </c>
      <c r="BA21" s="117">
        <v>0</v>
      </c>
      <c r="BB21" s="117">
        <v>0.33405179390302436</v>
      </c>
      <c r="BC21" s="117">
        <v>0.13334231148600698</v>
      </c>
      <c r="BD21" s="117">
        <v>8.6644009323243829E-2</v>
      </c>
      <c r="BE21" s="117">
        <v>-9.8060270199425259E-2</v>
      </c>
      <c r="BF21" s="187">
        <v>0.45597784451284989</v>
      </c>
      <c r="BG21" s="186">
        <v>0.32361051008813713</v>
      </c>
      <c r="BH21" s="117">
        <v>0</v>
      </c>
      <c r="BI21" s="117">
        <v>0</v>
      </c>
      <c r="BJ21" s="117">
        <v>0.32361051008813713</v>
      </c>
      <c r="BK21" s="117">
        <v>0.1288266275171184</v>
      </c>
      <c r="BL21" s="117">
        <v>8.4548540784668544E-2</v>
      </c>
      <c r="BM21" s="117">
        <v>-8.960327950639578E-2</v>
      </c>
      <c r="BN21" s="187">
        <v>0.44738239888352821</v>
      </c>
      <c r="BO21" s="186">
        <v>0.32231298115782064</v>
      </c>
      <c r="BP21" s="117">
        <v>0</v>
      </c>
      <c r="BQ21" s="117">
        <v>0</v>
      </c>
      <c r="BR21" s="117">
        <v>0.32231298115782064</v>
      </c>
      <c r="BS21" s="117">
        <v>0.12844444403033453</v>
      </c>
      <c r="BT21" s="117">
        <v>8.6418505879469934E-2</v>
      </c>
      <c r="BU21" s="117">
        <v>-9.3121508636201097E-2</v>
      </c>
      <c r="BV21" s="187">
        <v>0.44405442243142401</v>
      </c>
      <c r="BW21" s="186">
        <v>0.31136155785271191</v>
      </c>
      <c r="BX21" s="117">
        <v>0</v>
      </c>
      <c r="BY21" s="117">
        <v>0</v>
      </c>
      <c r="BZ21" s="117">
        <v>0.31136155785271191</v>
      </c>
      <c r="CA21" s="117">
        <v>0.12678715991920153</v>
      </c>
      <c r="CB21" s="117">
        <v>8.8883319865870461E-2</v>
      </c>
      <c r="CC21" s="117">
        <v>-9.2494461946910286E-2</v>
      </c>
      <c r="CD21" s="187">
        <v>0.43453757569087359</v>
      </c>
      <c r="CE21" s="186">
        <v>0.3491197482871719</v>
      </c>
      <c r="CF21" s="117">
        <v>0</v>
      </c>
      <c r="CG21" s="117">
        <v>0</v>
      </c>
      <c r="CH21" s="117">
        <v>0.3491197482871719</v>
      </c>
      <c r="CI21" s="117">
        <v>0.12620860618418231</v>
      </c>
      <c r="CJ21" s="117">
        <v>9.2302497436356767E-2</v>
      </c>
      <c r="CK21" s="117">
        <v>-0.10370796622968749</v>
      </c>
      <c r="CL21" s="207">
        <v>0.46392288567802348</v>
      </c>
      <c r="CM21" s="186">
        <v>0.29498104322160201</v>
      </c>
      <c r="CN21" s="117">
        <v>0</v>
      </c>
      <c r="CO21" s="117">
        <v>0</v>
      </c>
      <c r="CP21" s="117">
        <v>0.29498104322160201</v>
      </c>
      <c r="CQ21" s="117">
        <v>0.12040790163627087</v>
      </c>
      <c r="CR21" s="117">
        <v>8.5808946757697763E-2</v>
      </c>
      <c r="CS21" s="117">
        <v>-9.4208961291800106E-2</v>
      </c>
      <c r="CT21" s="207">
        <v>0.40698893032377059</v>
      </c>
      <c r="CU21" s="186">
        <v>0.31641437977516434</v>
      </c>
      <c r="CV21" s="117">
        <v>0</v>
      </c>
      <c r="CW21" s="117">
        <v>0</v>
      </c>
      <c r="CX21" s="117">
        <v>0.31641437977516434</v>
      </c>
      <c r="CY21" s="117">
        <v>0.13239878598166699</v>
      </c>
      <c r="CZ21" s="117">
        <v>9.3818986709865937E-2</v>
      </c>
      <c r="DA21" s="117">
        <v>-0.11214035833333397</v>
      </c>
      <c r="DB21" s="207">
        <v>0.43049179413336336</v>
      </c>
      <c r="DC21" s="186">
        <v>0.32431102466979655</v>
      </c>
      <c r="DD21" s="117">
        <v>0</v>
      </c>
      <c r="DE21" s="117">
        <v>0</v>
      </c>
      <c r="DF21" s="117">
        <v>0.32431102466979655</v>
      </c>
      <c r="DG21" s="117">
        <v>0.1318635420575614</v>
      </c>
      <c r="DH21" s="117">
        <v>9.8441142396678186E-2</v>
      </c>
      <c r="DI21" s="117">
        <v>-0.10566709482198056</v>
      </c>
      <c r="DJ21" s="207">
        <v>0.44894861430205557</v>
      </c>
      <c r="DK21" s="186">
        <v>0.32296338002668334</v>
      </c>
      <c r="DL21" s="117">
        <v>0</v>
      </c>
      <c r="DM21" s="117">
        <v>0</v>
      </c>
      <c r="DN21" s="117">
        <v>0.32296338002668334</v>
      </c>
      <c r="DO21" s="117">
        <v>0.13244915712458707</v>
      </c>
      <c r="DP21" s="117">
        <v>0.10461264581044948</v>
      </c>
      <c r="DQ21" s="117">
        <v>-0.10988434598722679</v>
      </c>
      <c r="DR21" s="207">
        <v>0.45014083697449309</v>
      </c>
      <c r="DS21" s="186">
        <v>0.34124280521122552</v>
      </c>
      <c r="DT21" s="117">
        <v>0</v>
      </c>
      <c r="DU21" s="117">
        <v>0</v>
      </c>
      <c r="DV21" s="117">
        <v>0.34124280521122552</v>
      </c>
      <c r="DW21" s="117">
        <v>0.13486766040922341</v>
      </c>
      <c r="DX21" s="117">
        <v>0.10367180763747473</v>
      </c>
      <c r="DY21" s="117">
        <v>-0.11223988437362661</v>
      </c>
      <c r="DZ21" s="207">
        <v>0.467542388884297</v>
      </c>
    </row>
    <row r="22" spans="1:130" ht="20.100000000000001" customHeight="1" x14ac:dyDescent="0.25">
      <c r="A22" s="95">
        <v>21</v>
      </c>
      <c r="B22" s="95" t="s">
        <v>358</v>
      </c>
      <c r="C22" s="188">
        <v>2.8821109876133143E-2</v>
      </c>
      <c r="D22" s="118">
        <v>0</v>
      </c>
      <c r="E22" s="118">
        <v>0</v>
      </c>
      <c r="F22" s="118">
        <v>2.8821109876133143E-2</v>
      </c>
      <c r="G22" s="118">
        <v>4.3444426624562806E-2</v>
      </c>
      <c r="H22" s="118">
        <v>3.4615743529449038E-2</v>
      </c>
      <c r="I22" s="118">
        <v>0</v>
      </c>
      <c r="J22" s="189">
        <v>0.10688128003014499</v>
      </c>
      <c r="K22" s="188">
        <v>2.753050489998729E-2</v>
      </c>
      <c r="L22" s="118">
        <v>0</v>
      </c>
      <c r="M22" s="118">
        <v>0</v>
      </c>
      <c r="N22" s="118">
        <v>2.753050489998729E-2</v>
      </c>
      <c r="O22" s="118">
        <v>4.3415784376525927E-2</v>
      </c>
      <c r="P22" s="118">
        <v>3.5311166530999756E-2</v>
      </c>
      <c r="Q22" s="118">
        <v>0</v>
      </c>
      <c r="R22" s="189">
        <v>0.10625745580751296</v>
      </c>
      <c r="S22" s="188">
        <v>2.600349384683651E-2</v>
      </c>
      <c r="T22" s="118">
        <v>0</v>
      </c>
      <c r="U22" s="118">
        <v>0</v>
      </c>
      <c r="V22" s="118">
        <v>2.600349384683651E-2</v>
      </c>
      <c r="W22" s="118">
        <v>4.4388440180007017E-2</v>
      </c>
      <c r="X22" s="118">
        <v>3.6837611493380731E-2</v>
      </c>
      <c r="Y22" s="118">
        <v>0</v>
      </c>
      <c r="Z22" s="189">
        <v>0.10722954552022426</v>
      </c>
      <c r="AA22" s="188">
        <v>2.5895984006154039E-2</v>
      </c>
      <c r="AB22" s="118">
        <v>0</v>
      </c>
      <c r="AC22" s="118">
        <v>0</v>
      </c>
      <c r="AD22" s="118">
        <v>2.5895984006154039E-2</v>
      </c>
      <c r="AE22" s="118">
        <v>4.5539368291718209E-2</v>
      </c>
      <c r="AF22" s="118">
        <v>3.7762051610563827E-2</v>
      </c>
      <c r="AG22" s="118">
        <v>0</v>
      </c>
      <c r="AH22" s="189">
        <v>0.10919740390843606</v>
      </c>
      <c r="AI22" s="188">
        <v>2.5838219327921162E-2</v>
      </c>
      <c r="AJ22" s="118">
        <v>0</v>
      </c>
      <c r="AK22" s="118">
        <v>0</v>
      </c>
      <c r="AL22" s="118">
        <v>2.5838219327921162E-2</v>
      </c>
      <c r="AM22" s="118">
        <v>4.6058337914841013E-2</v>
      </c>
      <c r="AN22" s="118">
        <v>3.8639057375264477E-2</v>
      </c>
      <c r="AO22" s="118">
        <v>0</v>
      </c>
      <c r="AP22" s="189">
        <v>0.11053561461802665</v>
      </c>
      <c r="AQ22" s="188">
        <v>2.7948166363411388E-2</v>
      </c>
      <c r="AR22" s="118">
        <v>0</v>
      </c>
      <c r="AS22" s="118">
        <v>0</v>
      </c>
      <c r="AT22" s="118">
        <v>2.7948166363411388E-2</v>
      </c>
      <c r="AU22" s="118">
        <v>4.8488420228180402E-2</v>
      </c>
      <c r="AV22" s="118">
        <v>4.0389646102061638E-2</v>
      </c>
      <c r="AW22" s="118">
        <v>0</v>
      </c>
      <c r="AX22" s="189">
        <v>0.11682623269365341</v>
      </c>
      <c r="AY22" s="188">
        <v>2.7660976418420989E-2</v>
      </c>
      <c r="AZ22" s="118">
        <v>0</v>
      </c>
      <c r="BA22" s="118">
        <v>0</v>
      </c>
      <c r="BB22" s="118">
        <v>2.7660976418420989E-2</v>
      </c>
      <c r="BC22" s="118">
        <v>4.7973307881089798E-2</v>
      </c>
      <c r="BD22" s="118">
        <v>4.1808715947138697E-2</v>
      </c>
      <c r="BE22" s="118">
        <v>0</v>
      </c>
      <c r="BF22" s="189">
        <v>0.11744300024664948</v>
      </c>
      <c r="BG22" s="188">
        <v>2.8490856826728545E-2</v>
      </c>
      <c r="BH22" s="118">
        <v>0</v>
      </c>
      <c r="BI22" s="118">
        <v>0</v>
      </c>
      <c r="BJ22" s="118">
        <v>2.8490856826728545E-2</v>
      </c>
      <c r="BK22" s="118">
        <v>4.7848292775149945E-2</v>
      </c>
      <c r="BL22" s="118">
        <v>4.1838254705211464E-2</v>
      </c>
      <c r="BM22" s="118">
        <v>0</v>
      </c>
      <c r="BN22" s="189">
        <v>0.11817740430708995</v>
      </c>
      <c r="BO22" s="188">
        <v>2.7662619765965551E-2</v>
      </c>
      <c r="BP22" s="118">
        <v>0</v>
      </c>
      <c r="BQ22" s="118">
        <v>0</v>
      </c>
      <c r="BR22" s="118">
        <v>2.7662619765965551E-2</v>
      </c>
      <c r="BS22" s="118">
        <v>4.676459682840859E-2</v>
      </c>
      <c r="BT22" s="118">
        <v>4.16838124267426E-2</v>
      </c>
      <c r="BU22" s="118">
        <v>0</v>
      </c>
      <c r="BV22" s="189">
        <v>0.11611102902111674</v>
      </c>
      <c r="BW22" s="188">
        <v>2.7102522471445893E-2</v>
      </c>
      <c r="BX22" s="118">
        <v>0</v>
      </c>
      <c r="BY22" s="118">
        <v>0</v>
      </c>
      <c r="BZ22" s="118">
        <v>2.7102522471445893E-2</v>
      </c>
      <c r="CA22" s="118">
        <v>4.6606778491733433E-2</v>
      </c>
      <c r="CB22" s="118">
        <v>4.2463987174202113E-2</v>
      </c>
      <c r="CC22" s="118">
        <v>0</v>
      </c>
      <c r="CD22" s="189">
        <v>0.11617328813738145</v>
      </c>
      <c r="CE22" s="188">
        <v>2.6791903415935504E-2</v>
      </c>
      <c r="CF22" s="118">
        <v>0</v>
      </c>
      <c r="CG22" s="118">
        <v>0</v>
      </c>
      <c r="CH22" s="118">
        <v>2.6791903415935504E-2</v>
      </c>
      <c r="CI22" s="118">
        <v>4.5008841861256622E-2</v>
      </c>
      <c r="CJ22" s="118">
        <v>4.4090602244335544E-2</v>
      </c>
      <c r="CK22" s="118">
        <v>0</v>
      </c>
      <c r="CL22" s="209">
        <v>0.11589134752152767</v>
      </c>
      <c r="CM22" s="188">
        <v>2.3231518099001616E-2</v>
      </c>
      <c r="CN22" s="118">
        <v>0</v>
      </c>
      <c r="CO22" s="118">
        <v>0</v>
      </c>
      <c r="CP22" s="118">
        <v>2.3231518099001616E-2</v>
      </c>
      <c r="CQ22" s="118">
        <v>4.078999758312353E-2</v>
      </c>
      <c r="CR22" s="118">
        <v>3.9497486837313633E-2</v>
      </c>
      <c r="CS22" s="118">
        <v>0</v>
      </c>
      <c r="CT22" s="209">
        <v>0.1035190025194388</v>
      </c>
      <c r="CU22" s="188">
        <v>2.1272691341219698E-2</v>
      </c>
      <c r="CV22" s="118">
        <v>0</v>
      </c>
      <c r="CW22" s="118">
        <v>0</v>
      </c>
      <c r="CX22" s="118">
        <v>2.1272691341219698E-2</v>
      </c>
      <c r="CY22" s="118">
        <v>4.2881511727604286E-2</v>
      </c>
      <c r="CZ22" s="118">
        <v>4.1777419910254847E-2</v>
      </c>
      <c r="DA22" s="118">
        <v>0</v>
      </c>
      <c r="DB22" s="209">
        <v>0.10593162297907883</v>
      </c>
      <c r="DC22" s="188">
        <v>2.1325553217621598E-2</v>
      </c>
      <c r="DD22" s="118">
        <v>0</v>
      </c>
      <c r="DE22" s="118">
        <v>0</v>
      </c>
      <c r="DF22" s="118">
        <v>2.1325553217621598E-2</v>
      </c>
      <c r="DG22" s="118">
        <v>4.2903118130131881E-2</v>
      </c>
      <c r="DH22" s="118">
        <v>4.3709843550105085E-2</v>
      </c>
      <c r="DI22" s="118">
        <v>0</v>
      </c>
      <c r="DJ22" s="209">
        <v>0.10793851489785856</v>
      </c>
      <c r="DK22" s="188">
        <v>2.0440669271408682E-2</v>
      </c>
      <c r="DL22" s="118">
        <v>0</v>
      </c>
      <c r="DM22" s="118">
        <v>0</v>
      </c>
      <c r="DN22" s="118">
        <v>2.0440669271408682E-2</v>
      </c>
      <c r="DO22" s="118">
        <v>4.3054559648649987E-2</v>
      </c>
      <c r="DP22" s="118">
        <v>4.5324059696873795E-2</v>
      </c>
      <c r="DQ22" s="118">
        <v>0</v>
      </c>
      <c r="DR22" s="209">
        <v>0.10881928861693246</v>
      </c>
      <c r="DS22" s="188">
        <v>2.1197601862452967E-2</v>
      </c>
      <c r="DT22" s="118">
        <v>0</v>
      </c>
      <c r="DU22" s="118">
        <v>0</v>
      </c>
      <c r="DV22" s="118">
        <v>2.1197601862452967E-2</v>
      </c>
      <c r="DW22" s="118">
        <v>4.3309000259311975E-2</v>
      </c>
      <c r="DX22" s="118">
        <v>4.6192257551525825E-2</v>
      </c>
      <c r="DY22" s="118">
        <v>0</v>
      </c>
      <c r="DZ22" s="209">
        <v>0.11069885967329077</v>
      </c>
    </row>
    <row r="23" spans="1:130" ht="20.100000000000001" customHeight="1" x14ac:dyDescent="0.25">
      <c r="A23" s="95">
        <v>22</v>
      </c>
      <c r="B23" s="95" t="s">
        <v>359</v>
      </c>
      <c r="C23" s="188">
        <v>9.3831593645866442E-3</v>
      </c>
      <c r="D23" s="118">
        <v>0</v>
      </c>
      <c r="E23" s="118">
        <v>0</v>
      </c>
      <c r="F23" s="118">
        <v>9.3831593645866442E-3</v>
      </c>
      <c r="G23" s="118">
        <v>1.7342147894089756E-2</v>
      </c>
      <c r="H23" s="118">
        <v>2.6362747237309712E-2</v>
      </c>
      <c r="I23" s="118">
        <v>0</v>
      </c>
      <c r="J23" s="189">
        <v>5.3088054495986109E-2</v>
      </c>
      <c r="K23" s="188">
        <v>8.7218480380587254E-3</v>
      </c>
      <c r="L23" s="118">
        <v>0</v>
      </c>
      <c r="M23" s="118">
        <v>0</v>
      </c>
      <c r="N23" s="118">
        <v>8.7218480380587254E-3</v>
      </c>
      <c r="O23" s="118">
        <v>1.6385136023995672E-2</v>
      </c>
      <c r="P23" s="118">
        <v>2.6446304623833478E-2</v>
      </c>
      <c r="Q23" s="118">
        <v>0</v>
      </c>
      <c r="R23" s="189">
        <v>5.1553288685887877E-2</v>
      </c>
      <c r="S23" s="188">
        <v>8.5474506682086306E-3</v>
      </c>
      <c r="T23" s="118">
        <v>0</v>
      </c>
      <c r="U23" s="118">
        <v>0</v>
      </c>
      <c r="V23" s="118">
        <v>8.5474506682086306E-3</v>
      </c>
      <c r="W23" s="118">
        <v>1.6879621321318192E-2</v>
      </c>
      <c r="X23" s="118">
        <v>2.6604757390859841E-2</v>
      </c>
      <c r="Y23" s="118">
        <v>0</v>
      </c>
      <c r="Z23" s="189">
        <v>5.2031829380386668E-2</v>
      </c>
      <c r="AA23" s="188">
        <v>8.7303485123178676E-3</v>
      </c>
      <c r="AB23" s="118">
        <v>0</v>
      </c>
      <c r="AC23" s="118">
        <v>0</v>
      </c>
      <c r="AD23" s="118">
        <v>8.7303485123178676E-3</v>
      </c>
      <c r="AE23" s="118">
        <v>1.7218680101828563E-2</v>
      </c>
      <c r="AF23" s="118">
        <v>2.4626777981361137E-2</v>
      </c>
      <c r="AG23" s="118">
        <v>0</v>
      </c>
      <c r="AH23" s="189">
        <v>5.0575806595507561E-2</v>
      </c>
      <c r="AI23" s="188">
        <v>8.7786480793933704E-3</v>
      </c>
      <c r="AJ23" s="118">
        <v>0</v>
      </c>
      <c r="AK23" s="118">
        <v>0</v>
      </c>
      <c r="AL23" s="118">
        <v>8.7786480793933704E-3</v>
      </c>
      <c r="AM23" s="118">
        <v>1.6741118947168482E-2</v>
      </c>
      <c r="AN23" s="118">
        <v>2.6396407513727342E-2</v>
      </c>
      <c r="AO23" s="118">
        <v>0</v>
      </c>
      <c r="AP23" s="189">
        <v>5.1916174540289198E-2</v>
      </c>
      <c r="AQ23" s="188">
        <v>8.9075921578098023E-3</v>
      </c>
      <c r="AR23" s="118">
        <v>0</v>
      </c>
      <c r="AS23" s="118">
        <v>0</v>
      </c>
      <c r="AT23" s="118">
        <v>8.9075921578098023E-3</v>
      </c>
      <c r="AU23" s="118">
        <v>1.5531141849512131E-2</v>
      </c>
      <c r="AV23" s="118">
        <v>2.5548956663576542E-2</v>
      </c>
      <c r="AW23" s="118">
        <v>0</v>
      </c>
      <c r="AX23" s="189">
        <v>4.9987690670898477E-2</v>
      </c>
      <c r="AY23" s="188">
        <v>9.0473312915492973E-3</v>
      </c>
      <c r="AZ23" s="118">
        <v>0</v>
      </c>
      <c r="BA23" s="118">
        <v>0</v>
      </c>
      <c r="BB23" s="118">
        <v>9.0473312915492973E-3</v>
      </c>
      <c r="BC23" s="118">
        <v>1.5604196559944548E-2</v>
      </c>
      <c r="BD23" s="118">
        <v>2.6428845322867558E-2</v>
      </c>
      <c r="BE23" s="118">
        <v>0</v>
      </c>
      <c r="BF23" s="189">
        <v>5.1080373174361413E-2</v>
      </c>
      <c r="BG23" s="188">
        <v>8.1804349614715225E-3</v>
      </c>
      <c r="BH23" s="118">
        <v>0</v>
      </c>
      <c r="BI23" s="118">
        <v>0</v>
      </c>
      <c r="BJ23" s="118">
        <v>8.1804349614715225E-3</v>
      </c>
      <c r="BK23" s="118">
        <v>1.5990652526319621E-2</v>
      </c>
      <c r="BL23" s="118">
        <v>2.4605308271470252E-2</v>
      </c>
      <c r="BM23" s="118">
        <v>0</v>
      </c>
      <c r="BN23" s="189">
        <v>4.8776395759261397E-2</v>
      </c>
      <c r="BO23" s="188">
        <v>8.2581584906701033E-3</v>
      </c>
      <c r="BP23" s="118">
        <v>0</v>
      </c>
      <c r="BQ23" s="118">
        <v>0</v>
      </c>
      <c r="BR23" s="118">
        <v>8.2581584906701033E-3</v>
      </c>
      <c r="BS23" s="118">
        <v>1.5759594709131422E-2</v>
      </c>
      <c r="BT23" s="118">
        <v>2.6132592995534575E-2</v>
      </c>
      <c r="BU23" s="118">
        <v>0</v>
      </c>
      <c r="BV23" s="189">
        <v>5.01503461953361E-2</v>
      </c>
      <c r="BW23" s="188">
        <v>7.7649678921479729E-3</v>
      </c>
      <c r="BX23" s="118">
        <v>0</v>
      </c>
      <c r="BY23" s="118">
        <v>0</v>
      </c>
      <c r="BZ23" s="118">
        <v>7.7649678921479729E-3</v>
      </c>
      <c r="CA23" s="118">
        <v>1.5724049318954637E-2</v>
      </c>
      <c r="CB23" s="118">
        <v>2.7471366912425844E-2</v>
      </c>
      <c r="CC23" s="118">
        <v>0</v>
      </c>
      <c r="CD23" s="189">
        <v>5.0960384123528456E-2</v>
      </c>
      <c r="CE23" s="188">
        <v>7.7897336515881837E-3</v>
      </c>
      <c r="CF23" s="118">
        <v>0</v>
      </c>
      <c r="CG23" s="118">
        <v>0</v>
      </c>
      <c r="CH23" s="118">
        <v>7.7897336515881837E-3</v>
      </c>
      <c r="CI23" s="118">
        <v>1.5594741318642783E-2</v>
      </c>
      <c r="CJ23" s="118">
        <v>2.7693093772923796E-2</v>
      </c>
      <c r="CK23" s="118">
        <v>0</v>
      </c>
      <c r="CL23" s="209">
        <v>5.1077568743154764E-2</v>
      </c>
      <c r="CM23" s="188">
        <v>7.0389092995912046E-3</v>
      </c>
      <c r="CN23" s="118">
        <v>0</v>
      </c>
      <c r="CO23" s="118">
        <v>0</v>
      </c>
      <c r="CP23" s="118">
        <v>7.0389092995912046E-3</v>
      </c>
      <c r="CQ23" s="118">
        <v>1.6303110914747721E-2</v>
      </c>
      <c r="CR23" s="118">
        <v>2.5773133771385948E-2</v>
      </c>
      <c r="CS23" s="118">
        <v>0</v>
      </c>
      <c r="CT23" s="209">
        <v>4.9115153985724878E-2</v>
      </c>
      <c r="CU23" s="188">
        <v>6.7460263058782832E-3</v>
      </c>
      <c r="CV23" s="118">
        <v>0</v>
      </c>
      <c r="CW23" s="118">
        <v>0</v>
      </c>
      <c r="CX23" s="118">
        <v>6.7460263058782832E-3</v>
      </c>
      <c r="CY23" s="118">
        <v>1.7893715702428245E-2</v>
      </c>
      <c r="CZ23" s="118">
        <v>2.9172396691233279E-2</v>
      </c>
      <c r="DA23" s="118">
        <v>0</v>
      </c>
      <c r="DB23" s="209">
        <v>5.3812138699539817E-2</v>
      </c>
      <c r="DC23" s="188">
        <v>7.8120630676555549E-3</v>
      </c>
      <c r="DD23" s="118">
        <v>0</v>
      </c>
      <c r="DE23" s="118">
        <v>0</v>
      </c>
      <c r="DF23" s="118">
        <v>7.8120630676555549E-3</v>
      </c>
      <c r="DG23" s="118">
        <v>1.7309030300066412E-2</v>
      </c>
      <c r="DH23" s="118">
        <v>3.0540701778704271E-2</v>
      </c>
      <c r="DI23" s="118">
        <v>0</v>
      </c>
      <c r="DJ23" s="209">
        <v>5.5661795146426239E-2</v>
      </c>
      <c r="DK23" s="188">
        <v>6.9846161360386993E-3</v>
      </c>
      <c r="DL23" s="118">
        <v>0</v>
      </c>
      <c r="DM23" s="118">
        <v>0</v>
      </c>
      <c r="DN23" s="118">
        <v>6.9846161360386993E-3</v>
      </c>
      <c r="DO23" s="118">
        <v>1.8268529363798254E-2</v>
      </c>
      <c r="DP23" s="118">
        <v>3.3565620746730626E-2</v>
      </c>
      <c r="DQ23" s="118">
        <v>0</v>
      </c>
      <c r="DR23" s="209">
        <v>5.8818766246567587E-2</v>
      </c>
      <c r="DS23" s="188">
        <v>7.121272027435426E-3</v>
      </c>
      <c r="DT23" s="118">
        <v>0</v>
      </c>
      <c r="DU23" s="118">
        <v>0</v>
      </c>
      <c r="DV23" s="118">
        <v>7.121272027435426E-3</v>
      </c>
      <c r="DW23" s="118">
        <v>1.8232936790075129E-2</v>
      </c>
      <c r="DX23" s="118">
        <v>3.1679871558845003E-2</v>
      </c>
      <c r="DY23" s="118">
        <v>0</v>
      </c>
      <c r="DZ23" s="209">
        <v>5.7034080376355559E-2</v>
      </c>
    </row>
    <row r="24" spans="1:130" ht="20.100000000000001" customHeight="1" x14ac:dyDescent="0.25">
      <c r="A24" s="95">
        <v>23</v>
      </c>
      <c r="B24" s="95" t="s">
        <v>694</v>
      </c>
      <c r="C24" s="188">
        <v>4.6767152697373398E-3</v>
      </c>
      <c r="D24" s="118">
        <v>0</v>
      </c>
      <c r="E24" s="118">
        <v>0</v>
      </c>
      <c r="F24" s="118">
        <v>4.6767152697373398E-3</v>
      </c>
      <c r="G24" s="118">
        <v>4.6213862771112722E-3</v>
      </c>
      <c r="H24" s="118">
        <v>3.7386958366116808E-3</v>
      </c>
      <c r="I24" s="118">
        <v>0</v>
      </c>
      <c r="J24" s="189">
        <v>1.3036797383460292E-2</v>
      </c>
      <c r="K24" s="188">
        <v>4.5137741633728759E-3</v>
      </c>
      <c r="L24" s="118">
        <v>0</v>
      </c>
      <c r="M24" s="118">
        <v>0</v>
      </c>
      <c r="N24" s="118">
        <v>4.5137741633728759E-3</v>
      </c>
      <c r="O24" s="118">
        <v>4.5791249485693129E-3</v>
      </c>
      <c r="P24" s="118">
        <v>3.8962716737471789E-3</v>
      </c>
      <c r="Q24" s="118">
        <v>0</v>
      </c>
      <c r="R24" s="189">
        <v>1.2989170785689369E-2</v>
      </c>
      <c r="S24" s="188">
        <v>4.3472571844887327E-3</v>
      </c>
      <c r="T24" s="118">
        <v>0</v>
      </c>
      <c r="U24" s="118">
        <v>0</v>
      </c>
      <c r="V24" s="118">
        <v>4.3472571844887327E-3</v>
      </c>
      <c r="W24" s="118">
        <v>4.5345977788420278E-3</v>
      </c>
      <c r="X24" s="118">
        <v>4.1898246229368497E-3</v>
      </c>
      <c r="Y24" s="118">
        <v>0</v>
      </c>
      <c r="Z24" s="189">
        <v>1.307167958626761E-2</v>
      </c>
      <c r="AA24" s="188">
        <v>4.1707781447896681E-3</v>
      </c>
      <c r="AB24" s="118">
        <v>0</v>
      </c>
      <c r="AC24" s="118">
        <v>0</v>
      </c>
      <c r="AD24" s="118">
        <v>4.1707781447896681E-3</v>
      </c>
      <c r="AE24" s="118">
        <v>4.7923529422839737E-3</v>
      </c>
      <c r="AF24" s="118">
        <v>4.1835322444383405E-3</v>
      </c>
      <c r="AG24" s="118">
        <v>0</v>
      </c>
      <c r="AH24" s="189">
        <v>1.3146663331511982E-2</v>
      </c>
      <c r="AI24" s="188">
        <v>4.3195782343588666E-3</v>
      </c>
      <c r="AJ24" s="118">
        <v>0</v>
      </c>
      <c r="AK24" s="118">
        <v>0</v>
      </c>
      <c r="AL24" s="118">
        <v>4.3195782343588666E-3</v>
      </c>
      <c r="AM24" s="118">
        <v>4.902332648517361E-3</v>
      </c>
      <c r="AN24" s="118">
        <v>4.2890140199364855E-3</v>
      </c>
      <c r="AO24" s="118">
        <v>0</v>
      </c>
      <c r="AP24" s="189">
        <v>1.3510924902812714E-2</v>
      </c>
      <c r="AQ24" s="188">
        <v>4.6455953157211018E-3</v>
      </c>
      <c r="AR24" s="118">
        <v>0</v>
      </c>
      <c r="AS24" s="118">
        <v>0</v>
      </c>
      <c r="AT24" s="118">
        <v>4.6455953157211018E-3</v>
      </c>
      <c r="AU24" s="118">
        <v>5.3706043929629107E-3</v>
      </c>
      <c r="AV24" s="118">
        <v>4.5922245071842727E-3</v>
      </c>
      <c r="AW24" s="118">
        <v>0</v>
      </c>
      <c r="AX24" s="189">
        <v>1.4608424215868285E-2</v>
      </c>
      <c r="AY24" s="188">
        <v>4.8222119043829408E-3</v>
      </c>
      <c r="AZ24" s="118">
        <v>0</v>
      </c>
      <c r="BA24" s="118">
        <v>0</v>
      </c>
      <c r="BB24" s="118">
        <v>4.8222119043829408E-3</v>
      </c>
      <c r="BC24" s="118">
        <v>5.6027658876467226E-3</v>
      </c>
      <c r="BD24" s="118">
        <v>4.9192504872820403E-3</v>
      </c>
      <c r="BE24" s="118">
        <v>0</v>
      </c>
      <c r="BF24" s="189">
        <v>1.5344228279311705E-2</v>
      </c>
      <c r="BG24" s="188">
        <v>5.0418145106992602E-3</v>
      </c>
      <c r="BH24" s="118">
        <v>0</v>
      </c>
      <c r="BI24" s="118">
        <v>0</v>
      </c>
      <c r="BJ24" s="118">
        <v>5.0418145106992602E-3</v>
      </c>
      <c r="BK24" s="118">
        <v>5.4151909407867769E-3</v>
      </c>
      <c r="BL24" s="118">
        <v>4.9409633216081217E-3</v>
      </c>
      <c r="BM24" s="118">
        <v>0</v>
      </c>
      <c r="BN24" s="189">
        <v>1.539796877309416E-2</v>
      </c>
      <c r="BO24" s="188">
        <v>4.8689075902083045E-3</v>
      </c>
      <c r="BP24" s="118">
        <v>0</v>
      </c>
      <c r="BQ24" s="118">
        <v>0</v>
      </c>
      <c r="BR24" s="118">
        <v>4.8689075902083045E-3</v>
      </c>
      <c r="BS24" s="118">
        <v>5.4688806218700118E-3</v>
      </c>
      <c r="BT24" s="118">
        <v>4.8976275229321159E-3</v>
      </c>
      <c r="BU24" s="118">
        <v>0</v>
      </c>
      <c r="BV24" s="189">
        <v>1.5235415735010433E-2</v>
      </c>
      <c r="BW24" s="188">
        <v>4.990167315035857E-3</v>
      </c>
      <c r="BX24" s="118">
        <v>0</v>
      </c>
      <c r="BY24" s="118">
        <v>0</v>
      </c>
      <c r="BZ24" s="118">
        <v>4.990167315035857E-3</v>
      </c>
      <c r="CA24" s="118">
        <v>5.4857600985825216E-3</v>
      </c>
      <c r="CB24" s="118">
        <v>5.0928857537895014E-3</v>
      </c>
      <c r="CC24" s="118">
        <v>0</v>
      </c>
      <c r="CD24" s="189">
        <v>1.556881316740788E-2</v>
      </c>
      <c r="CE24" s="188">
        <v>4.9595267656269027E-3</v>
      </c>
      <c r="CF24" s="118">
        <v>0</v>
      </c>
      <c r="CG24" s="118">
        <v>0</v>
      </c>
      <c r="CH24" s="118">
        <v>4.9595267656269027E-3</v>
      </c>
      <c r="CI24" s="118">
        <v>5.5707286465751385E-3</v>
      </c>
      <c r="CJ24" s="118">
        <v>5.4960860603833839E-3</v>
      </c>
      <c r="CK24" s="118">
        <v>0</v>
      </c>
      <c r="CL24" s="209">
        <v>1.6026341472585425E-2</v>
      </c>
      <c r="CM24" s="188">
        <v>4.7194095821566986E-3</v>
      </c>
      <c r="CN24" s="118">
        <v>0</v>
      </c>
      <c r="CO24" s="118">
        <v>0</v>
      </c>
      <c r="CP24" s="118">
        <v>4.7194095821566986E-3</v>
      </c>
      <c r="CQ24" s="118">
        <v>5.5965667958477452E-3</v>
      </c>
      <c r="CR24" s="118">
        <v>5.4260081592204627E-3</v>
      </c>
      <c r="CS24" s="118">
        <v>0</v>
      </c>
      <c r="CT24" s="209">
        <v>1.5741984537224907E-2</v>
      </c>
      <c r="CU24" s="188">
        <v>4.2841499050386136E-3</v>
      </c>
      <c r="CV24" s="118">
        <v>0</v>
      </c>
      <c r="CW24" s="118">
        <v>0</v>
      </c>
      <c r="CX24" s="118">
        <v>4.2841499050386136E-3</v>
      </c>
      <c r="CY24" s="118">
        <v>5.6608988687993521E-3</v>
      </c>
      <c r="CZ24" s="118">
        <v>5.5459253408048194E-3</v>
      </c>
      <c r="DA24" s="118">
        <v>0</v>
      </c>
      <c r="DB24" s="209">
        <v>1.5490974114642786E-2</v>
      </c>
      <c r="DC24" s="188">
        <v>4.1477032181826681E-3</v>
      </c>
      <c r="DD24" s="118">
        <v>0</v>
      </c>
      <c r="DE24" s="118">
        <v>0</v>
      </c>
      <c r="DF24" s="118">
        <v>4.1477032181826681E-3</v>
      </c>
      <c r="DG24" s="118">
        <v>5.4946932680685579E-3</v>
      </c>
      <c r="DH24" s="118">
        <v>5.5980090058908331E-3</v>
      </c>
      <c r="DI24" s="118">
        <v>0</v>
      </c>
      <c r="DJ24" s="209">
        <v>1.524040549214206E-2</v>
      </c>
      <c r="DK24" s="188">
        <v>4.0405403545997962E-3</v>
      </c>
      <c r="DL24" s="118">
        <v>0</v>
      </c>
      <c r="DM24" s="118">
        <v>0</v>
      </c>
      <c r="DN24" s="118">
        <v>4.0405403545997962E-3</v>
      </c>
      <c r="DO24" s="118">
        <v>5.378808910003645E-3</v>
      </c>
      <c r="DP24" s="118">
        <v>5.6636988709933469E-3</v>
      </c>
      <c r="DQ24" s="118">
        <v>0</v>
      </c>
      <c r="DR24" s="209">
        <v>1.5083048135596787E-2</v>
      </c>
      <c r="DS24" s="188">
        <v>3.7723088661023546E-3</v>
      </c>
      <c r="DT24" s="118">
        <v>0</v>
      </c>
      <c r="DU24" s="118">
        <v>0</v>
      </c>
      <c r="DV24" s="118">
        <v>3.7723088661023546E-3</v>
      </c>
      <c r="DW24" s="118">
        <v>5.4274226416764163E-3</v>
      </c>
      <c r="DX24" s="118">
        <v>5.7781463716390343E-3</v>
      </c>
      <c r="DY24" s="118">
        <v>0</v>
      </c>
      <c r="DZ24" s="209">
        <v>1.4977877879417806E-2</v>
      </c>
    </row>
    <row r="25" spans="1:130" ht="20.100000000000001" customHeight="1" x14ac:dyDescent="0.25">
      <c r="A25" s="95">
        <v>24</v>
      </c>
      <c r="B25" s="95" t="s">
        <v>695</v>
      </c>
      <c r="C25" s="188">
        <v>7.0462715643728732E-2</v>
      </c>
      <c r="D25" s="118">
        <v>0</v>
      </c>
      <c r="E25" s="118">
        <v>0</v>
      </c>
      <c r="F25" s="118">
        <v>7.0462715643728732E-2</v>
      </c>
      <c r="G25" s="118">
        <v>1.58012677901847E-2</v>
      </c>
      <c r="H25" s="118">
        <v>2.8263975725548174E-3</v>
      </c>
      <c r="I25" s="118">
        <v>-1.826398220661098E-2</v>
      </c>
      <c r="J25" s="189">
        <v>7.082639879985729E-2</v>
      </c>
      <c r="K25" s="188">
        <v>7.5915072199842726E-2</v>
      </c>
      <c r="L25" s="118">
        <v>0</v>
      </c>
      <c r="M25" s="118">
        <v>0</v>
      </c>
      <c r="N25" s="118">
        <v>7.5915072199842726E-2</v>
      </c>
      <c r="O25" s="118">
        <v>1.1105999854976506E-2</v>
      </c>
      <c r="P25" s="118">
        <v>2.1189389353346907E-3</v>
      </c>
      <c r="Q25" s="118">
        <v>-1.2683658665306257E-2</v>
      </c>
      <c r="R25" s="189">
        <v>7.6456352324847668E-2</v>
      </c>
      <c r="S25" s="188">
        <v>6.8865852916943152E-2</v>
      </c>
      <c r="T25" s="118">
        <v>0</v>
      </c>
      <c r="U25" s="118">
        <v>0</v>
      </c>
      <c r="V25" s="118">
        <v>6.8865852916943152E-2</v>
      </c>
      <c r="W25" s="118">
        <v>1.1837108682605105E-2</v>
      </c>
      <c r="X25" s="118">
        <v>2.2451086043148764E-3</v>
      </c>
      <c r="Y25" s="118">
        <v>-1.3503010787762776E-2</v>
      </c>
      <c r="Z25" s="189">
        <v>6.9445059416100352E-2</v>
      </c>
      <c r="AA25" s="188">
        <v>6.8695008721723627E-2</v>
      </c>
      <c r="AB25" s="118">
        <v>0</v>
      </c>
      <c r="AC25" s="118">
        <v>0</v>
      </c>
      <c r="AD25" s="118">
        <v>6.8695008721723627E-2</v>
      </c>
      <c r="AE25" s="118">
        <v>1.0149071232585417E-2</v>
      </c>
      <c r="AF25" s="118">
        <v>2.024907595134419E-3</v>
      </c>
      <c r="AG25" s="118">
        <v>-1.1256225504504469E-2</v>
      </c>
      <c r="AH25" s="189">
        <v>6.9612762044938992E-2</v>
      </c>
      <c r="AI25" s="188">
        <v>7.3742129760850497E-2</v>
      </c>
      <c r="AJ25" s="118">
        <v>0</v>
      </c>
      <c r="AK25" s="118">
        <v>0</v>
      </c>
      <c r="AL25" s="118">
        <v>7.3742129760850497E-2</v>
      </c>
      <c r="AM25" s="118">
        <v>9.1717737726326447E-3</v>
      </c>
      <c r="AN25" s="118">
        <v>1.8628699623143249E-3</v>
      </c>
      <c r="AO25" s="118">
        <v>-9.6399234957262638E-3</v>
      </c>
      <c r="AP25" s="189">
        <v>7.5136850000071198E-2</v>
      </c>
      <c r="AQ25" s="188">
        <v>0.11682651863903851</v>
      </c>
      <c r="AR25" s="118">
        <v>0</v>
      </c>
      <c r="AS25" s="118">
        <v>0</v>
      </c>
      <c r="AT25" s="118">
        <v>0.11682651863903851</v>
      </c>
      <c r="AU25" s="118">
        <v>1.4949169165875955E-2</v>
      </c>
      <c r="AV25" s="118">
        <v>2.8520755243864105E-3</v>
      </c>
      <c r="AW25" s="118">
        <v>-1.5384548655086698E-2</v>
      </c>
      <c r="AX25" s="189">
        <v>0.11924321467421417</v>
      </c>
      <c r="AY25" s="188">
        <v>9.6813119939429343E-2</v>
      </c>
      <c r="AZ25" s="118">
        <v>0</v>
      </c>
      <c r="BA25" s="118">
        <v>0</v>
      </c>
      <c r="BB25" s="118">
        <v>9.6813119939429343E-2</v>
      </c>
      <c r="BC25" s="118">
        <v>1.281521095038737E-2</v>
      </c>
      <c r="BD25" s="118">
        <v>1.5059967647183558E-3</v>
      </c>
      <c r="BE25" s="118">
        <v>-1.1604393622349147E-2</v>
      </c>
      <c r="BF25" s="189">
        <v>9.9529934032185921E-2</v>
      </c>
      <c r="BG25" s="188">
        <v>8.7590365825369193E-2</v>
      </c>
      <c r="BH25" s="118">
        <v>0</v>
      </c>
      <c r="BI25" s="118">
        <v>0</v>
      </c>
      <c r="BJ25" s="118">
        <v>8.7590365825369193E-2</v>
      </c>
      <c r="BK25" s="118">
        <v>8.2474085543453469E-3</v>
      </c>
      <c r="BL25" s="118">
        <v>7.8575928551584742E-4</v>
      </c>
      <c r="BM25" s="118">
        <v>-6.6700158092637867E-3</v>
      </c>
      <c r="BN25" s="189">
        <v>8.9953517855966586E-2</v>
      </c>
      <c r="BO25" s="188">
        <v>8.6107514267815544E-2</v>
      </c>
      <c r="BP25" s="118">
        <v>0</v>
      </c>
      <c r="BQ25" s="118">
        <v>0</v>
      </c>
      <c r="BR25" s="118">
        <v>8.6107514267815544E-2</v>
      </c>
      <c r="BS25" s="118">
        <v>8.6718275869746373E-3</v>
      </c>
      <c r="BT25" s="118">
        <v>7.640802684218751E-4</v>
      </c>
      <c r="BU25" s="118">
        <v>-7.254167233858363E-3</v>
      </c>
      <c r="BV25" s="189">
        <v>8.8289254889353699E-2</v>
      </c>
      <c r="BW25" s="188">
        <v>7.0041422032219081E-2</v>
      </c>
      <c r="BX25" s="118">
        <v>0</v>
      </c>
      <c r="BY25" s="118">
        <v>0</v>
      </c>
      <c r="BZ25" s="118">
        <v>7.0041422032219081E-2</v>
      </c>
      <c r="CA25" s="118">
        <v>6.6459120366882474E-3</v>
      </c>
      <c r="CB25" s="118">
        <v>6.5756830954446523E-4</v>
      </c>
      <c r="CC25" s="118">
        <v>-5.3257252415894983E-3</v>
      </c>
      <c r="CD25" s="189">
        <v>7.2019177136862303E-2</v>
      </c>
      <c r="CE25" s="188">
        <v>5.6589824902316663E-2</v>
      </c>
      <c r="CF25" s="118">
        <v>0</v>
      </c>
      <c r="CG25" s="118">
        <v>0</v>
      </c>
      <c r="CH25" s="118">
        <v>5.6589824902316663E-2</v>
      </c>
      <c r="CI25" s="118">
        <v>4.77618846892404E-3</v>
      </c>
      <c r="CJ25" s="118">
        <v>6.5787699406094765E-4</v>
      </c>
      <c r="CK25" s="118">
        <v>-4.1009989705986767E-3</v>
      </c>
      <c r="CL25" s="209">
        <v>5.7922891394702976E-2</v>
      </c>
      <c r="CM25" s="188">
        <v>6.6778575196988835E-2</v>
      </c>
      <c r="CN25" s="118">
        <v>0</v>
      </c>
      <c r="CO25" s="118">
        <v>0</v>
      </c>
      <c r="CP25" s="118">
        <v>6.6778575196988835E-2</v>
      </c>
      <c r="CQ25" s="118">
        <v>4.1025714313043665E-3</v>
      </c>
      <c r="CR25" s="118">
        <v>6.0223361914856237E-4</v>
      </c>
      <c r="CS25" s="118">
        <v>-3.3333273917683761E-3</v>
      </c>
      <c r="CT25" s="209">
        <v>6.8150052855673368E-2</v>
      </c>
      <c r="CU25" s="188">
        <v>7.7838168830752105E-2</v>
      </c>
      <c r="CV25" s="118">
        <v>0</v>
      </c>
      <c r="CW25" s="118">
        <v>0</v>
      </c>
      <c r="CX25" s="118">
        <v>7.7838168830752105E-2</v>
      </c>
      <c r="CY25" s="118">
        <v>9.3644620484351071E-3</v>
      </c>
      <c r="CZ25" s="118">
        <v>8.9091228675022751E-4</v>
      </c>
      <c r="DA25" s="118">
        <v>-7.6670113135963959E-3</v>
      </c>
      <c r="DB25" s="209">
        <v>8.0426531852341041E-2</v>
      </c>
      <c r="DC25" s="188">
        <v>7.8290868652432927E-2</v>
      </c>
      <c r="DD25" s="118">
        <v>0</v>
      </c>
      <c r="DE25" s="118">
        <v>0</v>
      </c>
      <c r="DF25" s="118">
        <v>7.8290868652432927E-2</v>
      </c>
      <c r="DG25" s="118">
        <v>1.0612633614018145E-2</v>
      </c>
      <c r="DH25" s="118">
        <v>8.1373081701656793E-4</v>
      </c>
      <c r="DI25" s="118">
        <v>-8.3558014777416634E-3</v>
      </c>
      <c r="DJ25" s="209">
        <v>8.1361431605725981E-2</v>
      </c>
      <c r="DK25" s="188">
        <v>7.960450913099737E-2</v>
      </c>
      <c r="DL25" s="118">
        <v>0</v>
      </c>
      <c r="DM25" s="118">
        <v>0</v>
      </c>
      <c r="DN25" s="118">
        <v>7.960450913099737E-2</v>
      </c>
      <c r="DO25" s="118">
        <v>8.7036001875569168E-3</v>
      </c>
      <c r="DP25" s="118">
        <v>8.8369813848181004E-4</v>
      </c>
      <c r="DQ25" s="118">
        <v>-6.6745550580508042E-3</v>
      </c>
      <c r="DR25" s="209">
        <v>8.2517252398985302E-2</v>
      </c>
      <c r="DS25" s="188">
        <v>9.5777768398256927E-2</v>
      </c>
      <c r="DT25" s="118">
        <v>0</v>
      </c>
      <c r="DU25" s="118">
        <v>0</v>
      </c>
      <c r="DV25" s="118">
        <v>9.5777768398256927E-2</v>
      </c>
      <c r="DW25" s="118">
        <v>1.0245651067734785E-2</v>
      </c>
      <c r="DX25" s="118">
        <v>1.0584768186207144E-3</v>
      </c>
      <c r="DY25" s="118">
        <v>-8.0768672589096764E-3</v>
      </c>
      <c r="DZ25" s="209">
        <v>9.900502902570274E-2</v>
      </c>
    </row>
    <row r="26" spans="1:130" ht="20.100000000000001" customHeight="1" x14ac:dyDescent="0.25">
      <c r="A26" s="95">
        <v>25</v>
      </c>
      <c r="B26" s="95" t="s">
        <v>360</v>
      </c>
      <c r="C26" s="188">
        <v>1.5839157804381965E-3</v>
      </c>
      <c r="D26" s="118">
        <v>0</v>
      </c>
      <c r="E26" s="118">
        <v>0</v>
      </c>
      <c r="F26" s="118">
        <v>1.5839157804381965E-3</v>
      </c>
      <c r="G26" s="118">
        <v>1.0544543023690505E-4</v>
      </c>
      <c r="H26" s="118">
        <v>2.0663739687736395E-4</v>
      </c>
      <c r="I26" s="118">
        <v>0</v>
      </c>
      <c r="J26" s="189">
        <v>1.8959986075524655E-3</v>
      </c>
      <c r="K26" s="188">
        <v>2.7172703795069497E-3</v>
      </c>
      <c r="L26" s="118">
        <v>0</v>
      </c>
      <c r="M26" s="118">
        <v>0</v>
      </c>
      <c r="N26" s="118">
        <v>2.7172703795069497E-3</v>
      </c>
      <c r="O26" s="118">
        <v>9.6327945379102504E-5</v>
      </c>
      <c r="P26" s="118">
        <v>1.5754340011521842E-4</v>
      </c>
      <c r="Q26" s="118">
        <v>0</v>
      </c>
      <c r="R26" s="189">
        <v>2.9711417250012704E-3</v>
      </c>
      <c r="S26" s="188">
        <v>2.9947333070920682E-3</v>
      </c>
      <c r="T26" s="118">
        <v>0</v>
      </c>
      <c r="U26" s="118">
        <v>0</v>
      </c>
      <c r="V26" s="118">
        <v>2.9947333070920682E-3</v>
      </c>
      <c r="W26" s="118">
        <v>9.1276276101687816E-5</v>
      </c>
      <c r="X26" s="118">
        <v>2.3077117123477582E-4</v>
      </c>
      <c r="Y26" s="118">
        <v>0</v>
      </c>
      <c r="Z26" s="189">
        <v>3.3167807544285319E-3</v>
      </c>
      <c r="AA26" s="188">
        <v>4.692292960472199E-3</v>
      </c>
      <c r="AB26" s="118">
        <v>0</v>
      </c>
      <c r="AC26" s="118">
        <v>0</v>
      </c>
      <c r="AD26" s="118">
        <v>4.692292960472199E-3</v>
      </c>
      <c r="AE26" s="118">
        <v>1.2937851432336917E-4</v>
      </c>
      <c r="AF26" s="118">
        <v>2.7371849052456178E-4</v>
      </c>
      <c r="AG26" s="118">
        <v>0</v>
      </c>
      <c r="AH26" s="189">
        <v>5.0953899653201299E-3</v>
      </c>
      <c r="AI26" s="188">
        <v>5.1523564418287753E-3</v>
      </c>
      <c r="AJ26" s="118">
        <v>0</v>
      </c>
      <c r="AK26" s="118">
        <v>0</v>
      </c>
      <c r="AL26" s="118">
        <v>5.1523564418287753E-3</v>
      </c>
      <c r="AM26" s="118">
        <v>1.0621623335560737E-4</v>
      </c>
      <c r="AN26" s="118">
        <v>3.4119083057381985E-4</v>
      </c>
      <c r="AO26" s="118">
        <v>0</v>
      </c>
      <c r="AP26" s="189">
        <v>5.5997635057582025E-3</v>
      </c>
      <c r="AQ26" s="188">
        <v>4.1110621580561788E-3</v>
      </c>
      <c r="AR26" s="118">
        <v>0</v>
      </c>
      <c r="AS26" s="118">
        <v>0</v>
      </c>
      <c r="AT26" s="118">
        <v>4.1110621580561788E-3</v>
      </c>
      <c r="AU26" s="118">
        <v>1.0531085892791442E-4</v>
      </c>
      <c r="AV26" s="118">
        <v>3.6178554692136648E-4</v>
      </c>
      <c r="AW26" s="118">
        <v>0</v>
      </c>
      <c r="AX26" s="189">
        <v>4.5781585639054594E-3</v>
      </c>
      <c r="AY26" s="188">
        <v>4.336613270664957E-3</v>
      </c>
      <c r="AZ26" s="118">
        <v>0</v>
      </c>
      <c r="BA26" s="118">
        <v>0</v>
      </c>
      <c r="BB26" s="118">
        <v>4.336613270664957E-3</v>
      </c>
      <c r="BC26" s="118">
        <v>2.3821276011128703E-4</v>
      </c>
      <c r="BD26" s="118">
        <v>4.6008127654937242E-4</v>
      </c>
      <c r="BE26" s="118">
        <v>0</v>
      </c>
      <c r="BF26" s="189">
        <v>5.0349073073256163E-3</v>
      </c>
      <c r="BG26" s="188">
        <v>3.3333301447038342E-3</v>
      </c>
      <c r="BH26" s="118">
        <v>0</v>
      </c>
      <c r="BI26" s="118">
        <v>0</v>
      </c>
      <c r="BJ26" s="118">
        <v>3.3333301447038342E-3</v>
      </c>
      <c r="BK26" s="118">
        <v>2.5506372154164439E-4</v>
      </c>
      <c r="BL26" s="118">
        <v>4.9192885138062657E-4</v>
      </c>
      <c r="BM26" s="118">
        <v>0</v>
      </c>
      <c r="BN26" s="189">
        <v>4.0803227176261052E-3</v>
      </c>
      <c r="BO26" s="188">
        <v>3.383810257721942E-3</v>
      </c>
      <c r="BP26" s="118">
        <v>0</v>
      </c>
      <c r="BQ26" s="118">
        <v>0</v>
      </c>
      <c r="BR26" s="118">
        <v>3.383810257721942E-3</v>
      </c>
      <c r="BS26" s="118">
        <v>2.35605989728808E-4</v>
      </c>
      <c r="BT26" s="118">
        <v>4.8310906413384809E-4</v>
      </c>
      <c r="BU26" s="118">
        <v>0</v>
      </c>
      <c r="BV26" s="189">
        <v>4.1025253115845976E-3</v>
      </c>
      <c r="BW26" s="188">
        <v>2.2240059940290551E-3</v>
      </c>
      <c r="BX26" s="118">
        <v>0</v>
      </c>
      <c r="BY26" s="118">
        <v>0</v>
      </c>
      <c r="BZ26" s="118">
        <v>2.2240059940290551E-3</v>
      </c>
      <c r="CA26" s="118">
        <v>2.0059538913164067E-4</v>
      </c>
      <c r="CB26" s="118">
        <v>4.5060442852161556E-4</v>
      </c>
      <c r="CC26" s="118">
        <v>0</v>
      </c>
      <c r="CD26" s="189">
        <v>2.8752058116823117E-3</v>
      </c>
      <c r="CE26" s="188">
        <v>1.4830940599634907E-3</v>
      </c>
      <c r="CF26" s="118">
        <v>0</v>
      </c>
      <c r="CG26" s="118">
        <v>0</v>
      </c>
      <c r="CH26" s="118">
        <v>1.4830940599634907E-3</v>
      </c>
      <c r="CI26" s="118">
        <v>1.9141104978486777E-4</v>
      </c>
      <c r="CJ26" s="118">
        <v>5.5781467493466427E-4</v>
      </c>
      <c r="CK26" s="118">
        <v>0</v>
      </c>
      <c r="CL26" s="209">
        <v>2.2323197846830225E-3</v>
      </c>
      <c r="CM26" s="188">
        <v>1.3575361029554733E-3</v>
      </c>
      <c r="CN26" s="118">
        <v>0</v>
      </c>
      <c r="CO26" s="118">
        <v>0</v>
      </c>
      <c r="CP26" s="118">
        <v>1.3575361029554733E-3</v>
      </c>
      <c r="CQ26" s="118">
        <v>1.2262720046441147E-4</v>
      </c>
      <c r="CR26" s="118">
        <v>5.0009579741175131E-4</v>
      </c>
      <c r="CS26" s="118">
        <v>0</v>
      </c>
      <c r="CT26" s="209">
        <v>1.9802591008316358E-3</v>
      </c>
      <c r="CU26" s="188">
        <v>1.7530473541064217E-3</v>
      </c>
      <c r="CV26" s="118">
        <v>0</v>
      </c>
      <c r="CW26" s="118">
        <v>0</v>
      </c>
      <c r="CX26" s="118">
        <v>1.7530473541064217E-3</v>
      </c>
      <c r="CY26" s="118">
        <v>2.0406575738942401E-4</v>
      </c>
      <c r="CZ26" s="118">
        <v>7.3544414214945467E-4</v>
      </c>
      <c r="DA26" s="118">
        <v>0</v>
      </c>
      <c r="DB26" s="209">
        <v>2.6925572536453004E-3</v>
      </c>
      <c r="DC26" s="188">
        <v>1.579214986604643E-3</v>
      </c>
      <c r="DD26" s="118">
        <v>0</v>
      </c>
      <c r="DE26" s="118">
        <v>0</v>
      </c>
      <c r="DF26" s="118">
        <v>1.579214986604643E-3</v>
      </c>
      <c r="DG26" s="118">
        <v>2.8834959665162679E-4</v>
      </c>
      <c r="DH26" s="118">
        <v>8.0271857073075834E-4</v>
      </c>
      <c r="DI26" s="118">
        <v>0</v>
      </c>
      <c r="DJ26" s="209">
        <v>2.6702831539870283E-3</v>
      </c>
      <c r="DK26" s="188">
        <v>1.4661950442239494E-3</v>
      </c>
      <c r="DL26" s="118">
        <v>0</v>
      </c>
      <c r="DM26" s="118">
        <v>0</v>
      </c>
      <c r="DN26" s="118">
        <v>1.4661950442239494E-3</v>
      </c>
      <c r="DO26" s="118">
        <v>3.1351572945003032E-4</v>
      </c>
      <c r="DP26" s="118">
        <v>1.079275840122034E-3</v>
      </c>
      <c r="DQ26" s="118">
        <v>0</v>
      </c>
      <c r="DR26" s="209">
        <v>2.858986613796014E-3</v>
      </c>
      <c r="DS26" s="188">
        <v>2.0121411270522917E-3</v>
      </c>
      <c r="DT26" s="118">
        <v>0</v>
      </c>
      <c r="DU26" s="118">
        <v>0</v>
      </c>
      <c r="DV26" s="118">
        <v>2.0121411270522917E-3</v>
      </c>
      <c r="DW26" s="118">
        <v>3.6794653887023084E-4</v>
      </c>
      <c r="DX26" s="118">
        <v>1.1239347872183194E-3</v>
      </c>
      <c r="DY26" s="118">
        <v>0</v>
      </c>
      <c r="DZ26" s="209">
        <v>3.504022453140842E-3</v>
      </c>
    </row>
    <row r="27" spans="1:130" ht="20.100000000000001" customHeight="1" x14ac:dyDescent="0.25">
      <c r="A27" s="95">
        <v>26</v>
      </c>
      <c r="B27" s="95" t="s">
        <v>354</v>
      </c>
      <c r="C27" s="188">
        <v>6.1905539468061981E-2</v>
      </c>
      <c r="D27" s="118">
        <v>0</v>
      </c>
      <c r="E27" s="118">
        <v>0</v>
      </c>
      <c r="F27" s="118">
        <v>6.1905539468061981E-2</v>
      </c>
      <c r="G27" s="118">
        <v>2.2771320204560058E-2</v>
      </c>
      <c r="H27" s="118">
        <v>5.0460294641028298E-4</v>
      </c>
      <c r="I27" s="118">
        <v>-8.4868258504505661E-2</v>
      </c>
      <c r="J27" s="189">
        <v>3.1320411452666536E-4</v>
      </c>
      <c r="K27" s="188">
        <v>6.3112701719516218E-2</v>
      </c>
      <c r="L27" s="118">
        <v>0</v>
      </c>
      <c r="M27" s="118">
        <v>0</v>
      </c>
      <c r="N27" s="118">
        <v>6.3112701719516218E-2</v>
      </c>
      <c r="O27" s="118">
        <v>2.1808430891738163E-2</v>
      </c>
      <c r="P27" s="118">
        <v>3.6518632944107862E-4</v>
      </c>
      <c r="Q27" s="118">
        <v>-8.5031448096848358E-2</v>
      </c>
      <c r="R27" s="189">
        <v>2.548708438470881E-4</v>
      </c>
      <c r="S27" s="188">
        <v>6.3762855673114752E-2</v>
      </c>
      <c r="T27" s="118">
        <v>0</v>
      </c>
      <c r="U27" s="118">
        <v>0</v>
      </c>
      <c r="V27" s="118">
        <v>6.3762855673114752E-2</v>
      </c>
      <c r="W27" s="118">
        <v>2.218039372606858E-2</v>
      </c>
      <c r="X27" s="118">
        <v>3.6147522707175288E-4</v>
      </c>
      <c r="Y27" s="118">
        <v>-8.60304592867428E-2</v>
      </c>
      <c r="Z27" s="189">
        <v>2.7426533951229327E-4</v>
      </c>
      <c r="AA27" s="188">
        <v>5.984588353508332E-2</v>
      </c>
      <c r="AB27" s="118">
        <v>0</v>
      </c>
      <c r="AC27" s="118">
        <v>0</v>
      </c>
      <c r="AD27" s="118">
        <v>5.984588353508332E-2</v>
      </c>
      <c r="AE27" s="118">
        <v>2.1554089986136549E-2</v>
      </c>
      <c r="AF27" s="118">
        <v>5.6997883868667725E-4</v>
      </c>
      <c r="AG27" s="118">
        <v>-8.1613809403571366E-2</v>
      </c>
      <c r="AH27" s="189">
        <v>3.5614295633518313E-4</v>
      </c>
      <c r="AI27" s="188">
        <v>6.1251031697332307E-2</v>
      </c>
      <c r="AJ27" s="118">
        <v>0</v>
      </c>
      <c r="AK27" s="118">
        <v>0</v>
      </c>
      <c r="AL27" s="118">
        <v>6.1251031697332307E-2</v>
      </c>
      <c r="AM27" s="118">
        <v>2.1955804265753904E-2</v>
      </c>
      <c r="AN27" s="118">
        <v>5.8360135230999021E-4</v>
      </c>
      <c r="AO27" s="118">
        <v>-8.3253373876462658E-2</v>
      </c>
      <c r="AP27" s="189">
        <v>5.3706343893355341E-4</v>
      </c>
      <c r="AQ27" s="188">
        <v>6.024768383932743E-2</v>
      </c>
      <c r="AR27" s="118">
        <v>0</v>
      </c>
      <c r="AS27" s="118">
        <v>0</v>
      </c>
      <c r="AT27" s="118">
        <v>6.024768383932743E-2</v>
      </c>
      <c r="AU27" s="118">
        <v>2.1596175197908261E-2</v>
      </c>
      <c r="AV27" s="118">
        <v>7.3813820116907332E-4</v>
      </c>
      <c r="AW27" s="118">
        <v>-8.2127940370351524E-2</v>
      </c>
      <c r="AX27" s="189">
        <v>4.540568680532431E-4</v>
      </c>
      <c r="AY27" s="188">
        <v>6.4688901589171663E-2</v>
      </c>
      <c r="AZ27" s="118">
        <v>0</v>
      </c>
      <c r="BA27" s="118">
        <v>0</v>
      </c>
      <c r="BB27" s="118">
        <v>6.4688901589171663E-2</v>
      </c>
      <c r="BC27" s="118">
        <v>2.1660841828313043E-2</v>
      </c>
      <c r="BD27" s="118">
        <v>8.4024971362337149E-4</v>
      </c>
      <c r="BE27" s="118">
        <v>-8.6455876577076124E-2</v>
      </c>
      <c r="BF27" s="189">
        <v>7.3411655403196347E-4</v>
      </c>
      <c r="BG27" s="188">
        <v>6.1225246698102274E-2</v>
      </c>
      <c r="BH27" s="118">
        <v>0</v>
      </c>
      <c r="BI27" s="118">
        <v>0</v>
      </c>
      <c r="BJ27" s="118">
        <v>6.1225246698102274E-2</v>
      </c>
      <c r="BK27" s="118">
        <v>2.149898351666369E-2</v>
      </c>
      <c r="BL27" s="118">
        <v>7.5820469474456868E-4</v>
      </c>
      <c r="BM27" s="118">
        <v>-8.2933263697131998E-2</v>
      </c>
      <c r="BN27" s="189">
        <v>5.4917121237851754E-4</v>
      </c>
      <c r="BO27" s="188">
        <v>6.3901164434313054E-2</v>
      </c>
      <c r="BP27" s="118">
        <v>0</v>
      </c>
      <c r="BQ27" s="118">
        <v>0</v>
      </c>
      <c r="BR27" s="118">
        <v>6.3901164434313054E-2</v>
      </c>
      <c r="BS27" s="118">
        <v>2.1697799257239563E-2</v>
      </c>
      <c r="BT27" s="118">
        <v>7.9008073854836556E-4</v>
      </c>
      <c r="BU27" s="118">
        <v>-8.5867341402342742E-2</v>
      </c>
      <c r="BV27" s="189">
        <v>5.2170302775824046E-4</v>
      </c>
      <c r="BW27" s="188">
        <v>6.5195364004574208E-2</v>
      </c>
      <c r="BX27" s="118">
        <v>0</v>
      </c>
      <c r="BY27" s="118">
        <v>0</v>
      </c>
      <c r="BZ27" s="118">
        <v>6.5195364004574208E-2</v>
      </c>
      <c r="CA27" s="118">
        <v>2.1853125583423477E-2</v>
      </c>
      <c r="CB27" s="118">
        <v>4.5311899055040144E-4</v>
      </c>
      <c r="CC27" s="118">
        <v>-8.7168736705320785E-2</v>
      </c>
      <c r="CD27" s="189">
        <v>3.328718732273061E-4</v>
      </c>
      <c r="CE27" s="188">
        <v>7.7056590932718105E-2</v>
      </c>
      <c r="CF27" s="118">
        <v>0</v>
      </c>
      <c r="CG27" s="118">
        <v>0</v>
      </c>
      <c r="CH27" s="118">
        <v>7.7056590932718105E-2</v>
      </c>
      <c r="CI27" s="118">
        <v>2.2497293351694644E-2</v>
      </c>
      <c r="CJ27" s="118">
        <v>5.8032601596410345E-4</v>
      </c>
      <c r="CK27" s="118">
        <v>-9.9606967259088811E-2</v>
      </c>
      <c r="CL27" s="209">
        <v>5.2724304128804031E-4</v>
      </c>
      <c r="CM27" s="188">
        <v>6.6308226184207356E-2</v>
      </c>
      <c r="CN27" s="118">
        <v>0</v>
      </c>
      <c r="CO27" s="118">
        <v>0</v>
      </c>
      <c r="CP27" s="118">
        <v>6.6308226184207356E-2</v>
      </c>
      <c r="CQ27" s="118">
        <v>2.4636522430888427E-2</v>
      </c>
      <c r="CR27" s="118">
        <v>5.0761134652585135E-4</v>
      </c>
      <c r="CS27" s="118">
        <v>-9.0875633900031727E-2</v>
      </c>
      <c r="CT27" s="209">
        <v>5.7672606158990197E-4</v>
      </c>
      <c r="CU27" s="188">
        <v>7.8666258336468342E-2</v>
      </c>
      <c r="CV27" s="118">
        <v>0</v>
      </c>
      <c r="CW27" s="118">
        <v>0</v>
      </c>
      <c r="CX27" s="118">
        <v>7.8666258336468342E-2</v>
      </c>
      <c r="CY27" s="118">
        <v>2.5601664303037119E-2</v>
      </c>
      <c r="CZ27" s="118">
        <v>4.4164253391365939E-4</v>
      </c>
      <c r="DA27" s="118">
        <v>-0.10447334701973755</v>
      </c>
      <c r="DB27" s="209">
        <v>2.362181536815735E-4</v>
      </c>
      <c r="DC27" s="188">
        <v>7.3851340734286508E-2</v>
      </c>
      <c r="DD27" s="118">
        <v>0</v>
      </c>
      <c r="DE27" s="118">
        <v>0</v>
      </c>
      <c r="DF27" s="118">
        <v>7.3851340734286508E-2</v>
      </c>
      <c r="DG27" s="118">
        <v>2.3412324332421606E-2</v>
      </c>
      <c r="DH27" s="118">
        <v>4.9241932259691263E-4</v>
      </c>
      <c r="DI27" s="118">
        <v>-9.7311293344238908E-2</v>
      </c>
      <c r="DJ27" s="209">
        <v>4.4479104506612026E-4</v>
      </c>
      <c r="DK27" s="188">
        <v>7.8417208683099621E-2</v>
      </c>
      <c r="DL27" s="118">
        <v>0</v>
      </c>
      <c r="DM27" s="118">
        <v>0</v>
      </c>
      <c r="DN27" s="118">
        <v>7.8417208683099621E-2</v>
      </c>
      <c r="DO27" s="118">
        <v>2.4565401637757785E-2</v>
      </c>
      <c r="DP27" s="118">
        <v>5.332784729069999E-4</v>
      </c>
      <c r="DQ27" s="118">
        <v>-0.103209790929176</v>
      </c>
      <c r="DR27" s="209">
        <v>3.0609786458841623E-4</v>
      </c>
      <c r="DS27" s="188">
        <v>7.9454767024908446E-2</v>
      </c>
      <c r="DT27" s="118">
        <v>0</v>
      </c>
      <c r="DU27" s="118">
        <v>0</v>
      </c>
      <c r="DV27" s="118">
        <v>7.9454767024908446E-2</v>
      </c>
      <c r="DW27" s="118">
        <v>2.4438655945437655E-2</v>
      </c>
      <c r="DX27" s="118">
        <v>5.688186986189342E-4</v>
      </c>
      <c r="DY27" s="118">
        <v>-0.10416301711471695</v>
      </c>
      <c r="DZ27" s="209">
        <v>2.9922455424808136E-4</v>
      </c>
    </row>
    <row r="28" spans="1:130" ht="20.100000000000001" customHeight="1" x14ac:dyDescent="0.25">
      <c r="A28" s="95">
        <v>27</v>
      </c>
      <c r="B28" s="95" t="s">
        <v>361</v>
      </c>
      <c r="C28" s="188">
        <v>0.101052619790673</v>
      </c>
      <c r="D28" s="118">
        <v>0</v>
      </c>
      <c r="E28" s="118">
        <v>0</v>
      </c>
      <c r="F28" s="118">
        <v>0.101052619790673</v>
      </c>
      <c r="G28" s="118">
        <v>1.8023392935629174E-2</v>
      </c>
      <c r="H28" s="118">
        <v>4.1512273360826491E-3</v>
      </c>
      <c r="I28" s="118">
        <v>0</v>
      </c>
      <c r="J28" s="189">
        <v>0.12322724006238484</v>
      </c>
      <c r="K28" s="188">
        <v>9.9550968149311164E-2</v>
      </c>
      <c r="L28" s="118">
        <v>0</v>
      </c>
      <c r="M28" s="118">
        <v>0</v>
      </c>
      <c r="N28" s="118">
        <v>9.9550968149311164E-2</v>
      </c>
      <c r="O28" s="118">
        <v>1.8220596164286989E-2</v>
      </c>
      <c r="P28" s="118">
        <v>4.2024988717270402E-3</v>
      </c>
      <c r="Q28" s="118">
        <v>0</v>
      </c>
      <c r="R28" s="189">
        <v>0.12197406318532521</v>
      </c>
      <c r="S28" s="188">
        <v>0.10187256036747533</v>
      </c>
      <c r="T28" s="118">
        <v>0</v>
      </c>
      <c r="U28" s="118">
        <v>0</v>
      </c>
      <c r="V28" s="118">
        <v>0.10187256036747533</v>
      </c>
      <c r="W28" s="118">
        <v>1.9170556339210002E-2</v>
      </c>
      <c r="X28" s="118">
        <v>4.4786853098794681E-3</v>
      </c>
      <c r="Y28" s="118">
        <v>0</v>
      </c>
      <c r="Z28" s="189">
        <v>0.12552180201656479</v>
      </c>
      <c r="AA28" s="188">
        <v>0.10350450911837256</v>
      </c>
      <c r="AB28" s="118">
        <v>0</v>
      </c>
      <c r="AC28" s="118">
        <v>0</v>
      </c>
      <c r="AD28" s="118">
        <v>0.10350450911837256</v>
      </c>
      <c r="AE28" s="118">
        <v>1.9511304202201256E-2</v>
      </c>
      <c r="AF28" s="118">
        <v>4.4827392324544536E-3</v>
      </c>
      <c r="AG28" s="118">
        <v>0</v>
      </c>
      <c r="AH28" s="189">
        <v>0.12749855255302828</v>
      </c>
      <c r="AI28" s="188">
        <v>0.10724866759101664</v>
      </c>
      <c r="AJ28" s="118">
        <v>0</v>
      </c>
      <c r="AK28" s="118">
        <v>0</v>
      </c>
      <c r="AL28" s="118">
        <v>0.10724866759101664</v>
      </c>
      <c r="AM28" s="118">
        <v>2.0296294937627204E-2</v>
      </c>
      <c r="AN28" s="118">
        <v>5.1071150393170806E-3</v>
      </c>
      <c r="AO28" s="118">
        <v>0</v>
      </c>
      <c r="AP28" s="189">
        <v>0.13265207756796091</v>
      </c>
      <c r="AQ28" s="188">
        <v>0.11131779996481483</v>
      </c>
      <c r="AR28" s="118">
        <v>0</v>
      </c>
      <c r="AS28" s="118">
        <v>0</v>
      </c>
      <c r="AT28" s="118">
        <v>0.11131779996481483</v>
      </c>
      <c r="AU28" s="118">
        <v>2.2009931747662817E-2</v>
      </c>
      <c r="AV28" s="118">
        <v>5.570942323787866E-3</v>
      </c>
      <c r="AW28" s="118">
        <v>0</v>
      </c>
      <c r="AX28" s="189">
        <v>0.13889867403626552</v>
      </c>
      <c r="AY28" s="188">
        <v>0.12134249294001741</v>
      </c>
      <c r="AZ28" s="118">
        <v>0</v>
      </c>
      <c r="BA28" s="118">
        <v>0</v>
      </c>
      <c r="BB28" s="118">
        <v>0.12134249294001741</v>
      </c>
      <c r="BC28" s="118">
        <v>2.3095724158307841E-2</v>
      </c>
      <c r="BD28" s="118">
        <v>6.1961299307384757E-3</v>
      </c>
      <c r="BE28" s="118">
        <v>0</v>
      </c>
      <c r="BF28" s="189">
        <v>0.1506343470290637</v>
      </c>
      <c r="BG28" s="188">
        <v>0.12577589163168526</v>
      </c>
      <c r="BH28" s="118">
        <v>0</v>
      </c>
      <c r="BI28" s="118">
        <v>0</v>
      </c>
      <c r="BJ28" s="118">
        <v>0.12577589163168526</v>
      </c>
      <c r="BK28" s="118">
        <v>2.4231220322352091E-2</v>
      </c>
      <c r="BL28" s="118">
        <v>6.7379764609778276E-3</v>
      </c>
      <c r="BM28" s="118">
        <v>0</v>
      </c>
      <c r="BN28" s="189">
        <v>0.15674508841501514</v>
      </c>
      <c r="BO28" s="188">
        <v>0.12345427438731661</v>
      </c>
      <c r="BP28" s="118">
        <v>0</v>
      </c>
      <c r="BQ28" s="118">
        <v>0</v>
      </c>
      <c r="BR28" s="118">
        <v>0.12345427438731661</v>
      </c>
      <c r="BS28" s="118">
        <v>2.4689803800155185E-2</v>
      </c>
      <c r="BT28" s="118">
        <v>7.0933961503213223E-3</v>
      </c>
      <c r="BU28" s="118">
        <v>0</v>
      </c>
      <c r="BV28" s="189">
        <v>0.15523747433779314</v>
      </c>
      <c r="BW28" s="188">
        <v>0.12480063328870349</v>
      </c>
      <c r="BX28" s="118">
        <v>0</v>
      </c>
      <c r="BY28" s="118">
        <v>0</v>
      </c>
      <c r="BZ28" s="118">
        <v>0.12480063328870349</v>
      </c>
      <c r="CA28" s="118">
        <v>2.5451527302807968E-2</v>
      </c>
      <c r="CB28" s="118">
        <v>7.5824788999598455E-3</v>
      </c>
      <c r="CC28" s="118">
        <v>0</v>
      </c>
      <c r="CD28" s="189">
        <v>0.15783463949147128</v>
      </c>
      <c r="CE28" s="188">
        <v>0.1699643216883851</v>
      </c>
      <c r="CF28" s="118">
        <v>0</v>
      </c>
      <c r="CG28" s="118">
        <v>0</v>
      </c>
      <c r="CH28" s="118">
        <v>0.1699643216883851</v>
      </c>
      <c r="CI28" s="118">
        <v>2.7407291162592211E-2</v>
      </c>
      <c r="CJ28" s="118">
        <v>8.0670788856587131E-3</v>
      </c>
      <c r="CK28" s="118">
        <v>0</v>
      </c>
      <c r="CL28" s="209">
        <v>0.20543869173663604</v>
      </c>
      <c r="CM28" s="188">
        <v>0.11961960243786107</v>
      </c>
      <c r="CN28" s="118">
        <v>0</v>
      </c>
      <c r="CO28" s="118">
        <v>0</v>
      </c>
      <c r="CP28" s="118">
        <v>0.11961960243786107</v>
      </c>
      <c r="CQ28" s="118">
        <v>2.3081990330596037E-2</v>
      </c>
      <c r="CR28" s="118">
        <v>7.3678260278244112E-3</v>
      </c>
      <c r="CS28" s="118">
        <v>0</v>
      </c>
      <c r="CT28" s="209">
        <v>0.1500694187962815</v>
      </c>
      <c r="CU28" s="188">
        <v>0.12117428843260537</v>
      </c>
      <c r="CV28" s="118">
        <v>0</v>
      </c>
      <c r="CW28" s="118">
        <v>0</v>
      </c>
      <c r="CX28" s="118">
        <v>0.12117428843260537</v>
      </c>
      <c r="CY28" s="118">
        <v>2.3546454939441901E-2</v>
      </c>
      <c r="CZ28" s="118">
        <v>7.5507287778698818E-3</v>
      </c>
      <c r="DA28" s="118">
        <v>0</v>
      </c>
      <c r="DB28" s="209">
        <v>0.15227147214991715</v>
      </c>
      <c r="DC28" s="188">
        <v>0.12810515673850881</v>
      </c>
      <c r="DD28" s="118">
        <v>0</v>
      </c>
      <c r="DE28" s="118">
        <v>0</v>
      </c>
      <c r="DF28" s="118">
        <v>0.12810515673850881</v>
      </c>
      <c r="DG28" s="118">
        <v>2.4451449039367676E-2</v>
      </c>
      <c r="DH28" s="118">
        <v>7.8180354973283496E-3</v>
      </c>
      <c r="DI28" s="118">
        <v>0</v>
      </c>
      <c r="DJ28" s="209">
        <v>0.16037464127520484</v>
      </c>
      <c r="DK28" s="188">
        <v>0.12549385341919958</v>
      </c>
      <c r="DL28" s="118">
        <v>0</v>
      </c>
      <c r="DM28" s="118">
        <v>0</v>
      </c>
      <c r="DN28" s="118">
        <v>0.12549385341919958</v>
      </c>
      <c r="DO28" s="118">
        <v>2.4206949243281262E-2</v>
      </c>
      <c r="DP28" s="118">
        <v>8.2215288669685305E-3</v>
      </c>
      <c r="DQ28" s="118">
        <v>0</v>
      </c>
      <c r="DR28" s="209">
        <v>0.15792233152944937</v>
      </c>
      <c r="DS28" s="188">
        <v>0.1252930426495133</v>
      </c>
      <c r="DT28" s="118">
        <v>0</v>
      </c>
      <c r="DU28" s="118">
        <v>0</v>
      </c>
      <c r="DV28" s="118">
        <v>0.1252930426495133</v>
      </c>
      <c r="DW28" s="118">
        <v>2.4004873833875805E-2</v>
      </c>
      <c r="DX28" s="118">
        <v>8.2183201758459883E-3</v>
      </c>
      <c r="DY28" s="118">
        <v>0</v>
      </c>
      <c r="DZ28" s="209">
        <v>0.15751623665923509</v>
      </c>
    </row>
    <row r="29" spans="1:130" ht="20.100000000000001" customHeight="1" x14ac:dyDescent="0.25">
      <c r="A29" s="95">
        <v>28</v>
      </c>
      <c r="B29" s="95" t="s">
        <v>362</v>
      </c>
      <c r="C29" s="188">
        <v>2.7089071218763822E-3</v>
      </c>
      <c r="D29" s="118">
        <v>0</v>
      </c>
      <c r="E29" s="118">
        <v>0</v>
      </c>
      <c r="F29" s="118">
        <v>2.7089071218763822E-3</v>
      </c>
      <c r="G29" s="118">
        <v>5.0242614905875015E-3</v>
      </c>
      <c r="H29" s="118">
        <v>3.3685224542707123E-3</v>
      </c>
      <c r="I29" s="118">
        <v>0</v>
      </c>
      <c r="J29" s="189">
        <v>1.1101691066734596E-2</v>
      </c>
      <c r="K29" s="188">
        <v>4.5630772295990885E-3</v>
      </c>
      <c r="L29" s="118">
        <v>0</v>
      </c>
      <c r="M29" s="118">
        <v>0</v>
      </c>
      <c r="N29" s="118">
        <v>4.5630772295990885E-3</v>
      </c>
      <c r="O29" s="118">
        <v>4.8836737662826752E-3</v>
      </c>
      <c r="P29" s="118">
        <v>3.5188217089062103E-3</v>
      </c>
      <c r="Q29" s="118">
        <v>0</v>
      </c>
      <c r="R29" s="189">
        <v>1.2965572704787974E-2</v>
      </c>
      <c r="S29" s="188">
        <v>5.3557891160239766E-3</v>
      </c>
      <c r="T29" s="118">
        <v>0</v>
      </c>
      <c r="U29" s="118">
        <v>0</v>
      </c>
      <c r="V29" s="118">
        <v>5.3557891160239766E-3</v>
      </c>
      <c r="W29" s="118">
        <v>4.8055248518311215E-3</v>
      </c>
      <c r="X29" s="118">
        <v>3.8456274027466103E-3</v>
      </c>
      <c r="Y29" s="118">
        <v>0</v>
      </c>
      <c r="Z29" s="189">
        <v>1.4006941370601709E-2</v>
      </c>
      <c r="AA29" s="188">
        <v>5.97005922231996E-3</v>
      </c>
      <c r="AB29" s="118">
        <v>0</v>
      </c>
      <c r="AC29" s="118">
        <v>0</v>
      </c>
      <c r="AD29" s="118">
        <v>5.97005922231996E-3</v>
      </c>
      <c r="AE29" s="118">
        <v>4.8035233551082315E-3</v>
      </c>
      <c r="AF29" s="118">
        <v>3.5128696153022003E-3</v>
      </c>
      <c r="AG29" s="118">
        <v>0</v>
      </c>
      <c r="AH29" s="189">
        <v>1.4286452192730394E-2</v>
      </c>
      <c r="AI29" s="188">
        <v>6.4917289312569626E-3</v>
      </c>
      <c r="AJ29" s="118">
        <v>0</v>
      </c>
      <c r="AK29" s="118">
        <v>0</v>
      </c>
      <c r="AL29" s="118">
        <v>6.4917289312569626E-3</v>
      </c>
      <c r="AM29" s="118">
        <v>4.922188259184699E-3</v>
      </c>
      <c r="AN29" s="118">
        <v>3.6925600841581866E-3</v>
      </c>
      <c r="AO29" s="118">
        <v>0</v>
      </c>
      <c r="AP29" s="189">
        <v>1.5106477274599848E-2</v>
      </c>
      <c r="AQ29" s="188">
        <v>5.4874051774007112E-3</v>
      </c>
      <c r="AR29" s="118">
        <v>0</v>
      </c>
      <c r="AS29" s="118">
        <v>0</v>
      </c>
      <c r="AT29" s="118">
        <v>5.4874051774007112E-3</v>
      </c>
      <c r="AU29" s="118">
        <v>5.4723079535793639E-3</v>
      </c>
      <c r="AV29" s="118">
        <v>5.0008998688589159E-3</v>
      </c>
      <c r="AW29" s="118">
        <v>0</v>
      </c>
      <c r="AX29" s="189">
        <v>1.5960612999838992E-2</v>
      </c>
      <c r="AY29" s="188">
        <v>5.3401465493877302E-3</v>
      </c>
      <c r="AZ29" s="118">
        <v>0</v>
      </c>
      <c r="BA29" s="118">
        <v>0</v>
      </c>
      <c r="BB29" s="118">
        <v>5.3401465493877302E-3</v>
      </c>
      <c r="BC29" s="118">
        <v>6.3520514602063973E-3</v>
      </c>
      <c r="BD29" s="118">
        <v>4.4847398803259681E-3</v>
      </c>
      <c r="BE29" s="118">
        <v>0</v>
      </c>
      <c r="BF29" s="189">
        <v>1.6176937889920095E-2</v>
      </c>
      <c r="BG29" s="188">
        <v>3.9725694893772666E-3</v>
      </c>
      <c r="BH29" s="118">
        <v>0</v>
      </c>
      <c r="BI29" s="118">
        <v>0</v>
      </c>
      <c r="BJ29" s="118">
        <v>3.9725694893772666E-3</v>
      </c>
      <c r="BK29" s="118">
        <v>5.339815159959297E-3</v>
      </c>
      <c r="BL29" s="118">
        <v>4.3901451937598326E-3</v>
      </c>
      <c r="BM29" s="118">
        <v>0</v>
      </c>
      <c r="BN29" s="189">
        <v>1.3702529843096396E-2</v>
      </c>
      <c r="BO29" s="188">
        <v>4.6765319638095047E-3</v>
      </c>
      <c r="BP29" s="118">
        <v>0</v>
      </c>
      <c r="BQ29" s="118">
        <v>0</v>
      </c>
      <c r="BR29" s="118">
        <v>4.6765319638095047E-3</v>
      </c>
      <c r="BS29" s="118">
        <v>5.1563352368263048E-3</v>
      </c>
      <c r="BT29" s="118">
        <v>4.5738067128352385E-3</v>
      </c>
      <c r="BU29" s="118">
        <v>0</v>
      </c>
      <c r="BV29" s="189">
        <v>1.4406673913471049E-2</v>
      </c>
      <c r="BW29" s="188">
        <v>9.2424748545563776E-3</v>
      </c>
      <c r="BX29" s="118">
        <v>0</v>
      </c>
      <c r="BY29" s="118">
        <v>0</v>
      </c>
      <c r="BZ29" s="118">
        <v>9.2424748545563776E-3</v>
      </c>
      <c r="CA29" s="118">
        <v>4.81941169787961E-3</v>
      </c>
      <c r="CB29" s="118">
        <v>4.7113093968766638E-3</v>
      </c>
      <c r="CC29" s="118">
        <v>0</v>
      </c>
      <c r="CD29" s="189">
        <v>1.8773195949312652E-2</v>
      </c>
      <c r="CE29" s="188">
        <v>4.4847528706379019E-3</v>
      </c>
      <c r="CF29" s="118">
        <v>0</v>
      </c>
      <c r="CG29" s="118">
        <v>0</v>
      </c>
      <c r="CH29" s="118">
        <v>4.4847528706379019E-3</v>
      </c>
      <c r="CI29" s="118">
        <v>5.1621103247120092E-3</v>
      </c>
      <c r="CJ29" s="118">
        <v>5.1596187880956039E-3</v>
      </c>
      <c r="CK29" s="118">
        <v>0</v>
      </c>
      <c r="CL29" s="209">
        <v>1.4806481983445516E-2</v>
      </c>
      <c r="CM29" s="188">
        <v>5.9272663188397485E-3</v>
      </c>
      <c r="CN29" s="118">
        <v>0</v>
      </c>
      <c r="CO29" s="118">
        <v>0</v>
      </c>
      <c r="CP29" s="118">
        <v>5.9272663188397485E-3</v>
      </c>
      <c r="CQ29" s="118">
        <v>5.7745149492986012E-3</v>
      </c>
      <c r="CR29" s="118">
        <v>6.1345511988671626E-3</v>
      </c>
      <c r="CS29" s="118">
        <v>0</v>
      </c>
      <c r="CT29" s="209">
        <v>1.7836332467005514E-2</v>
      </c>
      <c r="CU29" s="188">
        <v>4.6797492690955535E-3</v>
      </c>
      <c r="CV29" s="118">
        <v>0</v>
      </c>
      <c r="CW29" s="118">
        <v>0</v>
      </c>
      <c r="CX29" s="118">
        <v>4.6797492690955535E-3</v>
      </c>
      <c r="CY29" s="118">
        <v>7.2460126345315502E-3</v>
      </c>
      <c r="CZ29" s="118">
        <v>7.7045170268897683E-3</v>
      </c>
      <c r="DA29" s="118">
        <v>0</v>
      </c>
      <c r="DB29" s="209">
        <v>1.9630278930516873E-2</v>
      </c>
      <c r="DC29" s="188">
        <v>9.1991240545038159E-3</v>
      </c>
      <c r="DD29" s="118">
        <v>0</v>
      </c>
      <c r="DE29" s="118">
        <v>0</v>
      </c>
      <c r="DF29" s="118">
        <v>9.1991240545038159E-3</v>
      </c>
      <c r="DG29" s="118">
        <v>7.3919437768354907E-3</v>
      </c>
      <c r="DH29" s="118">
        <v>8.6656838543054202E-3</v>
      </c>
      <c r="DI29" s="118">
        <v>0</v>
      </c>
      <c r="DJ29" s="209">
        <v>2.5256751685644726E-2</v>
      </c>
      <c r="DK29" s="188">
        <v>6.5157879871156491E-3</v>
      </c>
      <c r="DL29" s="118">
        <v>0</v>
      </c>
      <c r="DM29" s="118">
        <v>0</v>
      </c>
      <c r="DN29" s="118">
        <v>6.5157879871156491E-3</v>
      </c>
      <c r="DO29" s="118">
        <v>7.9577924040891909E-3</v>
      </c>
      <c r="DP29" s="118">
        <v>9.3414851773723478E-3</v>
      </c>
      <c r="DQ29" s="118">
        <v>0</v>
      </c>
      <c r="DR29" s="209">
        <v>2.3815065568577189E-2</v>
      </c>
      <c r="DS29" s="188">
        <v>6.6139032555037995E-3</v>
      </c>
      <c r="DT29" s="118">
        <v>0</v>
      </c>
      <c r="DU29" s="118">
        <v>0</v>
      </c>
      <c r="DV29" s="118">
        <v>6.6139032555037995E-3</v>
      </c>
      <c r="DW29" s="118">
        <v>8.8411733322414122E-3</v>
      </c>
      <c r="DX29" s="118">
        <v>9.0519816751609018E-3</v>
      </c>
      <c r="DY29" s="118">
        <v>0</v>
      </c>
      <c r="DZ29" s="209">
        <v>2.4507058262906112E-2</v>
      </c>
    </row>
    <row r="30" spans="1:130" ht="20.100000000000001" customHeight="1" x14ac:dyDescent="0.25">
      <c r="A30" s="89">
        <v>31</v>
      </c>
      <c r="B30" s="89" t="s">
        <v>363</v>
      </c>
      <c r="C30" s="186">
        <v>3.3123537375327511E-3</v>
      </c>
      <c r="D30" s="117">
        <v>0</v>
      </c>
      <c r="E30" s="117">
        <v>0</v>
      </c>
      <c r="F30" s="117">
        <v>3.3123537375327511E-3</v>
      </c>
      <c r="G30" s="117">
        <v>6.412010667594132E-3</v>
      </c>
      <c r="H30" s="117">
        <v>5.0637380109437736E-3</v>
      </c>
      <c r="I30" s="117">
        <v>0</v>
      </c>
      <c r="J30" s="187">
        <v>1.4788102416070656E-2</v>
      </c>
      <c r="K30" s="186">
        <v>6.2681640664861255E-4</v>
      </c>
      <c r="L30" s="117">
        <v>0</v>
      </c>
      <c r="M30" s="117">
        <v>0</v>
      </c>
      <c r="N30" s="117">
        <v>6.2681640664861255E-4</v>
      </c>
      <c r="O30" s="117">
        <v>3.1478865695614235E-3</v>
      </c>
      <c r="P30" s="117">
        <v>4.4759216269074425E-3</v>
      </c>
      <c r="Q30" s="117">
        <v>0</v>
      </c>
      <c r="R30" s="187">
        <v>8.2506246031174794E-3</v>
      </c>
      <c r="S30" s="186">
        <v>5.3208107190274938E-4</v>
      </c>
      <c r="T30" s="117">
        <v>0</v>
      </c>
      <c r="U30" s="117">
        <v>0</v>
      </c>
      <c r="V30" s="117">
        <v>5.3208107190274938E-4</v>
      </c>
      <c r="W30" s="117">
        <v>2.582435012464736E-3</v>
      </c>
      <c r="X30" s="117">
        <v>5.0825969885579577E-3</v>
      </c>
      <c r="Y30" s="117">
        <v>0</v>
      </c>
      <c r="Z30" s="187">
        <v>8.1971130729254424E-3</v>
      </c>
      <c r="AA30" s="186">
        <v>1.4781047723198537E-3</v>
      </c>
      <c r="AB30" s="117">
        <v>0</v>
      </c>
      <c r="AC30" s="117">
        <v>0</v>
      </c>
      <c r="AD30" s="117">
        <v>1.4781047723198537E-3</v>
      </c>
      <c r="AE30" s="117">
        <v>4.4765286090321455E-3</v>
      </c>
      <c r="AF30" s="117">
        <v>2.0776500798013555E-3</v>
      </c>
      <c r="AG30" s="117">
        <v>0</v>
      </c>
      <c r="AH30" s="187">
        <v>8.0322834611533545E-3</v>
      </c>
      <c r="AI30" s="186">
        <v>1.3882293148478749E-3</v>
      </c>
      <c r="AJ30" s="117">
        <v>0</v>
      </c>
      <c r="AK30" s="117">
        <v>0</v>
      </c>
      <c r="AL30" s="117">
        <v>1.3882293148478749E-3</v>
      </c>
      <c r="AM30" s="117">
        <v>4.9124576844297432E-3</v>
      </c>
      <c r="AN30" s="117">
        <v>2.9686827612890546E-3</v>
      </c>
      <c r="AO30" s="117">
        <v>0</v>
      </c>
      <c r="AP30" s="187">
        <v>9.2693697605666734E-3</v>
      </c>
      <c r="AQ30" s="186">
        <v>-9.7349326139444935E-4</v>
      </c>
      <c r="AR30" s="117">
        <v>0</v>
      </c>
      <c r="AS30" s="117">
        <v>0</v>
      </c>
      <c r="AT30" s="117">
        <v>-9.7349326139444935E-4</v>
      </c>
      <c r="AU30" s="117">
        <v>3.8829719303508776E-4</v>
      </c>
      <c r="AV30" s="117">
        <v>1.9366388268503439E-3</v>
      </c>
      <c r="AW30" s="117">
        <v>0</v>
      </c>
      <c r="AX30" s="187">
        <v>1.3514427584909823E-3</v>
      </c>
      <c r="AY30" s="186">
        <v>-1.6144200816412553E-3</v>
      </c>
      <c r="AZ30" s="117">
        <v>0</v>
      </c>
      <c r="BA30" s="117">
        <v>0</v>
      </c>
      <c r="BB30" s="117">
        <v>-1.6144200816412553E-3</v>
      </c>
      <c r="BC30" s="117">
        <v>-8.2426693883113841E-4</v>
      </c>
      <c r="BD30" s="117">
        <v>1.4900098284146973E-3</v>
      </c>
      <c r="BE30" s="117">
        <v>0</v>
      </c>
      <c r="BF30" s="187">
        <v>-9.4867719205769623E-4</v>
      </c>
      <c r="BG30" s="186">
        <v>-2.6525420817983363E-3</v>
      </c>
      <c r="BH30" s="117">
        <v>0</v>
      </c>
      <c r="BI30" s="117">
        <v>0</v>
      </c>
      <c r="BJ30" s="117">
        <v>-2.6525420817983363E-3</v>
      </c>
      <c r="BK30" s="117">
        <v>-4.7237992461481948E-4</v>
      </c>
      <c r="BL30" s="117">
        <v>-1.2842326370768216E-3</v>
      </c>
      <c r="BM30" s="117">
        <v>0</v>
      </c>
      <c r="BN30" s="187">
        <v>-4.4091546434899776E-3</v>
      </c>
      <c r="BO30" s="186">
        <v>-1.5871148685940558E-3</v>
      </c>
      <c r="BP30" s="117">
        <v>0</v>
      </c>
      <c r="BQ30" s="117">
        <v>0</v>
      </c>
      <c r="BR30" s="117">
        <v>-1.5871148685940558E-3</v>
      </c>
      <c r="BS30" s="117">
        <v>-4.0673232565498858E-4</v>
      </c>
      <c r="BT30" s="117">
        <v>-2.5397827784438663E-4</v>
      </c>
      <c r="BU30" s="117">
        <v>0</v>
      </c>
      <c r="BV30" s="187">
        <v>-2.2478254720934309E-3</v>
      </c>
      <c r="BW30" s="186">
        <v>-2.5493506871706261E-3</v>
      </c>
      <c r="BX30" s="117">
        <v>0</v>
      </c>
      <c r="BY30" s="117">
        <v>0</v>
      </c>
      <c r="BZ30" s="117">
        <v>-2.5493506871706261E-3</v>
      </c>
      <c r="CA30" s="117">
        <v>-1.9484825528854844E-3</v>
      </c>
      <c r="CB30" s="117">
        <v>3.8902157316818259E-4</v>
      </c>
      <c r="CC30" s="117">
        <v>0</v>
      </c>
      <c r="CD30" s="187">
        <v>-4.1088116668879281E-3</v>
      </c>
      <c r="CE30" s="186">
        <v>-2.7183405232241221E-3</v>
      </c>
      <c r="CF30" s="117">
        <v>0</v>
      </c>
      <c r="CG30" s="117">
        <v>0</v>
      </c>
      <c r="CH30" s="117">
        <v>-2.7183405232241221E-3</v>
      </c>
      <c r="CI30" s="117">
        <v>-1.7246074562472789E-3</v>
      </c>
      <c r="CJ30" s="117">
        <v>2.3042821704858407E-3</v>
      </c>
      <c r="CK30" s="117">
        <v>0</v>
      </c>
      <c r="CL30" s="207">
        <v>-2.1386658089855596E-3</v>
      </c>
      <c r="CM30" s="186">
        <v>-3.1886795692623979E-3</v>
      </c>
      <c r="CN30" s="117">
        <v>0</v>
      </c>
      <c r="CO30" s="117">
        <v>0</v>
      </c>
      <c r="CP30" s="117">
        <v>-3.1886795692623979E-3</v>
      </c>
      <c r="CQ30" s="117">
        <v>-2.4452498096400123E-5</v>
      </c>
      <c r="CR30" s="117">
        <v>-6.5910714074062586E-5</v>
      </c>
      <c r="CS30" s="117">
        <v>0</v>
      </c>
      <c r="CT30" s="207">
        <v>-3.2790427814328605E-3</v>
      </c>
      <c r="CU30" s="186">
        <v>-2.2910849741182159E-3</v>
      </c>
      <c r="CV30" s="117">
        <v>0</v>
      </c>
      <c r="CW30" s="117">
        <v>0</v>
      </c>
      <c r="CX30" s="117">
        <v>-2.2910849741182159E-3</v>
      </c>
      <c r="CY30" s="117">
        <v>3.4950851079358853E-3</v>
      </c>
      <c r="CZ30" s="117">
        <v>2.757514714280374E-3</v>
      </c>
      <c r="DA30" s="117">
        <v>0</v>
      </c>
      <c r="DB30" s="207">
        <v>3.9615148480980434E-3</v>
      </c>
      <c r="DC30" s="186">
        <v>-1.7551736419416223E-3</v>
      </c>
      <c r="DD30" s="117">
        <v>0</v>
      </c>
      <c r="DE30" s="117">
        <v>0</v>
      </c>
      <c r="DF30" s="117">
        <v>-1.7551736419416223E-3</v>
      </c>
      <c r="DG30" s="117">
        <v>1.6458478095974644E-3</v>
      </c>
      <c r="DH30" s="117">
        <v>4.2392087738146083E-3</v>
      </c>
      <c r="DI30" s="117">
        <v>0</v>
      </c>
      <c r="DJ30" s="207">
        <v>4.1298829414704499E-3</v>
      </c>
      <c r="DK30" s="186">
        <v>-1.5440921341484273E-3</v>
      </c>
      <c r="DL30" s="117">
        <v>0</v>
      </c>
      <c r="DM30" s="117">
        <v>0</v>
      </c>
      <c r="DN30" s="117">
        <v>-1.5440921341484273E-3</v>
      </c>
      <c r="DO30" s="117">
        <v>1.8702083462200331E-3</v>
      </c>
      <c r="DP30" s="117">
        <v>6.096471776425411E-3</v>
      </c>
      <c r="DQ30" s="117">
        <v>0</v>
      </c>
      <c r="DR30" s="207">
        <v>6.4225879884970164E-3</v>
      </c>
      <c r="DS30" s="186">
        <v>-1.2192845590178673E-3</v>
      </c>
      <c r="DT30" s="117">
        <v>0</v>
      </c>
      <c r="DU30" s="117">
        <v>0</v>
      </c>
      <c r="DV30" s="117">
        <v>-1.2192845590178673E-3</v>
      </c>
      <c r="DW30" s="117">
        <v>1.9470204875015437E-3</v>
      </c>
      <c r="DX30" s="117">
        <v>1.9213591060395366E-3</v>
      </c>
      <c r="DY30" s="117">
        <v>0</v>
      </c>
      <c r="DZ30" s="207">
        <v>2.649095034523213E-3</v>
      </c>
    </row>
    <row r="31" spans="1:130" ht="20.100000000000001" customHeight="1" x14ac:dyDescent="0.25">
      <c r="A31" s="96">
        <v>311</v>
      </c>
      <c r="B31" s="95" t="s">
        <v>741</v>
      </c>
      <c r="C31" s="188">
        <v>3.0612783717139319E-3</v>
      </c>
      <c r="D31" s="118">
        <v>0</v>
      </c>
      <c r="E31" s="118">
        <v>0</v>
      </c>
      <c r="F31" s="118">
        <v>3.0612783717139319E-3</v>
      </c>
      <c r="G31" s="118">
        <v>6.3846417150219686E-3</v>
      </c>
      <c r="H31" s="118">
        <v>4.9963981246922088E-3</v>
      </c>
      <c r="I31" s="118">
        <v>0</v>
      </c>
      <c r="J31" s="189">
        <v>1.4442318211428107E-2</v>
      </c>
      <c r="K31" s="188">
        <v>1.3123307419580649E-3</v>
      </c>
      <c r="L31" s="118">
        <v>0</v>
      </c>
      <c r="M31" s="118">
        <v>0</v>
      </c>
      <c r="N31" s="118">
        <v>1.3123307419580649E-3</v>
      </c>
      <c r="O31" s="118">
        <v>3.1218845245996715E-3</v>
      </c>
      <c r="P31" s="118">
        <v>4.4144872237294325E-3</v>
      </c>
      <c r="Q31" s="118">
        <v>0</v>
      </c>
      <c r="R31" s="189">
        <v>8.8487024902871685E-3</v>
      </c>
      <c r="S31" s="188">
        <v>8.8351026489647097E-4</v>
      </c>
      <c r="T31" s="118">
        <v>0</v>
      </c>
      <c r="U31" s="118">
        <v>0</v>
      </c>
      <c r="V31" s="118">
        <v>8.8351026489647097E-4</v>
      </c>
      <c r="W31" s="118">
        <v>2.556617328233448E-3</v>
      </c>
      <c r="X31" s="118">
        <v>5.0358181060036677E-3</v>
      </c>
      <c r="Y31" s="118">
        <v>0</v>
      </c>
      <c r="Z31" s="189">
        <v>8.4759456991335864E-3</v>
      </c>
      <c r="AA31" s="188">
        <v>1.9820671328032143E-3</v>
      </c>
      <c r="AB31" s="118">
        <v>0</v>
      </c>
      <c r="AC31" s="118">
        <v>0</v>
      </c>
      <c r="AD31" s="118">
        <v>1.9820671328032143E-3</v>
      </c>
      <c r="AE31" s="118">
        <v>4.4509289604583169E-3</v>
      </c>
      <c r="AF31" s="118">
        <v>2.0270566226040449E-3</v>
      </c>
      <c r="AG31" s="118">
        <v>0</v>
      </c>
      <c r="AH31" s="189">
        <v>8.460052715865576E-3</v>
      </c>
      <c r="AI31" s="188">
        <v>2.4666012815814224E-3</v>
      </c>
      <c r="AJ31" s="118">
        <v>0</v>
      </c>
      <c r="AK31" s="118">
        <v>0</v>
      </c>
      <c r="AL31" s="118">
        <v>2.4666012815814224E-3</v>
      </c>
      <c r="AM31" s="118">
        <v>4.8741755929609821E-3</v>
      </c>
      <c r="AN31" s="118">
        <v>2.9219576115621757E-3</v>
      </c>
      <c r="AO31" s="118">
        <v>0</v>
      </c>
      <c r="AP31" s="189">
        <v>1.0262734486104579E-2</v>
      </c>
      <c r="AQ31" s="188">
        <v>-4.4054454427259923E-4</v>
      </c>
      <c r="AR31" s="118">
        <v>0</v>
      </c>
      <c r="AS31" s="118">
        <v>0</v>
      </c>
      <c r="AT31" s="118">
        <v>-4.4054454427259923E-4</v>
      </c>
      <c r="AU31" s="118">
        <v>3.7963654825361534E-4</v>
      </c>
      <c r="AV31" s="118">
        <v>1.8925385669091434E-3</v>
      </c>
      <c r="AW31" s="118">
        <v>0</v>
      </c>
      <c r="AX31" s="189">
        <v>1.8316305708901595E-3</v>
      </c>
      <c r="AY31" s="188">
        <v>-1.0948824323848225E-3</v>
      </c>
      <c r="AZ31" s="118">
        <v>0</v>
      </c>
      <c r="BA31" s="118">
        <v>0</v>
      </c>
      <c r="BB31" s="118">
        <v>-1.0948824323848225E-3</v>
      </c>
      <c r="BC31" s="118">
        <v>-8.3327740370936151E-4</v>
      </c>
      <c r="BD31" s="118">
        <v>1.4410702537716513E-3</v>
      </c>
      <c r="BE31" s="118">
        <v>0</v>
      </c>
      <c r="BF31" s="189">
        <v>-4.8708958232253282E-4</v>
      </c>
      <c r="BG31" s="188">
        <v>-1.4986680237034414E-3</v>
      </c>
      <c r="BH31" s="118">
        <v>0</v>
      </c>
      <c r="BI31" s="118">
        <v>0</v>
      </c>
      <c r="BJ31" s="118">
        <v>-1.4986680237034414E-3</v>
      </c>
      <c r="BK31" s="118">
        <v>-4.8498709419933077E-4</v>
      </c>
      <c r="BL31" s="118">
        <v>-1.3139901115059164E-3</v>
      </c>
      <c r="BM31" s="118">
        <v>0</v>
      </c>
      <c r="BN31" s="189">
        <v>-3.2976452294086883E-3</v>
      </c>
      <c r="BO31" s="188">
        <v>-1.2582470350659943E-3</v>
      </c>
      <c r="BP31" s="118">
        <v>0</v>
      </c>
      <c r="BQ31" s="118">
        <v>0</v>
      </c>
      <c r="BR31" s="118">
        <v>-1.2582470350659943E-3</v>
      </c>
      <c r="BS31" s="118">
        <v>-4.2839758048813798E-4</v>
      </c>
      <c r="BT31" s="118">
        <v>-2.913250190441972E-4</v>
      </c>
      <c r="BU31" s="118">
        <v>0</v>
      </c>
      <c r="BV31" s="189">
        <v>-1.9779696345983296E-3</v>
      </c>
      <c r="BW31" s="188">
        <v>-1.718407311962595E-3</v>
      </c>
      <c r="BX31" s="118">
        <v>0</v>
      </c>
      <c r="BY31" s="118">
        <v>0</v>
      </c>
      <c r="BZ31" s="118">
        <v>-1.718407311962595E-3</v>
      </c>
      <c r="CA31" s="118">
        <v>-1.9516013070653337E-3</v>
      </c>
      <c r="CB31" s="118">
        <v>3.2679420408052927E-4</v>
      </c>
      <c r="CC31" s="118">
        <v>0</v>
      </c>
      <c r="CD31" s="189">
        <v>-3.3432144149473995E-3</v>
      </c>
      <c r="CE31" s="188">
        <v>-1.9174871038763108E-3</v>
      </c>
      <c r="CF31" s="118">
        <v>0</v>
      </c>
      <c r="CG31" s="118">
        <v>0</v>
      </c>
      <c r="CH31" s="118">
        <v>-1.9174871038763108E-3</v>
      </c>
      <c r="CI31" s="118">
        <v>-1.7483324757478305E-3</v>
      </c>
      <c r="CJ31" s="118">
        <v>2.2124516751748377E-3</v>
      </c>
      <c r="CK31" s="118">
        <v>0</v>
      </c>
      <c r="CL31" s="118">
        <v>-1.4533679044493033E-3</v>
      </c>
      <c r="CM31" s="188">
        <v>-2.45896795520637E-3</v>
      </c>
      <c r="CN31" s="118">
        <v>0</v>
      </c>
      <c r="CO31" s="118">
        <v>0</v>
      </c>
      <c r="CP31" s="118">
        <v>-2.45896795520637E-3</v>
      </c>
      <c r="CQ31" s="118">
        <v>-3.7497701793001049E-5</v>
      </c>
      <c r="CR31" s="118">
        <v>-1.2974501435654892E-4</v>
      </c>
      <c r="CS31" s="118">
        <v>0</v>
      </c>
      <c r="CT31" s="118">
        <v>-2.62621067135592E-3</v>
      </c>
      <c r="CU31" s="188">
        <v>-1.9306777935808653E-3</v>
      </c>
      <c r="CV31" s="118">
        <v>0</v>
      </c>
      <c r="CW31" s="118">
        <v>0</v>
      </c>
      <c r="CX31" s="118">
        <v>-1.9306777935808653E-3</v>
      </c>
      <c r="CY31" s="118">
        <v>3.4679450631804787E-3</v>
      </c>
      <c r="CZ31" s="118">
        <v>2.6426621927257594E-3</v>
      </c>
      <c r="DA31" s="118">
        <v>0</v>
      </c>
      <c r="DB31" s="118">
        <v>4.1799294623253731E-3</v>
      </c>
      <c r="DC31" s="188">
        <v>-1.3932438373243131E-3</v>
      </c>
      <c r="DD31" s="118">
        <v>0</v>
      </c>
      <c r="DE31" s="118">
        <v>0</v>
      </c>
      <c r="DF31" s="118">
        <v>-1.3932438373243131E-3</v>
      </c>
      <c r="DG31" s="118">
        <v>1.6259996539459559E-3</v>
      </c>
      <c r="DH31" s="118">
        <v>4.1097970024573383E-3</v>
      </c>
      <c r="DI31" s="118">
        <v>0</v>
      </c>
      <c r="DJ31" s="118">
        <v>4.3425528190789804E-3</v>
      </c>
      <c r="DK31" s="188">
        <v>-1.0602140075366422E-3</v>
      </c>
      <c r="DL31" s="118">
        <v>0</v>
      </c>
      <c r="DM31" s="118">
        <v>0</v>
      </c>
      <c r="DN31" s="118">
        <v>-1.0602140075366422E-3</v>
      </c>
      <c r="DO31" s="118">
        <v>1.8382147841242765E-3</v>
      </c>
      <c r="DP31" s="118">
        <v>5.9659500259445089E-3</v>
      </c>
      <c r="DQ31" s="118">
        <v>0</v>
      </c>
      <c r="DR31" s="118">
        <v>6.7439508025321426E-3</v>
      </c>
      <c r="DS31" s="188">
        <v>-1.0826335871510185E-3</v>
      </c>
      <c r="DT31" s="118">
        <v>0</v>
      </c>
      <c r="DU31" s="118">
        <v>0</v>
      </c>
      <c r="DV31" s="118">
        <v>-1.0826335871510185E-3</v>
      </c>
      <c r="DW31" s="118">
        <v>1.9281520283460942E-3</v>
      </c>
      <c r="DX31" s="118">
        <v>1.8343092214190859E-3</v>
      </c>
      <c r="DY31" s="118">
        <v>0</v>
      </c>
      <c r="DZ31" s="118">
        <v>2.6798276626141615E-3</v>
      </c>
    </row>
    <row r="32" spans="1:130" ht="20.100000000000001" customHeight="1" x14ac:dyDescent="0.25">
      <c r="A32" s="96">
        <v>312</v>
      </c>
      <c r="B32" s="95" t="s">
        <v>399</v>
      </c>
      <c r="C32" s="188">
        <v>4.1147385689584127E-4</v>
      </c>
      <c r="D32" s="118">
        <v>0</v>
      </c>
      <c r="E32" s="118">
        <v>0</v>
      </c>
      <c r="F32" s="118">
        <v>4.1147385689584127E-4</v>
      </c>
      <c r="G32" s="118">
        <v>2.736660739490824E-5</v>
      </c>
      <c r="H32" s="118">
        <v>6.7339886251565462E-5</v>
      </c>
      <c r="I32" s="118">
        <v>0</v>
      </c>
      <c r="J32" s="189">
        <v>5.0618035054231496E-4</v>
      </c>
      <c r="K32" s="188">
        <v>2.6506833222939968E-5</v>
      </c>
      <c r="L32" s="118">
        <v>0</v>
      </c>
      <c r="M32" s="118">
        <v>0</v>
      </c>
      <c r="N32" s="118">
        <v>2.6506833222939968E-5</v>
      </c>
      <c r="O32" s="118">
        <v>2.6001675912615168E-5</v>
      </c>
      <c r="P32" s="118">
        <v>6.143440317800969E-5</v>
      </c>
      <c r="Q32" s="118">
        <v>0</v>
      </c>
      <c r="R32" s="189">
        <v>1.1394291231356482E-4</v>
      </c>
      <c r="S32" s="188">
        <v>-4.4833568397259079E-5</v>
      </c>
      <c r="T32" s="118">
        <v>0</v>
      </c>
      <c r="U32" s="118">
        <v>0</v>
      </c>
      <c r="V32" s="118">
        <v>-4.4833568397259079E-5</v>
      </c>
      <c r="W32" s="118">
        <v>2.5817684231288091E-5</v>
      </c>
      <c r="X32" s="118">
        <v>4.6778882554291013E-5</v>
      </c>
      <c r="Y32" s="118">
        <v>0</v>
      </c>
      <c r="Z32" s="189">
        <v>2.7762998388320021E-5</v>
      </c>
      <c r="AA32" s="188">
        <v>7.0064170066564779E-5</v>
      </c>
      <c r="AB32" s="118">
        <v>0</v>
      </c>
      <c r="AC32" s="118">
        <v>0</v>
      </c>
      <c r="AD32" s="118">
        <v>7.0064170066564779E-5</v>
      </c>
      <c r="AE32" s="118">
        <v>2.5570797555027044E-5</v>
      </c>
      <c r="AF32" s="118">
        <v>5.0593457197310428E-5</v>
      </c>
      <c r="AG32" s="118">
        <v>0</v>
      </c>
      <c r="AH32" s="189">
        <v>1.4622842481890226E-4</v>
      </c>
      <c r="AI32" s="188">
        <v>1.5449795653272702E-4</v>
      </c>
      <c r="AJ32" s="118">
        <v>0</v>
      </c>
      <c r="AK32" s="118">
        <v>0</v>
      </c>
      <c r="AL32" s="118">
        <v>1.5449795653272702E-4</v>
      </c>
      <c r="AM32" s="118">
        <v>3.8282091468761036E-5</v>
      </c>
      <c r="AN32" s="118">
        <v>4.6725149726879323E-5</v>
      </c>
      <c r="AO32" s="118">
        <v>0</v>
      </c>
      <c r="AP32" s="189">
        <v>2.3950519772836739E-4</v>
      </c>
      <c r="AQ32" s="188">
        <v>2.4711823207989794E-4</v>
      </c>
      <c r="AR32" s="118">
        <v>0</v>
      </c>
      <c r="AS32" s="118">
        <v>0</v>
      </c>
      <c r="AT32" s="118">
        <v>2.4711823207989794E-4</v>
      </c>
      <c r="AU32" s="118">
        <v>8.6606447814724532E-6</v>
      </c>
      <c r="AV32" s="118">
        <v>4.4100259941200381E-5</v>
      </c>
      <c r="AW32" s="118">
        <v>0</v>
      </c>
      <c r="AX32" s="189">
        <v>2.9987913680257076E-4</v>
      </c>
      <c r="AY32" s="188">
        <v>9.2097646867302384E-6</v>
      </c>
      <c r="AZ32" s="118">
        <v>0</v>
      </c>
      <c r="BA32" s="118">
        <v>0</v>
      </c>
      <c r="BB32" s="118">
        <v>9.2097646867302384E-6</v>
      </c>
      <c r="BC32" s="118">
        <v>9.0093354318136215E-6</v>
      </c>
      <c r="BD32" s="118">
        <v>4.8939574643046275E-5</v>
      </c>
      <c r="BE32" s="118">
        <v>0</v>
      </c>
      <c r="BF32" s="189">
        <v>6.7158674761590132E-5</v>
      </c>
      <c r="BG32" s="188">
        <v>1.641199360831701E-4</v>
      </c>
      <c r="BH32" s="118">
        <v>0</v>
      </c>
      <c r="BI32" s="118">
        <v>0</v>
      </c>
      <c r="BJ32" s="118">
        <v>1.641199360831701E-4</v>
      </c>
      <c r="BK32" s="118">
        <v>1.2607169584511276E-5</v>
      </c>
      <c r="BL32" s="118">
        <v>2.9757474429094748E-5</v>
      </c>
      <c r="BM32" s="118">
        <v>0</v>
      </c>
      <c r="BN32" s="189">
        <v>2.0648458009677614E-4</v>
      </c>
      <c r="BO32" s="188">
        <v>2.4167005050666022E-5</v>
      </c>
      <c r="BP32" s="118">
        <v>0</v>
      </c>
      <c r="BQ32" s="118">
        <v>0</v>
      </c>
      <c r="BR32" s="118">
        <v>2.4167005050666022E-5</v>
      </c>
      <c r="BS32" s="118">
        <v>2.1665254833149449E-5</v>
      </c>
      <c r="BT32" s="118">
        <v>3.7346741199810564E-5</v>
      </c>
      <c r="BU32" s="118">
        <v>0</v>
      </c>
      <c r="BV32" s="189">
        <v>8.3179001083626039E-5</v>
      </c>
      <c r="BW32" s="188">
        <v>5.0470977118634569E-5</v>
      </c>
      <c r="BX32" s="118">
        <v>0</v>
      </c>
      <c r="BY32" s="118">
        <v>0</v>
      </c>
      <c r="BZ32" s="118">
        <v>5.0470977118634569E-5</v>
      </c>
      <c r="CA32" s="118">
        <v>9.3441141042307406E-6</v>
      </c>
      <c r="CB32" s="118">
        <v>6.2227369087653316E-5</v>
      </c>
      <c r="CC32" s="118">
        <v>0</v>
      </c>
      <c r="CD32" s="189">
        <v>1.2204246031051863E-4</v>
      </c>
      <c r="CE32" s="188">
        <v>6.1433948594731742E-5</v>
      </c>
      <c r="CF32" s="118">
        <v>0</v>
      </c>
      <c r="CG32" s="118">
        <v>0</v>
      </c>
      <c r="CH32" s="118">
        <v>6.1433948594731742E-5</v>
      </c>
      <c r="CI32" s="118">
        <v>2.3715803546014838E-5</v>
      </c>
      <c r="CJ32" s="118">
        <v>9.1830495311002886E-5</v>
      </c>
      <c r="CK32" s="118">
        <v>0</v>
      </c>
      <c r="CL32" s="118">
        <v>1.7698024745174947E-4</v>
      </c>
      <c r="CM32" s="188">
        <v>1.3846343611086838E-4</v>
      </c>
      <c r="CN32" s="118">
        <v>0</v>
      </c>
      <c r="CO32" s="118">
        <v>0</v>
      </c>
      <c r="CP32" s="118">
        <v>1.3846343611086838E-4</v>
      </c>
      <c r="CQ32" s="118">
        <v>1.3045203696600927E-5</v>
      </c>
      <c r="CR32" s="118">
        <v>6.4014489786838244E-5</v>
      </c>
      <c r="CS32" s="118">
        <v>0</v>
      </c>
      <c r="CT32" s="118">
        <v>2.1552312959430752E-4</v>
      </c>
      <c r="CU32" s="188">
        <v>7.8706618645281855E-5</v>
      </c>
      <c r="CV32" s="118">
        <v>0</v>
      </c>
      <c r="CW32" s="118">
        <v>0</v>
      </c>
      <c r="CX32" s="118">
        <v>7.8706618645281855E-5</v>
      </c>
      <c r="CY32" s="118">
        <v>2.7135531509147713E-5</v>
      </c>
      <c r="CZ32" s="118">
        <v>1.1490394188201393E-4</v>
      </c>
      <c r="DA32" s="118">
        <v>0</v>
      </c>
      <c r="DB32" s="118">
        <v>2.2074609203644351E-4</v>
      </c>
      <c r="DC32" s="188">
        <v>1.4271672782378036E-4</v>
      </c>
      <c r="DD32" s="118">
        <v>0</v>
      </c>
      <c r="DE32" s="118">
        <v>0</v>
      </c>
      <c r="DF32" s="118">
        <v>1.4271672782378036E-4</v>
      </c>
      <c r="DG32" s="118">
        <v>1.9848155651508349E-5</v>
      </c>
      <c r="DH32" s="118">
        <v>1.2945005708053794E-4</v>
      </c>
      <c r="DI32" s="118">
        <v>0</v>
      </c>
      <c r="DJ32" s="118">
        <v>2.9201494055582669E-4</v>
      </c>
      <c r="DK32" s="188">
        <v>7.2858063381109713E-5</v>
      </c>
      <c r="DL32" s="118">
        <v>0</v>
      </c>
      <c r="DM32" s="118">
        <v>0</v>
      </c>
      <c r="DN32" s="118">
        <v>7.2858063381109713E-5</v>
      </c>
      <c r="DO32" s="118">
        <v>3.1993562095756337E-5</v>
      </c>
      <c r="DP32" s="118">
        <v>1.3141734992878952E-4</v>
      </c>
      <c r="DQ32" s="118">
        <v>0</v>
      </c>
      <c r="DR32" s="118">
        <v>2.3626897540565559E-4</v>
      </c>
      <c r="DS32" s="188">
        <v>8.9658352783193962E-5</v>
      </c>
      <c r="DT32" s="118">
        <v>0</v>
      </c>
      <c r="DU32" s="118">
        <v>0</v>
      </c>
      <c r="DV32" s="118">
        <v>8.9658352783193962E-5</v>
      </c>
      <c r="DW32" s="118">
        <v>1.8866999022495936E-5</v>
      </c>
      <c r="DX32" s="118">
        <v>8.7118590693803375E-5</v>
      </c>
      <c r="DY32" s="118">
        <v>0</v>
      </c>
      <c r="DZ32" s="118">
        <v>1.9564394249949323E-4</v>
      </c>
    </row>
    <row r="33" spans="1:130" ht="20.100000000000001" customHeight="1" x14ac:dyDescent="0.25">
      <c r="A33" s="96">
        <v>313</v>
      </c>
      <c r="B33" s="95" t="s">
        <v>400</v>
      </c>
      <c r="C33" s="188">
        <v>5.6332118585520971E-6</v>
      </c>
      <c r="D33" s="118">
        <v>0</v>
      </c>
      <c r="E33" s="118">
        <v>0</v>
      </c>
      <c r="F33" s="118">
        <v>5.6332118585520971E-6</v>
      </c>
      <c r="G33" s="118">
        <v>2.3451772548900224E-9</v>
      </c>
      <c r="H33" s="118">
        <v>0</v>
      </c>
      <c r="I33" s="118">
        <v>0</v>
      </c>
      <c r="J33" s="189">
        <v>5.6355570358069869E-6</v>
      </c>
      <c r="K33" s="188">
        <v>6.6700248403762402E-6</v>
      </c>
      <c r="L33" s="118">
        <v>0</v>
      </c>
      <c r="M33" s="118">
        <v>0</v>
      </c>
      <c r="N33" s="118">
        <v>6.6700248403762402E-6</v>
      </c>
      <c r="O33" s="118">
        <v>3.6904913694781922E-10</v>
      </c>
      <c r="P33" s="118">
        <v>0</v>
      </c>
      <c r="Q33" s="118">
        <v>0</v>
      </c>
      <c r="R33" s="189">
        <v>6.6703938895131875E-6</v>
      </c>
      <c r="S33" s="188">
        <v>7.0072216315166721E-6</v>
      </c>
      <c r="T33" s="118">
        <v>0</v>
      </c>
      <c r="U33" s="118">
        <v>0</v>
      </c>
      <c r="V33" s="118">
        <v>7.0072216315166721E-6</v>
      </c>
      <c r="W33" s="118">
        <v>0</v>
      </c>
      <c r="X33" s="118">
        <v>0</v>
      </c>
      <c r="Y33" s="118">
        <v>0</v>
      </c>
      <c r="Z33" s="189">
        <v>7.0072216315166721E-6</v>
      </c>
      <c r="AA33" s="188">
        <v>1.3178671004982636E-5</v>
      </c>
      <c r="AB33" s="118">
        <v>0</v>
      </c>
      <c r="AC33" s="118">
        <v>0</v>
      </c>
      <c r="AD33" s="118">
        <v>1.3178671004982636E-5</v>
      </c>
      <c r="AE33" s="118">
        <v>2.8851018801373276E-8</v>
      </c>
      <c r="AF33" s="118">
        <v>0</v>
      </c>
      <c r="AG33" s="118">
        <v>0</v>
      </c>
      <c r="AH33" s="189">
        <v>1.320752202378401E-5</v>
      </c>
      <c r="AI33" s="188">
        <v>1.4671748297636944E-5</v>
      </c>
      <c r="AJ33" s="118">
        <v>0</v>
      </c>
      <c r="AK33" s="118">
        <v>0</v>
      </c>
      <c r="AL33" s="118">
        <v>1.4671748297636944E-5</v>
      </c>
      <c r="AM33" s="118">
        <v>0</v>
      </c>
      <c r="AN33" s="118">
        <v>0</v>
      </c>
      <c r="AO33" s="118">
        <v>0</v>
      </c>
      <c r="AP33" s="189">
        <v>1.4671748297636944E-5</v>
      </c>
      <c r="AQ33" s="188">
        <v>1.1191800911717371E-5</v>
      </c>
      <c r="AR33" s="118">
        <v>0</v>
      </c>
      <c r="AS33" s="118">
        <v>0</v>
      </c>
      <c r="AT33" s="118">
        <v>1.1191800911717371E-5</v>
      </c>
      <c r="AU33" s="118">
        <v>0</v>
      </c>
      <c r="AV33" s="118">
        <v>0</v>
      </c>
      <c r="AW33" s="118">
        <v>0</v>
      </c>
      <c r="AX33" s="189">
        <v>1.1191800911717371E-5</v>
      </c>
      <c r="AY33" s="188">
        <v>7.6945617592392519E-6</v>
      </c>
      <c r="AZ33" s="118">
        <v>0</v>
      </c>
      <c r="BA33" s="118">
        <v>0</v>
      </c>
      <c r="BB33" s="118">
        <v>7.6945617592392519E-6</v>
      </c>
      <c r="BC33" s="118">
        <v>1.1294464094485871E-9</v>
      </c>
      <c r="BD33" s="118">
        <v>0</v>
      </c>
      <c r="BE33" s="118">
        <v>0</v>
      </c>
      <c r="BF33" s="189">
        <v>7.6956912056487002E-6</v>
      </c>
      <c r="BG33" s="188">
        <v>7.7241074884484967E-6</v>
      </c>
      <c r="BH33" s="118">
        <v>0</v>
      </c>
      <c r="BI33" s="118">
        <v>0</v>
      </c>
      <c r="BJ33" s="118">
        <v>7.7241074884484967E-6</v>
      </c>
      <c r="BK33" s="118">
        <v>0</v>
      </c>
      <c r="BL33" s="118">
        <v>0</v>
      </c>
      <c r="BM33" s="118">
        <v>0</v>
      </c>
      <c r="BN33" s="189">
        <v>7.7241074884484967E-6</v>
      </c>
      <c r="BO33" s="188">
        <v>7.4275716238139715E-6</v>
      </c>
      <c r="BP33" s="118">
        <v>0</v>
      </c>
      <c r="BQ33" s="118">
        <v>0</v>
      </c>
      <c r="BR33" s="118">
        <v>7.4275716238139715E-6</v>
      </c>
      <c r="BS33" s="118">
        <v>0</v>
      </c>
      <c r="BT33" s="118">
        <v>0</v>
      </c>
      <c r="BU33" s="118">
        <v>0</v>
      </c>
      <c r="BV33" s="189">
        <v>7.4275716238139715E-6</v>
      </c>
      <c r="BW33" s="188">
        <v>5.9265586620727342E-6</v>
      </c>
      <c r="BX33" s="118">
        <v>0</v>
      </c>
      <c r="BY33" s="118">
        <v>0</v>
      </c>
      <c r="BZ33" s="118">
        <v>5.9265586620727342E-6</v>
      </c>
      <c r="CA33" s="118">
        <v>0</v>
      </c>
      <c r="CB33" s="118">
        <v>0</v>
      </c>
      <c r="CC33" s="118">
        <v>0</v>
      </c>
      <c r="CD33" s="189">
        <v>5.9265586620727342E-6</v>
      </c>
      <c r="CE33" s="188">
        <v>4.116351728958801E-6</v>
      </c>
      <c r="CF33" s="118">
        <v>0</v>
      </c>
      <c r="CG33" s="118">
        <v>0</v>
      </c>
      <c r="CH33" s="118">
        <v>4.116351728958801E-6</v>
      </c>
      <c r="CI33" s="118">
        <v>9.2159545367111077E-9</v>
      </c>
      <c r="CJ33" s="118">
        <v>0</v>
      </c>
      <c r="CK33" s="118">
        <v>0</v>
      </c>
      <c r="CL33" s="118">
        <v>4.1255676834955123E-6</v>
      </c>
      <c r="CM33" s="188">
        <v>3.0839749531472814E-6</v>
      </c>
      <c r="CN33" s="118">
        <v>0</v>
      </c>
      <c r="CO33" s="118">
        <v>0</v>
      </c>
      <c r="CP33" s="118">
        <v>3.0839749531472814E-6</v>
      </c>
      <c r="CQ33" s="118">
        <v>0</v>
      </c>
      <c r="CR33" s="118">
        <v>0</v>
      </c>
      <c r="CS33" s="118">
        <v>0</v>
      </c>
      <c r="CT33" s="118">
        <v>3.0839749531472814E-6</v>
      </c>
      <c r="CU33" s="188">
        <v>1.8033600534382258E-6</v>
      </c>
      <c r="CV33" s="118">
        <v>0</v>
      </c>
      <c r="CW33" s="118">
        <v>0</v>
      </c>
      <c r="CX33" s="118">
        <v>1.8033600534382258E-6</v>
      </c>
      <c r="CY33" s="118">
        <v>4.5132462591059478E-9</v>
      </c>
      <c r="CZ33" s="118">
        <v>0</v>
      </c>
      <c r="DA33" s="118">
        <v>0</v>
      </c>
      <c r="DB33" s="118">
        <v>1.8078732996973318E-6</v>
      </c>
      <c r="DC33" s="188">
        <v>1.8185182591354161E-6</v>
      </c>
      <c r="DD33" s="118">
        <v>0</v>
      </c>
      <c r="DE33" s="118">
        <v>0</v>
      </c>
      <c r="DF33" s="118">
        <v>1.8185182591354161E-6</v>
      </c>
      <c r="DG33" s="118">
        <v>0</v>
      </c>
      <c r="DH33" s="118">
        <v>0</v>
      </c>
      <c r="DI33" s="118">
        <v>0</v>
      </c>
      <c r="DJ33" s="118">
        <v>1.8185182591354161E-6</v>
      </c>
      <c r="DK33" s="188">
        <v>1.5509355374123533E-6</v>
      </c>
      <c r="DL33" s="118">
        <v>0</v>
      </c>
      <c r="DM33" s="118">
        <v>0</v>
      </c>
      <c r="DN33" s="118">
        <v>1.5509355374123533E-6</v>
      </c>
      <c r="DO33" s="118">
        <v>0</v>
      </c>
      <c r="DP33" s="118">
        <v>0</v>
      </c>
      <c r="DQ33" s="118">
        <v>0</v>
      </c>
      <c r="DR33" s="118">
        <v>1.5509355374123533E-6</v>
      </c>
      <c r="DS33" s="188">
        <v>1.4001825401697494E-6</v>
      </c>
      <c r="DT33" s="118">
        <v>0</v>
      </c>
      <c r="DU33" s="118">
        <v>0</v>
      </c>
      <c r="DV33" s="118">
        <v>1.4001825401697494E-6</v>
      </c>
      <c r="DW33" s="118">
        <v>1.4601329537406329E-9</v>
      </c>
      <c r="DX33" s="118">
        <v>0</v>
      </c>
      <c r="DY33" s="118">
        <v>0</v>
      </c>
      <c r="DZ33" s="118">
        <v>1.4016426731234897E-6</v>
      </c>
    </row>
    <row r="34" spans="1:130" ht="20.100000000000001" customHeight="1" x14ac:dyDescent="0.25">
      <c r="A34" s="96">
        <v>314</v>
      </c>
      <c r="B34" s="95" t="s">
        <v>401</v>
      </c>
      <c r="C34" s="188">
        <v>-1.6603170293557338E-4</v>
      </c>
      <c r="D34" s="118">
        <v>0</v>
      </c>
      <c r="E34" s="118">
        <v>0</v>
      </c>
      <c r="F34" s="118">
        <v>-1.6603170293557338E-4</v>
      </c>
      <c r="G34" s="118">
        <v>0</v>
      </c>
      <c r="H34" s="118">
        <v>0</v>
      </c>
      <c r="I34" s="118">
        <v>0</v>
      </c>
      <c r="J34" s="189">
        <v>-1.6603170293557338E-4</v>
      </c>
      <c r="K34" s="188">
        <v>-7.1869119337276857E-4</v>
      </c>
      <c r="L34" s="118">
        <v>0</v>
      </c>
      <c r="M34" s="118">
        <v>0</v>
      </c>
      <c r="N34" s="118">
        <v>-7.1869119337276857E-4</v>
      </c>
      <c r="O34" s="118">
        <v>0</v>
      </c>
      <c r="P34" s="118">
        <v>0</v>
      </c>
      <c r="Q34" s="118">
        <v>0</v>
      </c>
      <c r="R34" s="189">
        <v>-7.1869119337276857E-4</v>
      </c>
      <c r="S34" s="188">
        <v>-3.1360284622797919E-4</v>
      </c>
      <c r="T34" s="118">
        <v>0</v>
      </c>
      <c r="U34" s="118">
        <v>0</v>
      </c>
      <c r="V34" s="118">
        <v>-3.1360284622797919E-4</v>
      </c>
      <c r="W34" s="118">
        <v>0</v>
      </c>
      <c r="X34" s="118">
        <v>0</v>
      </c>
      <c r="Y34" s="118">
        <v>0</v>
      </c>
      <c r="Z34" s="189">
        <v>-3.1360284622797919E-4</v>
      </c>
      <c r="AA34" s="188">
        <v>-5.87205201554908E-4</v>
      </c>
      <c r="AB34" s="118">
        <v>0</v>
      </c>
      <c r="AC34" s="118">
        <v>0</v>
      </c>
      <c r="AD34" s="118">
        <v>-5.87205201554908E-4</v>
      </c>
      <c r="AE34" s="118">
        <v>0</v>
      </c>
      <c r="AF34" s="118">
        <v>0</v>
      </c>
      <c r="AG34" s="118">
        <v>0</v>
      </c>
      <c r="AH34" s="189">
        <v>-5.87205201554908E-4</v>
      </c>
      <c r="AI34" s="188">
        <v>-1.247541671563911E-3</v>
      </c>
      <c r="AJ34" s="118">
        <v>0</v>
      </c>
      <c r="AK34" s="118">
        <v>0</v>
      </c>
      <c r="AL34" s="118">
        <v>-1.247541671563911E-3</v>
      </c>
      <c r="AM34" s="118">
        <v>0</v>
      </c>
      <c r="AN34" s="118">
        <v>0</v>
      </c>
      <c r="AO34" s="118">
        <v>0</v>
      </c>
      <c r="AP34" s="189">
        <v>-1.247541671563911E-3</v>
      </c>
      <c r="AQ34" s="188">
        <v>-7.9125875011346524E-4</v>
      </c>
      <c r="AR34" s="118">
        <v>0</v>
      </c>
      <c r="AS34" s="118">
        <v>0</v>
      </c>
      <c r="AT34" s="118">
        <v>-7.9125875011346524E-4</v>
      </c>
      <c r="AU34" s="118">
        <v>0</v>
      </c>
      <c r="AV34" s="118">
        <v>0</v>
      </c>
      <c r="AW34" s="118">
        <v>0</v>
      </c>
      <c r="AX34" s="189">
        <v>-7.9125875011346524E-4</v>
      </c>
      <c r="AY34" s="188">
        <v>-5.3644197570240203E-4</v>
      </c>
      <c r="AZ34" s="118">
        <v>0</v>
      </c>
      <c r="BA34" s="118">
        <v>0</v>
      </c>
      <c r="BB34" s="118">
        <v>-5.3644197570240203E-4</v>
      </c>
      <c r="BC34" s="118">
        <v>0</v>
      </c>
      <c r="BD34" s="118">
        <v>0</v>
      </c>
      <c r="BE34" s="118">
        <v>0</v>
      </c>
      <c r="BF34" s="189">
        <v>-5.3644197570240203E-4</v>
      </c>
      <c r="BG34" s="188">
        <v>-1.3257181016665136E-3</v>
      </c>
      <c r="BH34" s="118">
        <v>0</v>
      </c>
      <c r="BI34" s="118">
        <v>0</v>
      </c>
      <c r="BJ34" s="118">
        <v>-1.3257181016665136E-3</v>
      </c>
      <c r="BK34" s="118">
        <v>0</v>
      </c>
      <c r="BL34" s="118">
        <v>0</v>
      </c>
      <c r="BM34" s="118">
        <v>0</v>
      </c>
      <c r="BN34" s="189">
        <v>-1.3257181016665136E-3</v>
      </c>
      <c r="BO34" s="188">
        <v>-3.6046241020254113E-4</v>
      </c>
      <c r="BP34" s="118">
        <v>0</v>
      </c>
      <c r="BQ34" s="118">
        <v>0</v>
      </c>
      <c r="BR34" s="118">
        <v>-3.6046241020254113E-4</v>
      </c>
      <c r="BS34" s="118">
        <v>0</v>
      </c>
      <c r="BT34" s="118">
        <v>0</v>
      </c>
      <c r="BU34" s="118">
        <v>0</v>
      </c>
      <c r="BV34" s="189">
        <v>-3.6046241020254113E-4</v>
      </c>
      <c r="BW34" s="188">
        <v>-8.8734091098873814E-4</v>
      </c>
      <c r="BX34" s="118">
        <v>0</v>
      </c>
      <c r="BY34" s="118">
        <v>0</v>
      </c>
      <c r="BZ34" s="118">
        <v>-8.8734091098873814E-4</v>
      </c>
      <c r="CA34" s="118">
        <v>-6.2253599243813E-6</v>
      </c>
      <c r="CB34" s="118">
        <v>0</v>
      </c>
      <c r="CC34" s="118">
        <v>0</v>
      </c>
      <c r="CD34" s="189">
        <v>-8.9356627091311946E-4</v>
      </c>
      <c r="CE34" s="188">
        <v>-8.6640371967150215E-4</v>
      </c>
      <c r="CF34" s="118">
        <v>0</v>
      </c>
      <c r="CG34" s="118">
        <v>0</v>
      </c>
      <c r="CH34" s="118">
        <v>-8.6640371967150215E-4</v>
      </c>
      <c r="CI34" s="118">
        <v>0</v>
      </c>
      <c r="CJ34" s="118">
        <v>0</v>
      </c>
      <c r="CK34" s="118">
        <v>0</v>
      </c>
      <c r="CL34" s="118">
        <v>-8.6640371967150215E-4</v>
      </c>
      <c r="CM34" s="188">
        <v>-8.7125902512004405E-4</v>
      </c>
      <c r="CN34" s="118">
        <v>0</v>
      </c>
      <c r="CO34" s="118">
        <v>0</v>
      </c>
      <c r="CP34" s="118">
        <v>-8.7125902512004405E-4</v>
      </c>
      <c r="CQ34" s="118">
        <v>0</v>
      </c>
      <c r="CR34" s="118">
        <v>-1.801895043518987E-7</v>
      </c>
      <c r="CS34" s="118">
        <v>0</v>
      </c>
      <c r="CT34" s="118">
        <v>-8.7143921462439606E-4</v>
      </c>
      <c r="CU34" s="188">
        <v>-4.4091715923607065E-4</v>
      </c>
      <c r="CV34" s="118">
        <v>0</v>
      </c>
      <c r="CW34" s="118">
        <v>0</v>
      </c>
      <c r="CX34" s="118">
        <v>-4.4091715923607065E-4</v>
      </c>
      <c r="CY34" s="118">
        <v>0</v>
      </c>
      <c r="CZ34" s="118">
        <v>-5.1420327399412439E-8</v>
      </c>
      <c r="DA34" s="118">
        <v>0</v>
      </c>
      <c r="DB34" s="118">
        <v>-4.4096857956347005E-4</v>
      </c>
      <c r="DC34" s="188">
        <v>-5.0646505070022472E-4</v>
      </c>
      <c r="DD34" s="118">
        <v>0</v>
      </c>
      <c r="DE34" s="118">
        <v>0</v>
      </c>
      <c r="DF34" s="118">
        <v>-5.0646505070022472E-4</v>
      </c>
      <c r="DG34" s="118">
        <v>0</v>
      </c>
      <c r="DH34" s="118">
        <v>-3.828572326703794E-8</v>
      </c>
      <c r="DI34" s="118">
        <v>0</v>
      </c>
      <c r="DJ34" s="118">
        <v>-5.0650333642349177E-4</v>
      </c>
      <c r="DK34" s="188">
        <v>-5.5828712553030748E-4</v>
      </c>
      <c r="DL34" s="118">
        <v>0</v>
      </c>
      <c r="DM34" s="118">
        <v>0</v>
      </c>
      <c r="DN34" s="118">
        <v>-5.5828712553030748E-4</v>
      </c>
      <c r="DO34" s="118">
        <v>0</v>
      </c>
      <c r="DP34" s="118">
        <v>-8.9559944788686102E-7</v>
      </c>
      <c r="DQ34" s="118">
        <v>0</v>
      </c>
      <c r="DR34" s="118">
        <v>-5.5918272497819431E-4</v>
      </c>
      <c r="DS34" s="188">
        <v>-2.2770950719021275E-4</v>
      </c>
      <c r="DT34" s="118">
        <v>0</v>
      </c>
      <c r="DU34" s="118">
        <v>0</v>
      </c>
      <c r="DV34" s="118">
        <v>-2.2770950719021275E-4</v>
      </c>
      <c r="DW34" s="118">
        <v>0</v>
      </c>
      <c r="DX34" s="118">
        <v>-6.8706073352369485E-8</v>
      </c>
      <c r="DY34" s="118">
        <v>0</v>
      </c>
      <c r="DZ34" s="118">
        <v>-2.2777821326356513E-4</v>
      </c>
    </row>
    <row r="35" spans="1:130" ht="20.100000000000001" customHeight="1" x14ac:dyDescent="0.25">
      <c r="A35" s="97"/>
      <c r="B35" s="97" t="s">
        <v>366</v>
      </c>
      <c r="C35" s="184">
        <v>-2.4817885844640585E-2</v>
      </c>
      <c r="D35" s="67">
        <v>0</v>
      </c>
      <c r="E35" s="67">
        <v>0</v>
      </c>
      <c r="F35" s="67">
        <v>-2.4817885844640585E-2</v>
      </c>
      <c r="G35" s="67">
        <v>-1.0711915816642964E-2</v>
      </c>
      <c r="H35" s="67">
        <v>-1.1047406168561152E-4</v>
      </c>
      <c r="I35" s="67">
        <v>-3.325427049323436E-15</v>
      </c>
      <c r="J35" s="185">
        <v>-3.5640275722972445E-2</v>
      </c>
      <c r="K35" s="184">
        <v>-2.7169405199981032E-2</v>
      </c>
      <c r="L35" s="67">
        <v>0</v>
      </c>
      <c r="M35" s="67">
        <v>0</v>
      </c>
      <c r="N35" s="67">
        <v>-2.7169405199981032E-2</v>
      </c>
      <c r="O35" s="67">
        <v>-2.341163219461631E-3</v>
      </c>
      <c r="P35" s="67">
        <v>1.9595860824064689E-3</v>
      </c>
      <c r="Q35" s="67">
        <v>3.2585996661799779E-15</v>
      </c>
      <c r="R35" s="185">
        <v>-2.755098233703299E-2</v>
      </c>
      <c r="S35" s="184">
        <v>-1.8433856934191535E-2</v>
      </c>
      <c r="T35" s="67">
        <v>0</v>
      </c>
      <c r="U35" s="67">
        <v>0</v>
      </c>
      <c r="V35" s="67">
        <v>-1.8433856934191535E-2</v>
      </c>
      <c r="W35" s="67">
        <v>-5.8936300501885022E-3</v>
      </c>
      <c r="X35" s="67">
        <v>4.9475996639101333E-4</v>
      </c>
      <c r="Y35" s="67">
        <v>4.0983137375826472E-15</v>
      </c>
      <c r="Z35" s="185">
        <v>-2.3832727017984962E-2</v>
      </c>
      <c r="AA35" s="184">
        <v>-2.8497535376445136E-2</v>
      </c>
      <c r="AB35" s="67">
        <v>0</v>
      </c>
      <c r="AC35" s="67">
        <v>0</v>
      </c>
      <c r="AD35" s="67">
        <v>-2.8497535376445136E-2</v>
      </c>
      <c r="AE35" s="67">
        <v>-7.6073214935466855E-3</v>
      </c>
      <c r="AF35" s="67">
        <v>1.6481719442410071E-3</v>
      </c>
      <c r="AG35" s="67">
        <v>1.8996355515372969E-15</v>
      </c>
      <c r="AH35" s="185">
        <v>-3.4456684925748923E-2</v>
      </c>
      <c r="AI35" s="184">
        <v>-5.3711263533084377E-2</v>
      </c>
      <c r="AJ35" s="67">
        <v>0</v>
      </c>
      <c r="AK35" s="67">
        <v>0</v>
      </c>
      <c r="AL35" s="67">
        <v>-5.3711263533084377E-2</v>
      </c>
      <c r="AM35" s="67">
        <v>-9.0038985408376591E-3</v>
      </c>
      <c r="AN35" s="67">
        <v>2.1856664013898549E-5</v>
      </c>
      <c r="AO35" s="67">
        <v>-9.6694599310369237E-16</v>
      </c>
      <c r="AP35" s="185">
        <v>-6.2693305409909028E-2</v>
      </c>
      <c r="AQ35" s="184">
        <v>-8.030190666781159E-2</v>
      </c>
      <c r="AR35" s="67">
        <v>0</v>
      </c>
      <c r="AS35" s="67">
        <v>0</v>
      </c>
      <c r="AT35" s="67">
        <v>-8.030190666781159E-2</v>
      </c>
      <c r="AU35" s="67">
        <v>-1.1666330088781861E-2</v>
      </c>
      <c r="AV35" s="67">
        <v>-7.5013492232878405E-4</v>
      </c>
      <c r="AW35" s="67">
        <v>7.2228215781508925E-15</v>
      </c>
      <c r="AX35" s="185">
        <v>-9.2718371678915029E-2</v>
      </c>
      <c r="AY35" s="184">
        <v>-7.0602776421429772E-2</v>
      </c>
      <c r="AZ35" s="67">
        <v>0</v>
      </c>
      <c r="BA35" s="67">
        <v>0</v>
      </c>
      <c r="BB35" s="67">
        <v>-7.0602776421429772E-2</v>
      </c>
      <c r="BC35" s="67">
        <v>-1.0319570211952456E-2</v>
      </c>
      <c r="BD35" s="67">
        <v>1.0938471642309975E-3</v>
      </c>
      <c r="BE35" s="67">
        <v>-3.4538390490229854E-15</v>
      </c>
      <c r="BF35" s="185">
        <v>-7.9828499469154685E-2</v>
      </c>
      <c r="BG35" s="184">
        <v>-7.7855331304976794E-2</v>
      </c>
      <c r="BH35" s="67">
        <v>0</v>
      </c>
      <c r="BI35" s="67">
        <v>0</v>
      </c>
      <c r="BJ35" s="67">
        <v>-7.7855331304976794E-2</v>
      </c>
      <c r="BK35" s="67">
        <v>-6.7820552681712833E-3</v>
      </c>
      <c r="BL35" s="67">
        <v>4.1717055938382671E-3</v>
      </c>
      <c r="BM35" s="67">
        <v>-3.2173192826296182E-15</v>
      </c>
      <c r="BN35" s="185">
        <v>-8.0465680979313073E-2</v>
      </c>
      <c r="BO35" s="184">
        <v>-6.8555767099511611E-2</v>
      </c>
      <c r="BP35" s="67">
        <v>0</v>
      </c>
      <c r="BQ35" s="67">
        <v>0</v>
      </c>
      <c r="BR35" s="67">
        <v>-6.8555767099511611E-2</v>
      </c>
      <c r="BS35" s="67">
        <v>-5.6041880814399056E-3</v>
      </c>
      <c r="BT35" s="67">
        <v>3.3779708556533673E-3</v>
      </c>
      <c r="BU35" s="67">
        <v>-1.5125044293671914E-15</v>
      </c>
      <c r="BV35" s="185">
        <v>-7.0781984325299738E-2</v>
      </c>
      <c r="BW35" s="184">
        <v>-5.3754575137168185E-2</v>
      </c>
      <c r="BX35" s="67">
        <v>0</v>
      </c>
      <c r="BY35" s="67">
        <v>0</v>
      </c>
      <c r="BZ35" s="67">
        <v>-5.3754575137168185E-2</v>
      </c>
      <c r="CA35" s="67">
        <v>2.4352688876279867E-4</v>
      </c>
      <c r="CB35" s="67">
        <v>4.1965825681648502E-3</v>
      </c>
      <c r="CC35" s="67">
        <v>-3.2297628741847191E-15</v>
      </c>
      <c r="CD35" s="185">
        <v>-4.9314465680243717E-2</v>
      </c>
      <c r="CE35" s="184">
        <v>-0.1249417003083784</v>
      </c>
      <c r="CF35" s="67">
        <v>0</v>
      </c>
      <c r="CG35" s="67">
        <v>0</v>
      </c>
      <c r="CH35" s="67">
        <v>-0.1249417003083784</v>
      </c>
      <c r="CI35" s="67">
        <v>3.6669682674877919E-3</v>
      </c>
      <c r="CJ35" s="67">
        <v>4.3141987043297594E-3</v>
      </c>
      <c r="CK35" s="67">
        <v>-7.9552133109578993E-16</v>
      </c>
      <c r="CL35" s="206">
        <v>-0.1169605333365616</v>
      </c>
      <c r="CM35" s="184">
        <v>-4.5858013759858901E-2</v>
      </c>
      <c r="CN35" s="67">
        <v>0</v>
      </c>
      <c r="CO35" s="67">
        <v>0</v>
      </c>
      <c r="CP35" s="67">
        <v>-4.5858013759858901E-2</v>
      </c>
      <c r="CQ35" s="67">
        <v>9.2018668055405626E-3</v>
      </c>
      <c r="CR35" s="67">
        <v>1.0223341989095594E-2</v>
      </c>
      <c r="CS35" s="67">
        <v>1.097996719988999E-15</v>
      </c>
      <c r="CT35" s="206">
        <v>-2.6432804965221643E-2</v>
      </c>
      <c r="CU35" s="184">
        <v>-4.5174854111356369E-2</v>
      </c>
      <c r="CV35" s="67">
        <v>0</v>
      </c>
      <c r="CW35" s="67">
        <v>0</v>
      </c>
      <c r="CX35" s="67">
        <v>-4.5174854111356369E-2</v>
      </c>
      <c r="CY35" s="67">
        <v>-2.369975202840146E-3</v>
      </c>
      <c r="CZ35" s="67">
        <v>7.6819809873271087E-3</v>
      </c>
      <c r="DA35" s="67">
        <v>0</v>
      </c>
      <c r="DB35" s="206">
        <v>-3.9862848326869385E-2</v>
      </c>
      <c r="DC35" s="184">
        <v>-6.9167129113887851E-2</v>
      </c>
      <c r="DD35" s="67">
        <v>0</v>
      </c>
      <c r="DE35" s="67">
        <v>0</v>
      </c>
      <c r="DF35" s="67">
        <v>-6.9167129113887851E-2</v>
      </c>
      <c r="DG35" s="67">
        <v>-8.1820710418327933E-3</v>
      </c>
      <c r="DH35" s="67">
        <v>1.0669976682214123E-3</v>
      </c>
      <c r="DI35" s="67">
        <v>0</v>
      </c>
      <c r="DJ35" s="206">
        <v>-7.6282202487499298E-2</v>
      </c>
      <c r="DK35" s="184">
        <v>-5.739815180976026E-2</v>
      </c>
      <c r="DL35" s="67">
        <v>0</v>
      </c>
      <c r="DM35" s="67">
        <v>0</v>
      </c>
      <c r="DN35" s="67">
        <v>-5.739815180976026E-2</v>
      </c>
      <c r="DO35" s="67">
        <v>-4.0580400913190874E-3</v>
      </c>
      <c r="DP35" s="67">
        <v>-1.06594962447917E-3</v>
      </c>
      <c r="DQ35" s="67">
        <v>0</v>
      </c>
      <c r="DR35" s="206">
        <v>-6.2522141525558503E-2</v>
      </c>
      <c r="DS35" s="184">
        <v>-7.2386634293304997E-2</v>
      </c>
      <c r="DT35" s="67">
        <v>0</v>
      </c>
      <c r="DU35" s="67">
        <v>0</v>
      </c>
      <c r="DV35" s="67">
        <v>-7.2386634293304997E-2</v>
      </c>
      <c r="DW35" s="67">
        <v>-7.168464366584114E-3</v>
      </c>
      <c r="DX35" s="67">
        <v>6.0590394623278908E-3</v>
      </c>
      <c r="DY35" s="67">
        <v>0</v>
      </c>
      <c r="DZ35" s="206">
        <v>-7.3496059197561192E-2</v>
      </c>
    </row>
    <row r="36" spans="1:130" ht="20.100000000000001" customHeight="1" x14ac:dyDescent="0.25">
      <c r="A36" s="97"/>
      <c r="B36" s="97" t="s">
        <v>367</v>
      </c>
      <c r="C36" s="184">
        <v>1.1777283496360395E-2</v>
      </c>
      <c r="D36" s="67">
        <v>0</v>
      </c>
      <c r="E36" s="67">
        <v>0</v>
      </c>
      <c r="F36" s="67">
        <v>1.1777283496360395E-2</v>
      </c>
      <c r="G36" s="67">
        <v>4.0603724731888479E-3</v>
      </c>
      <c r="H36" s="67">
        <v>1.1125569486804283E-3</v>
      </c>
      <c r="I36" s="67">
        <v>-3.325427049323436E-15</v>
      </c>
      <c r="J36" s="185">
        <v>1.6950212918226435E-2</v>
      </c>
      <c r="K36" s="184">
        <v>1.8772082652013761E-2</v>
      </c>
      <c r="L36" s="67">
        <v>0</v>
      </c>
      <c r="M36" s="67">
        <v>0</v>
      </c>
      <c r="N36" s="67">
        <v>1.8772082652013761E-2</v>
      </c>
      <c r="O36" s="67">
        <v>7.6343978434586712E-3</v>
      </c>
      <c r="P36" s="67">
        <v>2.1352996037201362E-3</v>
      </c>
      <c r="Q36" s="67">
        <v>3.2585996661799779E-15</v>
      </c>
      <c r="R36" s="185">
        <v>2.8541780099195786E-2</v>
      </c>
      <c r="S36" s="184">
        <v>1.8061908314283878E-2</v>
      </c>
      <c r="T36" s="67">
        <v>0</v>
      </c>
      <c r="U36" s="67">
        <v>0</v>
      </c>
      <c r="V36" s="67">
        <v>1.8061908314283878E-2</v>
      </c>
      <c r="W36" s="67">
        <v>5.1256328501034076E-3</v>
      </c>
      <c r="X36" s="67">
        <v>4.2265118050846176E-4</v>
      </c>
      <c r="Y36" s="67">
        <v>4.0983137375826472E-15</v>
      </c>
      <c r="Z36" s="185">
        <v>2.3610192344899795E-2</v>
      </c>
      <c r="AA36" s="184">
        <v>1.2365502291319287E-2</v>
      </c>
      <c r="AB36" s="67">
        <v>0</v>
      </c>
      <c r="AC36" s="67">
        <v>0</v>
      </c>
      <c r="AD36" s="67">
        <v>1.2365502291319287E-2</v>
      </c>
      <c r="AE36" s="67">
        <v>1.6802389291238871E-3</v>
      </c>
      <c r="AF36" s="67">
        <v>2.6649131018869313E-3</v>
      </c>
      <c r="AG36" s="67">
        <v>1.8996355515372969E-15</v>
      </c>
      <c r="AH36" s="185">
        <v>1.6710654322331972E-2</v>
      </c>
      <c r="AI36" s="184">
        <v>-6.322123586723365E-3</v>
      </c>
      <c r="AJ36" s="67">
        <v>0</v>
      </c>
      <c r="AK36" s="67">
        <v>0</v>
      </c>
      <c r="AL36" s="67">
        <v>-6.322123586723365E-3</v>
      </c>
      <c r="AM36" s="67">
        <v>-9.6294982723891642E-4</v>
      </c>
      <c r="AN36" s="67">
        <v>-1.8959914393019045E-4</v>
      </c>
      <c r="AO36" s="67">
        <v>-9.6694599310369237E-16</v>
      </c>
      <c r="AP36" s="185">
        <v>-7.4746725578933486E-3</v>
      </c>
      <c r="AQ36" s="184">
        <v>-8.8804525825234241E-3</v>
      </c>
      <c r="AR36" s="67">
        <v>0</v>
      </c>
      <c r="AS36" s="67">
        <v>0</v>
      </c>
      <c r="AT36" s="67">
        <v>-8.8804525825234241E-3</v>
      </c>
      <c r="AU36" s="67">
        <v>2.0658687864888222E-3</v>
      </c>
      <c r="AV36" s="67">
        <v>-3.1215958409987101E-4</v>
      </c>
      <c r="AW36" s="67">
        <v>7.2228215781508925E-15</v>
      </c>
      <c r="AX36" s="185">
        <v>-7.1267433801273077E-3</v>
      </c>
      <c r="AY36" s="184">
        <v>-1.9046498588160377E-2</v>
      </c>
      <c r="AZ36" s="67">
        <v>0</v>
      </c>
      <c r="BA36" s="67">
        <v>0</v>
      </c>
      <c r="BB36" s="67">
        <v>-1.9046498588160377E-2</v>
      </c>
      <c r="BC36" s="67">
        <v>1.5144884491685871E-3</v>
      </c>
      <c r="BD36" s="67">
        <v>-2.8883202086786526E-4</v>
      </c>
      <c r="BE36" s="67">
        <v>-3.4538390490229854E-15</v>
      </c>
      <c r="BF36" s="185">
        <v>-1.7820842159863109E-2</v>
      </c>
      <c r="BG36" s="184">
        <v>-1.92146020456028E-2</v>
      </c>
      <c r="BH36" s="67">
        <v>0</v>
      </c>
      <c r="BI36" s="67">
        <v>0</v>
      </c>
      <c r="BJ36" s="67">
        <v>-1.92146020456028E-2</v>
      </c>
      <c r="BK36" s="67">
        <v>7.3573492074572395E-4</v>
      </c>
      <c r="BL36" s="67">
        <v>2.7205417235339666E-3</v>
      </c>
      <c r="BM36" s="67">
        <v>-3.2173192826296182E-15</v>
      </c>
      <c r="BN36" s="185">
        <v>-1.575832540132633E-2</v>
      </c>
      <c r="BO36" s="184">
        <v>-1.3527502038517275E-2</v>
      </c>
      <c r="BP36" s="67">
        <v>0</v>
      </c>
      <c r="BQ36" s="67">
        <v>0</v>
      </c>
      <c r="BR36" s="67">
        <v>-1.3527502038517275E-2</v>
      </c>
      <c r="BS36" s="67">
        <v>2.6272990844519888E-3</v>
      </c>
      <c r="BT36" s="67">
        <v>2.4892597648213106E-3</v>
      </c>
      <c r="BU36" s="67">
        <v>-1.5125044293671914E-15</v>
      </c>
      <c r="BV36" s="185">
        <v>-8.4109431892456198E-3</v>
      </c>
      <c r="BW36" s="184">
        <v>-9.8095465613538234E-3</v>
      </c>
      <c r="BX36" s="67">
        <v>0</v>
      </c>
      <c r="BY36" s="67">
        <v>0</v>
      </c>
      <c r="BZ36" s="67">
        <v>-9.8095465613538234E-3</v>
      </c>
      <c r="CA36" s="67">
        <v>6.5488404327681514E-3</v>
      </c>
      <c r="CB36" s="67">
        <v>2.7044806566785557E-3</v>
      </c>
      <c r="CC36" s="67">
        <v>-3.2297628741847191E-15</v>
      </c>
      <c r="CD36" s="185">
        <v>-5.5622547191033062E-4</v>
      </c>
      <c r="CE36" s="184">
        <v>-8.7468441834653451E-2</v>
      </c>
      <c r="CF36" s="67">
        <v>0</v>
      </c>
      <c r="CG36" s="67">
        <v>0</v>
      </c>
      <c r="CH36" s="67">
        <v>-8.7468441834653451E-2</v>
      </c>
      <c r="CI36" s="67">
        <v>8.2712346992787379E-3</v>
      </c>
      <c r="CJ36" s="67">
        <v>3.5788002040816444E-3</v>
      </c>
      <c r="CK36" s="67">
        <v>-7.9552133109578993E-16</v>
      </c>
      <c r="CL36" s="206">
        <v>-7.5618406931293847E-2</v>
      </c>
      <c r="CM36" s="184">
        <v>-2.2480552288322484E-3</v>
      </c>
      <c r="CN36" s="67">
        <v>0</v>
      </c>
      <c r="CO36" s="67">
        <v>0</v>
      </c>
      <c r="CP36" s="67">
        <v>-2.2480552288322484E-3</v>
      </c>
      <c r="CQ36" s="67">
        <v>1.2745551351170236E-2</v>
      </c>
      <c r="CR36" s="67">
        <v>9.4603518356918756E-3</v>
      </c>
      <c r="CS36" s="67">
        <v>1.097996719988999E-15</v>
      </c>
      <c r="CT36" s="206">
        <v>1.9957847958031013E-2</v>
      </c>
      <c r="CU36" s="184">
        <v>3.08224758525965E-3</v>
      </c>
      <c r="CV36" s="67">
        <v>0</v>
      </c>
      <c r="CW36" s="67">
        <v>0</v>
      </c>
      <c r="CX36" s="67">
        <v>3.08224758525965E-3</v>
      </c>
      <c r="CY36" s="67">
        <v>4.9854131511811008E-3</v>
      </c>
      <c r="CZ36" s="67">
        <v>4.7503904363432612E-3</v>
      </c>
      <c r="DA36" s="67">
        <v>0</v>
      </c>
      <c r="DB36" s="206">
        <v>1.2818051172784081E-2</v>
      </c>
      <c r="DC36" s="184">
        <v>-1.8950530929533926E-2</v>
      </c>
      <c r="DD36" s="67">
        <v>0</v>
      </c>
      <c r="DE36" s="67">
        <v>0</v>
      </c>
      <c r="DF36" s="67">
        <v>-1.8950530929533926E-2</v>
      </c>
      <c r="DG36" s="67">
        <v>3.8533229601207141E-4</v>
      </c>
      <c r="DH36" s="67">
        <v>-2.2817264933014808E-3</v>
      </c>
      <c r="DI36" s="67">
        <v>0</v>
      </c>
      <c r="DJ36" s="206">
        <v>-2.0846925126823419E-2</v>
      </c>
      <c r="DK36" s="184">
        <v>-2.3554181267697381E-3</v>
      </c>
      <c r="DL36" s="67">
        <v>0</v>
      </c>
      <c r="DM36" s="67">
        <v>0</v>
      </c>
      <c r="DN36" s="67">
        <v>-2.3554181267697381E-3</v>
      </c>
      <c r="DO36" s="67">
        <v>2.9348408096184909E-3</v>
      </c>
      <c r="DP36" s="67">
        <v>-3.4950709541651716E-3</v>
      </c>
      <c r="DQ36" s="67">
        <v>0</v>
      </c>
      <c r="DR36" s="206">
        <v>-2.9156482713162801E-3</v>
      </c>
      <c r="DS36" s="184">
        <v>-4.2729108748691541E-3</v>
      </c>
      <c r="DT36" s="67">
        <v>0</v>
      </c>
      <c r="DU36" s="67">
        <v>0</v>
      </c>
      <c r="DV36" s="67">
        <v>-4.2729108748691541E-3</v>
      </c>
      <c r="DW36" s="67">
        <v>7.2432672514472418E-4</v>
      </c>
      <c r="DX36" s="67">
        <v>2.9314826135208882E-3</v>
      </c>
      <c r="DY36" s="67">
        <v>0</v>
      </c>
      <c r="DZ36" s="206">
        <v>-6.1710153620348688E-4</v>
      </c>
    </row>
    <row r="37" spans="1:130" ht="20.100000000000001" customHeight="1" x14ac:dyDescent="0.25">
      <c r="A37" s="99" t="s">
        <v>368</v>
      </c>
      <c r="B37" s="100"/>
      <c r="C37" s="192"/>
      <c r="D37" s="120"/>
      <c r="E37" s="120"/>
      <c r="F37" s="120"/>
      <c r="G37" s="120"/>
      <c r="H37" s="120"/>
      <c r="I37" s="120"/>
      <c r="J37" s="193"/>
      <c r="K37" s="192"/>
      <c r="L37" s="120"/>
      <c r="M37" s="120"/>
      <c r="N37" s="120"/>
      <c r="O37" s="120"/>
      <c r="P37" s="120"/>
      <c r="Q37" s="120"/>
      <c r="R37" s="193"/>
      <c r="S37" s="192"/>
      <c r="T37" s="120"/>
      <c r="U37" s="120"/>
      <c r="V37" s="120"/>
      <c r="W37" s="120"/>
      <c r="X37" s="120"/>
      <c r="Y37" s="120"/>
      <c r="Z37" s="193"/>
      <c r="AA37" s="192"/>
      <c r="AB37" s="120"/>
      <c r="AC37" s="120"/>
      <c r="AD37" s="120"/>
      <c r="AE37" s="120"/>
      <c r="AF37" s="120"/>
      <c r="AG37" s="120"/>
      <c r="AH37" s="193"/>
      <c r="AI37" s="192"/>
      <c r="AJ37" s="120"/>
      <c r="AK37" s="120"/>
      <c r="AL37" s="120"/>
      <c r="AM37" s="120"/>
      <c r="AN37" s="120"/>
      <c r="AO37" s="120"/>
      <c r="AP37" s="193"/>
      <c r="AQ37" s="192"/>
      <c r="AR37" s="120"/>
      <c r="AS37" s="120"/>
      <c r="AT37" s="120"/>
      <c r="AU37" s="120"/>
      <c r="AV37" s="120"/>
      <c r="AW37" s="120"/>
      <c r="AX37" s="193"/>
      <c r="AY37" s="192"/>
      <c r="AZ37" s="120"/>
      <c r="BA37" s="120"/>
      <c r="BB37" s="120"/>
      <c r="BC37" s="120"/>
      <c r="BD37" s="120"/>
      <c r="BE37" s="120"/>
      <c r="BF37" s="193"/>
      <c r="BG37" s="192"/>
      <c r="BH37" s="120"/>
      <c r="BI37" s="120"/>
      <c r="BJ37" s="120"/>
      <c r="BK37" s="120"/>
      <c r="BL37" s="120"/>
      <c r="BM37" s="120"/>
      <c r="BN37" s="193"/>
      <c r="BO37" s="192"/>
      <c r="BP37" s="120"/>
      <c r="BQ37" s="120"/>
      <c r="BR37" s="120"/>
      <c r="BS37" s="120"/>
      <c r="BT37" s="120"/>
      <c r="BU37" s="120"/>
      <c r="BV37" s="193"/>
      <c r="BW37" s="192"/>
      <c r="BX37" s="120"/>
      <c r="BY37" s="120"/>
      <c r="BZ37" s="120"/>
      <c r="CA37" s="120"/>
      <c r="CB37" s="120"/>
      <c r="CC37" s="120"/>
      <c r="CD37" s="193"/>
      <c r="CE37" s="192"/>
      <c r="CF37" s="120"/>
      <c r="CG37" s="120"/>
      <c r="CH37" s="120"/>
      <c r="CI37" s="120"/>
      <c r="CJ37" s="120"/>
      <c r="CK37" s="120"/>
      <c r="CL37" s="120"/>
      <c r="CM37" s="192"/>
      <c r="CN37" s="120"/>
      <c r="CO37" s="120"/>
      <c r="CP37" s="120"/>
      <c r="CQ37" s="120"/>
      <c r="CR37" s="120"/>
      <c r="CS37" s="120"/>
      <c r="CT37" s="120"/>
      <c r="CU37" s="192"/>
      <c r="CV37" s="120"/>
      <c r="CW37" s="120"/>
      <c r="CX37" s="120"/>
      <c r="CY37" s="120"/>
      <c r="CZ37" s="120"/>
      <c r="DA37" s="120"/>
      <c r="DB37" s="120"/>
      <c r="DC37" s="192"/>
      <c r="DD37" s="120"/>
      <c r="DE37" s="120"/>
      <c r="DF37" s="120"/>
      <c r="DG37" s="120"/>
      <c r="DH37" s="120"/>
      <c r="DI37" s="120"/>
      <c r="DJ37" s="120"/>
      <c r="DK37" s="192"/>
      <c r="DL37" s="120"/>
      <c r="DM37" s="120"/>
      <c r="DN37" s="120"/>
      <c r="DO37" s="120"/>
      <c r="DP37" s="120"/>
      <c r="DQ37" s="120"/>
      <c r="DR37" s="120"/>
      <c r="DS37" s="192"/>
      <c r="DT37" s="120"/>
      <c r="DU37" s="120"/>
      <c r="DV37" s="120"/>
      <c r="DW37" s="120"/>
      <c r="DX37" s="120"/>
      <c r="DY37" s="120"/>
      <c r="DZ37" s="120"/>
    </row>
    <row r="38" spans="1:130" ht="20.100000000000001" customHeight="1" x14ac:dyDescent="0.25">
      <c r="A38" s="101" t="s">
        <v>238</v>
      </c>
      <c r="B38" s="102" t="s">
        <v>371</v>
      </c>
      <c r="C38" s="194">
        <v>7.7379936414512717E-3</v>
      </c>
      <c r="D38" s="121">
        <v>0</v>
      </c>
      <c r="E38" s="121">
        <v>0</v>
      </c>
      <c r="F38" s="121">
        <v>7.7379936414512717E-3</v>
      </c>
      <c r="G38" s="121">
        <v>1.100602799213324E-2</v>
      </c>
      <c r="H38" s="121">
        <v>8.7350939613038883E-3</v>
      </c>
      <c r="I38" s="121">
        <v>0</v>
      </c>
      <c r="J38" s="195">
        <v>2.7479115594888401E-2</v>
      </c>
      <c r="K38" s="194">
        <v>5.8261049053309408E-3</v>
      </c>
      <c r="L38" s="121">
        <v>0</v>
      </c>
      <c r="M38" s="121">
        <v>0</v>
      </c>
      <c r="N38" s="121">
        <v>5.8261049053309408E-3</v>
      </c>
      <c r="O38" s="121">
        <v>7.701009473168984E-3</v>
      </c>
      <c r="P38" s="121">
        <v>8.3107588974766101E-3</v>
      </c>
      <c r="Q38" s="121">
        <v>0</v>
      </c>
      <c r="R38" s="195">
        <v>2.1837873275976537E-2</v>
      </c>
      <c r="S38" s="194">
        <v>5.2307674493852034E-3</v>
      </c>
      <c r="T38" s="121">
        <v>0</v>
      </c>
      <c r="U38" s="121">
        <v>0</v>
      </c>
      <c r="V38" s="121">
        <v>5.2307674493852034E-3</v>
      </c>
      <c r="W38" s="121">
        <v>7.0912151070754758E-3</v>
      </c>
      <c r="X38" s="121">
        <v>9.2256427289405165E-3</v>
      </c>
      <c r="Y38" s="121">
        <v>0</v>
      </c>
      <c r="Z38" s="195">
        <v>2.1547625285401197E-2</v>
      </c>
      <c r="AA38" s="194">
        <v>6.1528452775928832E-3</v>
      </c>
      <c r="AB38" s="121">
        <v>0</v>
      </c>
      <c r="AC38" s="121">
        <v>0</v>
      </c>
      <c r="AD38" s="121">
        <v>6.1528452775928832E-3</v>
      </c>
      <c r="AE38" s="121">
        <v>9.2432819027422897E-3</v>
      </c>
      <c r="AF38" s="121">
        <v>6.2105888670423862E-3</v>
      </c>
      <c r="AG38" s="121">
        <v>0</v>
      </c>
      <c r="AH38" s="195">
        <v>2.1606716047377558E-2</v>
      </c>
      <c r="AI38" s="194">
        <v>6.7861795159402894E-3</v>
      </c>
      <c r="AJ38" s="121">
        <v>0</v>
      </c>
      <c r="AK38" s="121">
        <v>0</v>
      </c>
      <c r="AL38" s="121">
        <v>6.7861795159402894E-3</v>
      </c>
      <c r="AM38" s="121">
        <v>9.7765082414783423E-3</v>
      </c>
      <c r="AN38" s="121">
        <v>7.2109716314986616E-3</v>
      </c>
      <c r="AO38" s="121">
        <v>0</v>
      </c>
      <c r="AP38" s="195">
        <v>2.3773659388917297E-2</v>
      </c>
      <c r="AQ38" s="194">
        <v>4.2050507714485024E-3</v>
      </c>
      <c r="AR38" s="121">
        <v>0</v>
      </c>
      <c r="AS38" s="121">
        <v>0</v>
      </c>
      <c r="AT38" s="121">
        <v>4.2050507714485024E-3</v>
      </c>
      <c r="AU38" s="121">
        <v>5.7502409412165259E-3</v>
      </c>
      <c r="AV38" s="121">
        <v>6.4847630740934165E-3</v>
      </c>
      <c r="AW38" s="121">
        <v>0</v>
      </c>
      <c r="AX38" s="195">
        <v>1.6440054786758442E-2</v>
      </c>
      <c r="AY38" s="194">
        <v>3.7273294719981187E-3</v>
      </c>
      <c r="AZ38" s="121">
        <v>0</v>
      </c>
      <c r="BA38" s="121">
        <v>0</v>
      </c>
      <c r="BB38" s="121">
        <v>3.7273294719981187E-3</v>
      </c>
      <c r="BC38" s="121">
        <v>4.7694884839373612E-3</v>
      </c>
      <c r="BD38" s="121">
        <v>6.3603207410536915E-3</v>
      </c>
      <c r="BE38" s="121">
        <v>0</v>
      </c>
      <c r="BF38" s="195">
        <v>1.4857138696989172E-2</v>
      </c>
      <c r="BG38" s="194">
        <v>3.5431464869958183E-3</v>
      </c>
      <c r="BH38" s="121">
        <v>0</v>
      </c>
      <c r="BI38" s="121">
        <v>0</v>
      </c>
      <c r="BJ38" s="121">
        <v>3.5431464869958183E-3</v>
      </c>
      <c r="BK38" s="121">
        <v>4.9302038465874462E-3</v>
      </c>
      <c r="BL38" s="121">
        <v>3.6269732101022051E-3</v>
      </c>
      <c r="BM38" s="121">
        <v>0</v>
      </c>
      <c r="BN38" s="195">
        <v>1.2100323543685473E-2</v>
      </c>
      <c r="BO38" s="194">
        <v>3.6106605551423096E-3</v>
      </c>
      <c r="BP38" s="121">
        <v>0</v>
      </c>
      <c r="BQ38" s="121">
        <v>0</v>
      </c>
      <c r="BR38" s="121">
        <v>3.6106605551423096E-3</v>
      </c>
      <c r="BS38" s="121">
        <v>5.0404830413818746E-3</v>
      </c>
      <c r="BT38" s="121">
        <v>4.6063025038879189E-3</v>
      </c>
      <c r="BU38" s="121">
        <v>0</v>
      </c>
      <c r="BV38" s="195">
        <v>1.3257446100412105E-2</v>
      </c>
      <c r="BW38" s="194">
        <v>3.271760003073262E-3</v>
      </c>
      <c r="BX38" s="121">
        <v>0</v>
      </c>
      <c r="BY38" s="121">
        <v>0</v>
      </c>
      <c r="BZ38" s="121">
        <v>3.271760003073262E-3</v>
      </c>
      <c r="CA38" s="121">
        <v>3.5341587915171876E-3</v>
      </c>
      <c r="CB38" s="121">
        <v>5.41967995787003E-3</v>
      </c>
      <c r="CC38" s="121">
        <v>0</v>
      </c>
      <c r="CD38" s="195">
        <v>1.222559875246048E-2</v>
      </c>
      <c r="CE38" s="194">
        <v>3.0420396617505921E-3</v>
      </c>
      <c r="CF38" s="121">
        <v>0</v>
      </c>
      <c r="CG38" s="121">
        <v>0</v>
      </c>
      <c r="CH38" s="121">
        <v>3.0420396617505921E-3</v>
      </c>
      <c r="CI38" s="121">
        <v>3.8223961708273081E-3</v>
      </c>
      <c r="CJ38" s="121">
        <v>7.7085377355582217E-3</v>
      </c>
      <c r="CK38" s="121">
        <v>0</v>
      </c>
      <c r="CL38" s="121">
        <v>1.4572973568136123E-2</v>
      </c>
      <c r="CM38" s="194">
        <v>2.2604416269503291E-3</v>
      </c>
      <c r="CN38" s="121">
        <v>0</v>
      </c>
      <c r="CO38" s="121">
        <v>0</v>
      </c>
      <c r="CP38" s="121">
        <v>2.2604416269503291E-3</v>
      </c>
      <c r="CQ38" s="121">
        <v>5.5590690940547438E-3</v>
      </c>
      <c r="CR38" s="121">
        <v>5.2962631448639141E-3</v>
      </c>
      <c r="CS38" s="121">
        <v>0</v>
      </c>
      <c r="CT38" s="121">
        <v>1.3115773865868987E-2</v>
      </c>
      <c r="CU38" s="194">
        <v>2.3534721114577485E-3</v>
      </c>
      <c r="CV38" s="121">
        <v>0</v>
      </c>
      <c r="CW38" s="121">
        <v>0</v>
      </c>
      <c r="CX38" s="121">
        <v>2.3534721114577485E-3</v>
      </c>
      <c r="CY38" s="121">
        <v>9.1288439319798294E-3</v>
      </c>
      <c r="CZ38" s="121">
        <v>8.188587533530578E-3</v>
      </c>
      <c r="DA38" s="121">
        <v>0</v>
      </c>
      <c r="DB38" s="121">
        <v>1.9670903576968157E-2</v>
      </c>
      <c r="DC38" s="194">
        <v>2.7544593808583552E-3</v>
      </c>
      <c r="DD38" s="121">
        <v>0</v>
      </c>
      <c r="DE38" s="121">
        <v>0</v>
      </c>
      <c r="DF38" s="121">
        <v>2.7544593808583552E-3</v>
      </c>
      <c r="DG38" s="121">
        <v>7.1206929220145139E-3</v>
      </c>
      <c r="DH38" s="121">
        <v>9.7078060083481722E-3</v>
      </c>
      <c r="DI38" s="121">
        <v>0</v>
      </c>
      <c r="DJ38" s="121">
        <v>1.958295831122104E-2</v>
      </c>
      <c r="DK38" s="194">
        <v>2.980326347063154E-3</v>
      </c>
      <c r="DL38" s="121">
        <v>0</v>
      </c>
      <c r="DM38" s="121">
        <v>0</v>
      </c>
      <c r="DN38" s="121">
        <v>2.980326347063154E-3</v>
      </c>
      <c r="DO38" s="121">
        <v>7.2170236941279213E-3</v>
      </c>
      <c r="DP38" s="121">
        <v>1.1629648896937855E-2</v>
      </c>
      <c r="DQ38" s="121">
        <v>0</v>
      </c>
      <c r="DR38" s="121">
        <v>2.1826998938128932E-2</v>
      </c>
      <c r="DS38" s="194">
        <v>2.6896752789513359E-3</v>
      </c>
      <c r="DT38" s="121">
        <v>0</v>
      </c>
      <c r="DU38" s="121">
        <v>0</v>
      </c>
      <c r="DV38" s="121">
        <v>2.6896752789513359E-3</v>
      </c>
      <c r="DW38" s="121">
        <v>7.3555746700225107E-3</v>
      </c>
      <c r="DX38" s="121">
        <v>7.6124555930581197E-3</v>
      </c>
      <c r="DY38" s="121">
        <v>0</v>
      </c>
      <c r="DZ38" s="121">
        <v>1.7657705542031967E-2</v>
      </c>
    </row>
    <row r="39" spans="1:130" ht="20.100000000000001" customHeight="1" x14ac:dyDescent="0.25">
      <c r="A39" s="101" t="s">
        <v>239</v>
      </c>
      <c r="B39" s="102" t="s">
        <v>369</v>
      </c>
      <c r="C39" s="194">
        <v>-1.6828816837370513E-2</v>
      </c>
      <c r="D39" s="121">
        <v>0</v>
      </c>
      <c r="E39" s="121">
        <v>0</v>
      </c>
      <c r="F39" s="121">
        <v>-1.6828816837370513E-2</v>
      </c>
      <c r="G39" s="121">
        <v>3.2148112806244388E-4</v>
      </c>
      <c r="H39" s="121">
        <v>8.6919597858698509E-3</v>
      </c>
      <c r="I39" s="121">
        <v>-3.325427049323436E-15</v>
      </c>
      <c r="J39" s="195">
        <v>-7.8153759234415292E-3</v>
      </c>
      <c r="K39" s="194">
        <v>-2.2028814629959547E-2</v>
      </c>
      <c r="L39" s="121">
        <v>0</v>
      </c>
      <c r="M39" s="121">
        <v>0</v>
      </c>
      <c r="N39" s="121">
        <v>-2.2028814629959547E-2</v>
      </c>
      <c r="O39" s="121">
        <v>5.3858482986691159E-3</v>
      </c>
      <c r="P39" s="121">
        <v>1.0331779383061084E-2</v>
      </c>
      <c r="Q39" s="121">
        <v>3.2585996661799779E-15</v>
      </c>
      <c r="R39" s="195">
        <v>-6.3111869482261138E-3</v>
      </c>
      <c r="S39" s="194">
        <v>-1.3554518677800043E-2</v>
      </c>
      <c r="T39" s="121">
        <v>0</v>
      </c>
      <c r="U39" s="121">
        <v>0</v>
      </c>
      <c r="V39" s="121">
        <v>-1.3554518677800043E-2</v>
      </c>
      <c r="W39" s="121">
        <v>1.2234027411182652E-3</v>
      </c>
      <c r="X39" s="121">
        <v>9.7671815778858171E-3</v>
      </c>
      <c r="Y39" s="121">
        <v>4.0983137375826472E-15</v>
      </c>
      <c r="Z39" s="195">
        <v>-2.5639343587919479E-3</v>
      </c>
      <c r="AA39" s="194">
        <v>-2.2848652459335653E-2</v>
      </c>
      <c r="AB39" s="121">
        <v>0</v>
      </c>
      <c r="AC39" s="121">
        <v>0</v>
      </c>
      <c r="AD39" s="121">
        <v>-2.2848652459335653E-2</v>
      </c>
      <c r="AE39" s="121">
        <v>1.6615600577694356E-3</v>
      </c>
      <c r="AF39" s="121">
        <v>7.9093542684807016E-3</v>
      </c>
      <c r="AG39" s="121">
        <v>1.8996355515372969E-15</v>
      </c>
      <c r="AH39" s="195">
        <v>-1.3277738133083647E-2</v>
      </c>
      <c r="AI39" s="194">
        <v>-4.800345598387764E-2</v>
      </c>
      <c r="AJ39" s="121">
        <v>0</v>
      </c>
      <c r="AK39" s="121">
        <v>0</v>
      </c>
      <c r="AL39" s="121">
        <v>-4.800345598387764E-2</v>
      </c>
      <c r="AM39" s="121">
        <v>8.1089179210945203E-4</v>
      </c>
      <c r="AN39" s="121">
        <v>7.2795534452394436E-3</v>
      </c>
      <c r="AO39" s="121">
        <v>-9.6694599310369237E-16</v>
      </c>
      <c r="AP39" s="195">
        <v>-3.9913010746529649E-2</v>
      </c>
      <c r="AQ39" s="194">
        <v>-7.6629804613484939E-2</v>
      </c>
      <c r="AR39" s="121">
        <v>0</v>
      </c>
      <c r="AS39" s="121">
        <v>0</v>
      </c>
      <c r="AT39" s="121">
        <v>-7.6629804613484939E-2</v>
      </c>
      <c r="AU39" s="121">
        <v>-5.9074285027838546E-3</v>
      </c>
      <c r="AV39" s="121">
        <v>5.7787284117058295E-3</v>
      </c>
      <c r="AW39" s="121">
        <v>7.2228215781508925E-15</v>
      </c>
      <c r="AX39" s="195">
        <v>-7.6758504704555836E-2</v>
      </c>
      <c r="AY39" s="194">
        <v>-6.7394984598688146E-2</v>
      </c>
      <c r="AZ39" s="121">
        <v>0</v>
      </c>
      <c r="BA39" s="121">
        <v>0</v>
      </c>
      <c r="BB39" s="121">
        <v>-6.7394984598688146E-2</v>
      </c>
      <c r="BC39" s="121">
        <v>-5.541071263136862E-3</v>
      </c>
      <c r="BD39" s="121">
        <v>7.5031074799277288E-3</v>
      </c>
      <c r="BE39" s="121">
        <v>-3.4538390490229854E-15</v>
      </c>
      <c r="BF39" s="195">
        <v>-6.5432948381900682E-2</v>
      </c>
      <c r="BG39" s="194">
        <v>-7.5466058876075839E-2</v>
      </c>
      <c r="BH39" s="121">
        <v>0</v>
      </c>
      <c r="BI39" s="121">
        <v>0</v>
      </c>
      <c r="BJ39" s="121">
        <v>-7.5466058876075839E-2</v>
      </c>
      <c r="BK39" s="121">
        <v>-1.8392442519993266E-3</v>
      </c>
      <c r="BL39" s="121">
        <v>7.8284362783695594E-3</v>
      </c>
      <c r="BM39" s="121">
        <v>-3.2173192826296182E-15</v>
      </c>
      <c r="BN39" s="195">
        <v>-6.9476866849708746E-2</v>
      </c>
      <c r="BO39" s="194">
        <v>-6.5273974377897309E-2</v>
      </c>
      <c r="BP39" s="121">
        <v>0</v>
      </c>
      <c r="BQ39" s="121">
        <v>0</v>
      </c>
      <c r="BR39" s="121">
        <v>-6.5273974377897309E-2</v>
      </c>
      <c r="BS39" s="121">
        <v>-5.4203978522488296E-4</v>
      </c>
      <c r="BT39" s="121">
        <v>8.0216201007410944E-3</v>
      </c>
      <c r="BU39" s="121">
        <v>-1.5125044293671914E-15</v>
      </c>
      <c r="BV39" s="195">
        <v>-5.779439406238273E-2</v>
      </c>
      <c r="BW39" s="194">
        <v>-5.1313758509302976E-2</v>
      </c>
      <c r="BX39" s="121">
        <v>0</v>
      </c>
      <c r="BY39" s="121">
        <v>0</v>
      </c>
      <c r="BZ39" s="121">
        <v>-5.1313758509302976E-2</v>
      </c>
      <c r="CA39" s="121">
        <v>3.7808044344598318E-3</v>
      </c>
      <c r="CB39" s="121">
        <v>9.6784898951225405E-3</v>
      </c>
      <c r="CC39" s="121">
        <v>-3.2297628741847191E-15</v>
      </c>
      <c r="CD39" s="195">
        <v>-3.7854464179723817E-2</v>
      </c>
      <c r="CE39" s="194">
        <v>-0.12270051406597564</v>
      </c>
      <c r="CF39" s="121">
        <v>0</v>
      </c>
      <c r="CG39" s="121">
        <v>0</v>
      </c>
      <c r="CH39" s="121">
        <v>-0.12270051406597564</v>
      </c>
      <c r="CI39" s="121">
        <v>7.5130894578156497E-3</v>
      </c>
      <c r="CJ39" s="121">
        <v>1.2114566935198984E-2</v>
      </c>
      <c r="CK39" s="121">
        <v>-7.9552133109578993E-16</v>
      </c>
      <c r="CL39" s="211">
        <v>-0.10307285767296179</v>
      </c>
      <c r="CM39" s="194">
        <v>-4.4327283746964589E-2</v>
      </c>
      <c r="CN39" s="121">
        <v>0</v>
      </c>
      <c r="CO39" s="121">
        <v>0</v>
      </c>
      <c r="CP39" s="121">
        <v>-4.4327283746964589E-2</v>
      </c>
      <c r="CQ39" s="121">
        <v>1.4773981103291901E-2</v>
      </c>
      <c r="CR39" s="121">
        <v>1.5583439434241996E-2</v>
      </c>
      <c r="CS39" s="121">
        <v>1.097996719988999E-15</v>
      </c>
      <c r="CT39" s="211">
        <v>-1.3969863209429658E-2</v>
      </c>
      <c r="CU39" s="194">
        <v>-4.3181789180435901E-2</v>
      </c>
      <c r="CV39" s="121">
        <v>0</v>
      </c>
      <c r="CW39" s="121">
        <v>0</v>
      </c>
      <c r="CX39" s="121">
        <v>-4.3181789180435901E-2</v>
      </c>
      <c r="CY39" s="121">
        <v>6.7860087738950909E-3</v>
      </c>
      <c r="CZ39" s="121">
        <v>1.5985421042412302E-2</v>
      </c>
      <c r="DA39" s="121">
        <v>2.3099020608784412E-17</v>
      </c>
      <c r="DB39" s="211">
        <v>-2.0410359364128536E-2</v>
      </c>
      <c r="DC39" s="194">
        <v>-6.6774599537646848E-2</v>
      </c>
      <c r="DD39" s="121">
        <v>0</v>
      </c>
      <c r="DE39" s="121">
        <v>0</v>
      </c>
      <c r="DF39" s="121">
        <v>-6.6774599537646848E-2</v>
      </c>
      <c r="DG39" s="121">
        <v>-1.0415299641667662E-3</v>
      </c>
      <c r="DH39" s="121">
        <v>1.0904215447926861E-2</v>
      </c>
      <c r="DI39" s="121">
        <v>-2.1276005182133508E-17</v>
      </c>
      <c r="DJ39" s="211">
        <v>-5.6911914053886771E-2</v>
      </c>
      <c r="DK39" s="194">
        <v>-5.4901703589308883E-2</v>
      </c>
      <c r="DL39" s="121">
        <v>0</v>
      </c>
      <c r="DM39" s="121">
        <v>0</v>
      </c>
      <c r="DN39" s="121">
        <v>-5.4901703589308883E-2</v>
      </c>
      <c r="DO39" s="121">
        <v>3.1909771649045976E-3</v>
      </c>
      <c r="DP39" s="121">
        <v>1.0694221022939591E-2</v>
      </c>
      <c r="DQ39" s="121">
        <v>0</v>
      </c>
      <c r="DR39" s="211">
        <v>-4.101650540146471E-2</v>
      </c>
      <c r="DS39" s="194">
        <v>-6.9833609986220582E-2</v>
      </c>
      <c r="DT39" s="121">
        <v>0</v>
      </c>
      <c r="DU39" s="121">
        <v>0</v>
      </c>
      <c r="DV39" s="121">
        <v>-6.9833609986220582E-2</v>
      </c>
      <c r="DW39" s="121">
        <v>2.0597876259384883E-4</v>
      </c>
      <c r="DX39" s="121">
        <v>1.3758544940006463E-2</v>
      </c>
      <c r="DY39" s="121">
        <v>-1.8277618034390184E-17</v>
      </c>
      <c r="DZ39" s="211">
        <v>-5.5869086283620271E-2</v>
      </c>
    </row>
    <row r="40" spans="1:130" ht="20.100000000000001" customHeight="1" x14ac:dyDescent="0.25">
      <c r="A40" s="104" t="s">
        <v>240</v>
      </c>
      <c r="B40" s="105" t="s">
        <v>370</v>
      </c>
      <c r="C40" s="196">
        <v>-2.1505532107107851E-2</v>
      </c>
      <c r="D40" s="122">
        <v>0</v>
      </c>
      <c r="E40" s="122">
        <v>0</v>
      </c>
      <c r="F40" s="122">
        <v>-2.1505532107107851E-2</v>
      </c>
      <c r="G40" s="122">
        <v>-4.2999051490488285E-3</v>
      </c>
      <c r="H40" s="122">
        <v>4.9532639492581697E-3</v>
      </c>
      <c r="I40" s="122">
        <v>-3.325427049323436E-15</v>
      </c>
      <c r="J40" s="197">
        <v>-2.0852173306901822E-2</v>
      </c>
      <c r="K40" s="196">
        <v>-2.6542588793332423E-2</v>
      </c>
      <c r="L40" s="122">
        <v>0</v>
      </c>
      <c r="M40" s="122">
        <v>0</v>
      </c>
      <c r="N40" s="122">
        <v>-2.6542588793332423E-2</v>
      </c>
      <c r="O40" s="122">
        <v>8.0672335009980285E-4</v>
      </c>
      <c r="P40" s="122">
        <v>6.4355077093139054E-3</v>
      </c>
      <c r="Q40" s="122">
        <v>3.2585996661799779E-15</v>
      </c>
      <c r="R40" s="197">
        <v>-1.9300357733915481E-2</v>
      </c>
      <c r="S40" s="196">
        <v>-1.7901775862288777E-2</v>
      </c>
      <c r="T40" s="122">
        <v>0</v>
      </c>
      <c r="U40" s="122">
        <v>0</v>
      </c>
      <c r="V40" s="122">
        <v>-1.7901775862288777E-2</v>
      </c>
      <c r="W40" s="122">
        <v>-3.3111950377237632E-3</v>
      </c>
      <c r="X40" s="122">
        <v>5.5773569549489666E-3</v>
      </c>
      <c r="Y40" s="122">
        <v>4.0983137375826472E-15</v>
      </c>
      <c r="Z40" s="197">
        <v>-1.5635613945059558E-2</v>
      </c>
      <c r="AA40" s="196">
        <v>-2.701943060412532E-2</v>
      </c>
      <c r="AB40" s="122">
        <v>0</v>
      </c>
      <c r="AC40" s="122">
        <v>0</v>
      </c>
      <c r="AD40" s="122">
        <v>-2.701943060412532E-2</v>
      </c>
      <c r="AE40" s="122">
        <v>-3.1307928845145383E-3</v>
      </c>
      <c r="AF40" s="122">
        <v>3.7258220240423616E-3</v>
      </c>
      <c r="AG40" s="122">
        <v>1.8996355515372969E-15</v>
      </c>
      <c r="AH40" s="197">
        <v>-2.6424401464595629E-2</v>
      </c>
      <c r="AI40" s="196">
        <v>-5.2323034218236503E-2</v>
      </c>
      <c r="AJ40" s="122">
        <v>0</v>
      </c>
      <c r="AK40" s="122">
        <v>0</v>
      </c>
      <c r="AL40" s="122">
        <v>-5.2323034218236503E-2</v>
      </c>
      <c r="AM40" s="122">
        <v>-4.091440856407909E-3</v>
      </c>
      <c r="AN40" s="122">
        <v>2.9905394253029577E-3</v>
      </c>
      <c r="AO40" s="122">
        <v>-9.6694599310369237E-16</v>
      </c>
      <c r="AP40" s="197">
        <v>-5.3423935649342363E-2</v>
      </c>
      <c r="AQ40" s="196">
        <v>-8.1275399929206044E-2</v>
      </c>
      <c r="AR40" s="122">
        <v>0</v>
      </c>
      <c r="AS40" s="122">
        <v>0</v>
      </c>
      <c r="AT40" s="122">
        <v>-8.1275399929206044E-2</v>
      </c>
      <c r="AU40" s="122">
        <v>-1.1278032895746765E-2</v>
      </c>
      <c r="AV40" s="122">
        <v>1.1865039045215564E-3</v>
      </c>
      <c r="AW40" s="122">
        <v>7.2228215781508925E-15</v>
      </c>
      <c r="AX40" s="197">
        <v>-9.1366928920424112E-2</v>
      </c>
      <c r="AY40" s="196">
        <v>-7.2217196503071082E-2</v>
      </c>
      <c r="AZ40" s="122">
        <v>0</v>
      </c>
      <c r="BA40" s="122">
        <v>0</v>
      </c>
      <c r="BB40" s="122">
        <v>-7.2217196503071082E-2</v>
      </c>
      <c r="BC40" s="122">
        <v>-1.1143837150783585E-2</v>
      </c>
      <c r="BD40" s="122">
        <v>2.583856992645689E-3</v>
      </c>
      <c r="BE40" s="122">
        <v>-3.4538390490229854E-15</v>
      </c>
      <c r="BF40" s="197">
        <v>-8.0777176661212383E-2</v>
      </c>
      <c r="BG40" s="196">
        <v>-8.0507873386775092E-2</v>
      </c>
      <c r="BH40" s="122">
        <v>0</v>
      </c>
      <c r="BI40" s="122">
        <v>0</v>
      </c>
      <c r="BJ40" s="122">
        <v>-8.0507873386775092E-2</v>
      </c>
      <c r="BK40" s="122">
        <v>-7.2544351927861031E-3</v>
      </c>
      <c r="BL40" s="122">
        <v>2.8874729567614386E-3</v>
      </c>
      <c r="BM40" s="122">
        <v>-3.2173192826296182E-15</v>
      </c>
      <c r="BN40" s="197">
        <v>-8.4874835622802902E-2</v>
      </c>
      <c r="BO40" s="196">
        <v>-7.0142881968105614E-2</v>
      </c>
      <c r="BP40" s="122">
        <v>0</v>
      </c>
      <c r="BQ40" s="122">
        <v>0</v>
      </c>
      <c r="BR40" s="122">
        <v>-7.0142881968105614E-2</v>
      </c>
      <c r="BS40" s="122">
        <v>-6.0109204070948946E-3</v>
      </c>
      <c r="BT40" s="122">
        <v>3.1239925778089781E-3</v>
      </c>
      <c r="BU40" s="122">
        <v>-1.5125044293671914E-15</v>
      </c>
      <c r="BV40" s="197">
        <v>-7.3029809797393166E-2</v>
      </c>
      <c r="BW40" s="196">
        <v>-5.6303925824338831E-2</v>
      </c>
      <c r="BX40" s="122">
        <v>0</v>
      </c>
      <c r="BY40" s="122">
        <v>0</v>
      </c>
      <c r="BZ40" s="122">
        <v>-5.6303925824338831E-2</v>
      </c>
      <c r="CA40" s="122">
        <v>-1.7049556641226893E-3</v>
      </c>
      <c r="CB40" s="122">
        <v>4.5856041413330391E-3</v>
      </c>
      <c r="CC40" s="122">
        <v>-3.2297628741847191E-15</v>
      </c>
      <c r="CD40" s="197">
        <v>-5.3423277347131697E-2</v>
      </c>
      <c r="CE40" s="196">
        <v>-0.12766004083160254</v>
      </c>
      <c r="CF40" s="122">
        <v>0</v>
      </c>
      <c r="CG40" s="122">
        <v>0</v>
      </c>
      <c r="CH40" s="122">
        <v>-0.12766004083160254</v>
      </c>
      <c r="CI40" s="122">
        <v>1.9423608112405105E-3</v>
      </c>
      <c r="CJ40" s="122">
        <v>6.6184808748156005E-3</v>
      </c>
      <c r="CK40" s="122">
        <v>-7.9552133109578993E-16</v>
      </c>
      <c r="CL40" s="212">
        <v>-0.11909919914554722</v>
      </c>
      <c r="CM40" s="196">
        <v>-4.9046693329121288E-2</v>
      </c>
      <c r="CN40" s="122">
        <v>0</v>
      </c>
      <c r="CO40" s="122">
        <v>0</v>
      </c>
      <c r="CP40" s="122">
        <v>-4.9046693329121288E-2</v>
      </c>
      <c r="CQ40" s="122">
        <v>9.177414307444157E-3</v>
      </c>
      <c r="CR40" s="122">
        <v>1.0157431275021533E-2</v>
      </c>
      <c r="CS40" s="122">
        <v>1.097996719988999E-15</v>
      </c>
      <c r="CT40" s="212">
        <v>-2.9711847746654564E-2</v>
      </c>
      <c r="CU40" s="196">
        <v>-4.7465939085474508E-2</v>
      </c>
      <c r="CV40" s="122">
        <v>0</v>
      </c>
      <c r="CW40" s="122">
        <v>0</v>
      </c>
      <c r="CX40" s="122">
        <v>-4.7465939085474508E-2</v>
      </c>
      <c r="CY40" s="122">
        <v>1.1251099050957386E-3</v>
      </c>
      <c r="CZ40" s="122">
        <v>1.0439495701607482E-2</v>
      </c>
      <c r="DA40" s="122">
        <v>0</v>
      </c>
      <c r="DB40" s="212">
        <v>-3.5901333478771322E-2</v>
      </c>
      <c r="DC40" s="196">
        <v>-7.0922302755829517E-2</v>
      </c>
      <c r="DD40" s="122">
        <v>0</v>
      </c>
      <c r="DE40" s="122">
        <v>0</v>
      </c>
      <c r="DF40" s="122">
        <v>-7.0922302755829517E-2</v>
      </c>
      <c r="DG40" s="122">
        <v>-6.5362232322353246E-3</v>
      </c>
      <c r="DH40" s="122">
        <v>5.3062064420360275E-3</v>
      </c>
      <c r="DI40" s="122">
        <v>0</v>
      </c>
      <c r="DJ40" s="212">
        <v>-7.2152319546028826E-2</v>
      </c>
      <c r="DK40" s="196">
        <v>-5.8942243943908679E-2</v>
      </c>
      <c r="DL40" s="122">
        <v>0</v>
      </c>
      <c r="DM40" s="122">
        <v>0</v>
      </c>
      <c r="DN40" s="122">
        <v>-5.8942243943908679E-2</v>
      </c>
      <c r="DO40" s="122">
        <v>-2.187831745099047E-3</v>
      </c>
      <c r="DP40" s="122">
        <v>5.0305221519462446E-3</v>
      </c>
      <c r="DQ40" s="122">
        <v>0</v>
      </c>
      <c r="DR40" s="212">
        <v>-5.6099553537061503E-2</v>
      </c>
      <c r="DS40" s="196">
        <v>-7.3605918852322941E-2</v>
      </c>
      <c r="DT40" s="122">
        <v>0</v>
      </c>
      <c r="DU40" s="122">
        <v>0</v>
      </c>
      <c r="DV40" s="122">
        <v>-7.3605918852322941E-2</v>
      </c>
      <c r="DW40" s="122">
        <v>-5.2214438790825672E-3</v>
      </c>
      <c r="DX40" s="122">
        <v>7.9803985683674274E-3</v>
      </c>
      <c r="DY40" s="122">
        <v>0</v>
      </c>
      <c r="DZ40" s="212">
        <v>-7.0846964163038081E-2</v>
      </c>
    </row>
    <row r="41" spans="1:130" ht="20.100000000000001" customHeight="1" x14ac:dyDescent="0.25">
      <c r="A41" s="76" t="s">
        <v>372</v>
      </c>
    </row>
    <row r="42" spans="1:130" ht="20.100000000000001" customHeight="1" x14ac:dyDescent="0.25">
      <c r="A42" s="76" t="s">
        <v>373</v>
      </c>
    </row>
    <row r="43" spans="1:130" ht="20.100000000000001" customHeight="1" x14ac:dyDescent="0.25">
      <c r="A43" s="76" t="s">
        <v>374</v>
      </c>
    </row>
    <row r="44" spans="1:130" ht="20.100000000000001" customHeight="1" x14ac:dyDescent="0.25">
      <c r="A44" s="76" t="s">
        <v>375</v>
      </c>
    </row>
    <row r="45" spans="1:130" ht="20.100000000000001" customHeight="1" x14ac:dyDescent="0.25">
      <c r="A45" s="76" t="s">
        <v>376</v>
      </c>
    </row>
    <row r="46" spans="1:130" ht="20.100000000000001" customHeight="1" x14ac:dyDescent="0.25">
      <c r="A46" s="76" t="s">
        <v>696</v>
      </c>
    </row>
    <row r="47" spans="1:130" ht="20.100000000000001" customHeight="1" x14ac:dyDescent="0.25">
      <c r="A47" s="76" t="s">
        <v>697</v>
      </c>
    </row>
    <row r="48" spans="1:130" ht="20.100000000000001" customHeight="1" x14ac:dyDescent="0.25">
      <c r="A48" s="76" t="s">
        <v>543</v>
      </c>
    </row>
    <row r="49" spans="1:1" ht="20.100000000000001" customHeight="1" x14ac:dyDescent="0.25">
      <c r="A49" s="76" t="s">
        <v>698</v>
      </c>
    </row>
    <row r="50" spans="1:1" ht="20.100000000000001" customHeight="1" x14ac:dyDescent="0.25">
      <c r="A50" s="76" t="s">
        <v>699</v>
      </c>
    </row>
    <row r="51" spans="1:1" ht="20.100000000000001" customHeight="1" x14ac:dyDescent="0.25">
      <c r="A51" s="76" t="s">
        <v>739</v>
      </c>
    </row>
    <row r="52" spans="1:1" ht="20.100000000000001" customHeight="1" x14ac:dyDescent="0.25">
      <c r="A52" s="76" t="s">
        <v>701</v>
      </c>
    </row>
    <row r="53" spans="1:1" ht="20.100000000000001" customHeight="1" x14ac:dyDescent="0.25">
      <c r="A53" s="76" t="s">
        <v>702</v>
      </c>
    </row>
    <row r="54" spans="1:1" ht="20.100000000000001" customHeight="1" x14ac:dyDescent="0.25">
      <c r="A54" s="76" t="s">
        <v>740</v>
      </c>
    </row>
  </sheetData>
  <mergeCells count="97">
    <mergeCell ref="DK4:DR4"/>
    <mergeCell ref="DK5:DN5"/>
    <mergeCell ref="DO5:DO6"/>
    <mergeCell ref="DP5:DP6"/>
    <mergeCell ref="DQ5:DQ6"/>
    <mergeCell ref="DR5:DR6"/>
    <mergeCell ref="DC4:DJ4"/>
    <mergeCell ref="DC5:DF5"/>
    <mergeCell ref="DG5:DG6"/>
    <mergeCell ref="DH5:DH6"/>
    <mergeCell ref="DI5:DI6"/>
    <mergeCell ref="DJ5:DJ6"/>
    <mergeCell ref="AI4:AP4"/>
    <mergeCell ref="K5:N5"/>
    <mergeCell ref="O5:O6"/>
    <mergeCell ref="P5:P6"/>
    <mergeCell ref="Q5:Q6"/>
    <mergeCell ref="AI5:AL5"/>
    <mergeCell ref="AA5:AD5"/>
    <mergeCell ref="AE5:AE6"/>
    <mergeCell ref="AF5:AF6"/>
    <mergeCell ref="AG5:AG6"/>
    <mergeCell ref="AH5:AH6"/>
    <mergeCell ref="A4:B6"/>
    <mergeCell ref="C4:J4"/>
    <mergeCell ref="K4:R4"/>
    <mergeCell ref="S4:Z4"/>
    <mergeCell ref="AA4:AH4"/>
    <mergeCell ref="C5:F5"/>
    <mergeCell ref="G5:G6"/>
    <mergeCell ref="H5:H6"/>
    <mergeCell ref="I5:I6"/>
    <mergeCell ref="J5:J6"/>
    <mergeCell ref="R5:R6"/>
    <mergeCell ref="S5:V5"/>
    <mergeCell ref="W5:W6"/>
    <mergeCell ref="X5:X6"/>
    <mergeCell ref="Y5:Y6"/>
    <mergeCell ref="Z5:Z6"/>
    <mergeCell ref="AQ4:AX4"/>
    <mergeCell ref="AY4:BF4"/>
    <mergeCell ref="BG4:BN4"/>
    <mergeCell ref="BO4:BV4"/>
    <mergeCell ref="BW4:CD4"/>
    <mergeCell ref="BD5:BD6"/>
    <mergeCell ref="AM5:AM6"/>
    <mergeCell ref="AN5:AN6"/>
    <mergeCell ref="AO5:AO6"/>
    <mergeCell ref="AP5:AP6"/>
    <mergeCell ref="AQ5:AT5"/>
    <mergeCell ref="AU5:AU6"/>
    <mergeCell ref="AV5:AV6"/>
    <mergeCell ref="AW5:AW6"/>
    <mergeCell ref="AX5:AX6"/>
    <mergeCell ref="AY5:BB5"/>
    <mergeCell ref="BC5:BC6"/>
    <mergeCell ref="BV5:BV6"/>
    <mergeCell ref="BE5:BE6"/>
    <mergeCell ref="BF5:BF6"/>
    <mergeCell ref="BG5:BJ5"/>
    <mergeCell ref="BK5:BK6"/>
    <mergeCell ref="BL5:BL6"/>
    <mergeCell ref="BM5:BM6"/>
    <mergeCell ref="BN5:BN6"/>
    <mergeCell ref="BO5:BR5"/>
    <mergeCell ref="BS5:BS6"/>
    <mergeCell ref="BT5:BT6"/>
    <mergeCell ref="BU5:BU6"/>
    <mergeCell ref="BW5:BZ5"/>
    <mergeCell ref="CA5:CA6"/>
    <mergeCell ref="CB5:CB6"/>
    <mergeCell ref="CC5:CC6"/>
    <mergeCell ref="CD5:CD6"/>
    <mergeCell ref="CE4:CL4"/>
    <mergeCell ref="CE5:CH5"/>
    <mergeCell ref="CI5:CI6"/>
    <mergeCell ref="CJ5:CJ6"/>
    <mergeCell ref="CK5:CK6"/>
    <mergeCell ref="CL5:CL6"/>
    <mergeCell ref="CM4:CT4"/>
    <mergeCell ref="CM5:CP5"/>
    <mergeCell ref="CQ5:CQ6"/>
    <mergeCell ref="CR5:CR6"/>
    <mergeCell ref="CS5:CS6"/>
    <mergeCell ref="CT5:CT6"/>
    <mergeCell ref="CU4:DB4"/>
    <mergeCell ref="CU5:CX5"/>
    <mergeCell ref="CY5:CY6"/>
    <mergeCell ref="CZ5:CZ6"/>
    <mergeCell ref="DA5:DA6"/>
    <mergeCell ref="DB5:DB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9732B-4C1D-4976-9A18-6ABD2EC0FBC5}">
  <sheetPr codeName="Planilha10"/>
  <dimension ref="A1:DZ117"/>
  <sheetViews>
    <sheetView showGridLines="0" zoomScaleNormal="100" workbookViewId="0">
      <pane xSplit="2" ySplit="6" topLeftCell="DR7" activePane="bottomRight" state="frozen"/>
      <selection activeCell="A54" sqref="A54"/>
      <selection pane="topRight" activeCell="A54" sqref="A54"/>
      <selection pane="bottomLeft" activeCell="A54" sqref="A54"/>
      <selection pane="bottomRight" activeCell="DT106" sqref="DT106"/>
    </sheetView>
  </sheetViews>
  <sheetFormatPr defaultRowHeight="20.100000000000001" customHeight="1" x14ac:dyDescent="0.25"/>
  <cols>
    <col min="1" max="1" width="10.140625" style="29" customWidth="1"/>
    <col min="2" max="2" width="95.28515625" style="29" bestFit="1" customWidth="1"/>
    <col min="3" max="3" width="15.7109375" style="29" customWidth="1"/>
    <col min="4" max="4" width="14.85546875" style="29" customWidth="1"/>
    <col min="5" max="11" width="15.7109375" style="29" customWidth="1"/>
    <col min="12" max="12" width="14.85546875" style="29" customWidth="1"/>
    <col min="13" max="19" width="15.7109375" style="29" customWidth="1"/>
    <col min="20" max="20" width="14.85546875" style="29" customWidth="1"/>
    <col min="21" max="27" width="15.7109375" style="29" customWidth="1"/>
    <col min="28" max="28" width="14.85546875" style="29" customWidth="1"/>
    <col min="29" max="35" width="15.7109375" style="29" customWidth="1"/>
    <col min="36" max="36" width="14.85546875" style="29" customWidth="1"/>
    <col min="37" max="43" width="15.7109375" style="29" customWidth="1"/>
    <col min="44" max="44" width="14.85546875" style="29" customWidth="1"/>
    <col min="45" max="51" width="15.7109375" style="29" customWidth="1"/>
    <col min="52" max="52" width="14.85546875" style="29" customWidth="1"/>
    <col min="53" max="59" width="15.7109375" style="29" customWidth="1"/>
    <col min="60" max="60" width="14.85546875" style="29" customWidth="1"/>
    <col min="61" max="67" width="15.7109375" style="29" customWidth="1"/>
    <col min="68" max="68" width="14.85546875" style="29" customWidth="1"/>
    <col min="69" max="75" width="15.7109375" style="29" customWidth="1"/>
    <col min="76" max="76" width="14.85546875" style="29" customWidth="1"/>
    <col min="77" max="83" width="15.7109375" style="29" customWidth="1"/>
    <col min="84" max="84" width="14.85546875" style="29" customWidth="1"/>
    <col min="85" max="91" width="15.7109375" style="29" customWidth="1"/>
    <col min="92" max="92" width="14.85546875" style="29" customWidth="1"/>
    <col min="93" max="130" width="15.7109375" style="29" customWidth="1"/>
    <col min="131" max="16384" width="9.140625" style="29"/>
  </cols>
  <sheetData>
    <row r="1" spans="1:130" ht="20.100000000000001" customHeight="1" x14ac:dyDescent="0.25">
      <c r="A1" s="70" t="s">
        <v>487</v>
      </c>
    </row>
    <row r="2" spans="1:130" ht="20.100000000000001" customHeight="1" x14ac:dyDescent="0.25">
      <c r="A2" s="70" t="s">
        <v>342</v>
      </c>
    </row>
    <row r="4" spans="1:130" s="77" customFormat="1" ht="20.100000000000001" customHeight="1" x14ac:dyDescent="0.25">
      <c r="A4" s="338" t="s">
        <v>486</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60">
        <v>2024</v>
      </c>
      <c r="DL4" s="360"/>
      <c r="DM4" s="360"/>
      <c r="DN4" s="360"/>
      <c r="DO4" s="360"/>
      <c r="DP4" s="360"/>
      <c r="DQ4" s="360"/>
      <c r="DR4" s="361"/>
      <c r="DS4" s="345">
        <v>2025</v>
      </c>
      <c r="DT4" s="345"/>
      <c r="DU4" s="345"/>
      <c r="DV4" s="345"/>
      <c r="DW4" s="345"/>
      <c r="DX4" s="345"/>
      <c r="DY4" s="345"/>
      <c r="DZ4" s="345"/>
    </row>
    <row r="5" spans="1:130" s="7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77" customFormat="1" ht="30" customHeight="1"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17">
        <v>1</v>
      </c>
      <c r="B7" s="18" t="s">
        <v>742</v>
      </c>
      <c r="C7" s="62">
        <v>1006780.7970265301</v>
      </c>
      <c r="D7" s="62">
        <v>0</v>
      </c>
      <c r="E7" s="62">
        <v>0</v>
      </c>
      <c r="F7" s="62">
        <v>1006780.7970265301</v>
      </c>
      <c r="G7" s="62">
        <v>477313.13365009509</v>
      </c>
      <c r="H7" s="62">
        <v>313696.02810136689</v>
      </c>
      <c r="I7" s="19">
        <v>-400756.10815375677</v>
      </c>
      <c r="J7" s="62">
        <v>1397033.8506242353</v>
      </c>
      <c r="K7" s="62">
        <v>1138220.9315919899</v>
      </c>
      <c r="L7" s="62">
        <v>0</v>
      </c>
      <c r="M7" s="62">
        <v>0</v>
      </c>
      <c r="N7" s="62">
        <v>1138220.9315919899</v>
      </c>
      <c r="O7" s="62">
        <v>530863.00234927109</v>
      </c>
      <c r="P7" s="62">
        <v>360842.49803577864</v>
      </c>
      <c r="Q7" s="19">
        <v>-427638.63434766728</v>
      </c>
      <c r="R7" s="62">
        <v>1602287.7976293724</v>
      </c>
      <c r="S7" s="62">
        <v>1270365.8422355899</v>
      </c>
      <c r="T7" s="62">
        <v>0</v>
      </c>
      <c r="U7" s="62">
        <v>0</v>
      </c>
      <c r="V7" s="62">
        <v>1270365.8422355899</v>
      </c>
      <c r="W7" s="62">
        <v>580546.06226756144</v>
      </c>
      <c r="X7" s="62">
        <v>406227.16640085407</v>
      </c>
      <c r="Y7" s="19">
        <v>-479229.77033952618</v>
      </c>
      <c r="Z7" s="62">
        <v>1777909.3005644791</v>
      </c>
      <c r="AA7" s="62">
        <v>1356819.37300131</v>
      </c>
      <c r="AB7" s="62">
        <v>0</v>
      </c>
      <c r="AC7" s="62">
        <v>0</v>
      </c>
      <c r="AD7" s="62">
        <v>1356819.37300131</v>
      </c>
      <c r="AE7" s="62">
        <v>642817.17859187117</v>
      </c>
      <c r="AF7" s="62">
        <v>432726.98127276788</v>
      </c>
      <c r="AG7" s="19">
        <v>-495147.64261191763</v>
      </c>
      <c r="AH7" s="62">
        <v>1937215.8902540314</v>
      </c>
      <c r="AI7" s="62">
        <v>1389834.3005961799</v>
      </c>
      <c r="AJ7" s="62">
        <v>0</v>
      </c>
      <c r="AK7" s="62">
        <v>0</v>
      </c>
      <c r="AL7" s="62">
        <v>1389834.3005961799</v>
      </c>
      <c r="AM7" s="62">
        <v>693836.27342053119</v>
      </c>
      <c r="AN7" s="62">
        <v>484867.76961919368</v>
      </c>
      <c r="AO7" s="19">
        <v>-536825.99952970713</v>
      </c>
      <c r="AP7" s="62">
        <v>2031712.3441061978</v>
      </c>
      <c r="AQ7" s="62">
        <v>1548210.67625458</v>
      </c>
      <c r="AR7" s="62">
        <v>0</v>
      </c>
      <c r="AS7" s="62">
        <v>0</v>
      </c>
      <c r="AT7" s="62">
        <v>1548210.67625458</v>
      </c>
      <c r="AU7" s="62">
        <v>732955.15265465423</v>
      </c>
      <c r="AV7" s="62">
        <v>517083.70177085936</v>
      </c>
      <c r="AW7" s="19">
        <v>-584664.11400963319</v>
      </c>
      <c r="AX7" s="62">
        <v>2213585.4166704603</v>
      </c>
      <c r="AY7" s="62">
        <v>1641526.9730208502</v>
      </c>
      <c r="AZ7" s="62">
        <v>0</v>
      </c>
      <c r="BA7" s="62">
        <v>0</v>
      </c>
      <c r="BB7" s="62">
        <v>1641526.9730208502</v>
      </c>
      <c r="BC7" s="62">
        <v>766102.31678764825</v>
      </c>
      <c r="BD7" s="62">
        <v>559398.76073328021</v>
      </c>
      <c r="BE7" s="19">
        <v>-614771.9977134834</v>
      </c>
      <c r="BF7" s="62">
        <v>2352256.0528282956</v>
      </c>
      <c r="BG7" s="62">
        <v>1600947.3088754301</v>
      </c>
      <c r="BH7" s="62">
        <v>0</v>
      </c>
      <c r="BI7" s="62">
        <v>0</v>
      </c>
      <c r="BJ7" s="62">
        <v>1600947.3088754301</v>
      </c>
      <c r="BK7" s="62">
        <v>800611.11955284502</v>
      </c>
      <c r="BL7" s="62">
        <v>575808.03235012048</v>
      </c>
      <c r="BM7" s="19">
        <v>-590080.51553304587</v>
      </c>
      <c r="BN7" s="62">
        <v>2387285.9452453498</v>
      </c>
      <c r="BO7" s="62">
        <v>1766234.9306818603</v>
      </c>
      <c r="BP7" s="62">
        <v>0</v>
      </c>
      <c r="BQ7" s="62">
        <v>0</v>
      </c>
      <c r="BR7" s="62">
        <v>1766234.9306818603</v>
      </c>
      <c r="BS7" s="62">
        <v>857541.66257094592</v>
      </c>
      <c r="BT7" s="62">
        <v>627168.28467751585</v>
      </c>
      <c r="BU7" s="19">
        <v>-652236.17661075108</v>
      </c>
      <c r="BV7" s="62">
        <v>2598708.7013195707</v>
      </c>
      <c r="BW7" s="62">
        <v>1884654.2554679997</v>
      </c>
      <c r="BX7" s="62">
        <v>0</v>
      </c>
      <c r="BY7" s="62">
        <v>0</v>
      </c>
      <c r="BZ7" s="62">
        <v>1884654.2554679997</v>
      </c>
      <c r="CA7" s="62">
        <v>924248.79294115037</v>
      </c>
      <c r="CB7" s="62">
        <v>690654.12386717042</v>
      </c>
      <c r="CC7" s="19">
        <v>-683453.6960496906</v>
      </c>
      <c r="CD7" s="62">
        <v>2816103.4762266297</v>
      </c>
      <c r="CE7" s="62">
        <v>1685219.1256023</v>
      </c>
      <c r="CF7" s="62">
        <v>0</v>
      </c>
      <c r="CG7" s="62">
        <v>0</v>
      </c>
      <c r="CH7" s="62">
        <v>1685219.1256023</v>
      </c>
      <c r="CI7" s="62">
        <v>975177.21406926098</v>
      </c>
      <c r="CJ7" s="62">
        <v>752748.77985072345</v>
      </c>
      <c r="CK7" s="19">
        <v>-789175.82875725487</v>
      </c>
      <c r="CL7" s="62">
        <v>2623969.2907650298</v>
      </c>
      <c r="CM7" s="62">
        <v>2216395.28373275</v>
      </c>
      <c r="CN7" s="62">
        <v>0</v>
      </c>
      <c r="CO7" s="62">
        <v>0</v>
      </c>
      <c r="CP7" s="62">
        <v>2216395.28373275</v>
      </c>
      <c r="CQ7" s="62">
        <v>1167841.2683069028</v>
      </c>
      <c r="CR7" s="62">
        <v>864862.6259878811</v>
      </c>
      <c r="CS7" s="19">
        <v>-849024.53676678764</v>
      </c>
      <c r="CT7" s="62">
        <v>3400074.6412607464</v>
      </c>
      <c r="CU7" s="62">
        <v>2710913.1428572903</v>
      </c>
      <c r="CV7" s="62">
        <v>0</v>
      </c>
      <c r="CW7" s="62">
        <v>0</v>
      </c>
      <c r="CX7" s="62">
        <v>2710913.1428572903</v>
      </c>
      <c r="CY7" s="62">
        <v>1345877.6087963011</v>
      </c>
      <c r="CZ7" s="62">
        <v>1050891.7229593508</v>
      </c>
      <c r="DA7" s="19">
        <v>-1130338.4785239061</v>
      </c>
      <c r="DB7" s="62">
        <v>3977343.9960890356</v>
      </c>
      <c r="DC7" s="62">
        <v>2772919.9496248798</v>
      </c>
      <c r="DD7" s="62">
        <v>0</v>
      </c>
      <c r="DE7" s="62">
        <v>0</v>
      </c>
      <c r="DF7" s="62">
        <v>2772919.9496248798</v>
      </c>
      <c r="DG7" s="62">
        <v>1371499.962503219</v>
      </c>
      <c r="DH7" s="62">
        <v>1135342.9274300502</v>
      </c>
      <c r="DI7" s="19">
        <v>-1156351.3681175523</v>
      </c>
      <c r="DJ7" s="62">
        <v>4123411.4714405965</v>
      </c>
      <c r="DK7" s="62">
        <v>3109971.2312241597</v>
      </c>
      <c r="DL7" s="62">
        <v>0</v>
      </c>
      <c r="DM7" s="62">
        <v>0</v>
      </c>
      <c r="DN7" s="62">
        <v>3109971.2312241597</v>
      </c>
      <c r="DO7" s="62">
        <v>1534380.8472376599</v>
      </c>
      <c r="DP7" s="62">
        <v>1291514.3958642178</v>
      </c>
      <c r="DQ7" s="19">
        <v>-1294355.2923543872</v>
      </c>
      <c r="DR7" s="291">
        <v>4641511.1819716496</v>
      </c>
      <c r="DS7" s="285">
        <v>3409310.1409173799</v>
      </c>
      <c r="DT7" s="62">
        <v>0</v>
      </c>
      <c r="DU7" s="62">
        <v>0</v>
      </c>
      <c r="DV7" s="62">
        <v>3409310.1409173799</v>
      </c>
      <c r="DW7" s="62">
        <v>1651506.8859194901</v>
      </c>
      <c r="DX7" s="62">
        <v>1422288.9977987299</v>
      </c>
      <c r="DY7" s="19">
        <v>-1429775.1749258116</v>
      </c>
      <c r="DZ7" s="62">
        <v>5053330.8497097883</v>
      </c>
    </row>
    <row r="8" spans="1:130" ht="20.100000000000001" customHeight="1" x14ac:dyDescent="0.25">
      <c r="A8" s="30">
        <v>11</v>
      </c>
      <c r="B8" s="31" t="s">
        <v>346</v>
      </c>
      <c r="C8" s="63">
        <v>553716.71982104995</v>
      </c>
      <c r="D8" s="63">
        <v>0</v>
      </c>
      <c r="E8" s="63">
        <v>0</v>
      </c>
      <c r="F8" s="63">
        <v>553716.71982104995</v>
      </c>
      <c r="G8" s="63">
        <v>301491.60436117457</v>
      </c>
      <c r="H8" s="63">
        <v>60206.914689216341</v>
      </c>
      <c r="I8" s="32">
        <v>0</v>
      </c>
      <c r="J8" s="63">
        <v>915415.23887144076</v>
      </c>
      <c r="K8" s="63">
        <v>649949.56671377993</v>
      </c>
      <c r="L8" s="63">
        <v>0</v>
      </c>
      <c r="M8" s="63">
        <v>0</v>
      </c>
      <c r="N8" s="63">
        <v>649949.56671377993</v>
      </c>
      <c r="O8" s="63">
        <v>335046.94850113714</v>
      </c>
      <c r="P8" s="63">
        <v>69923.546474135743</v>
      </c>
      <c r="Q8" s="32">
        <v>0</v>
      </c>
      <c r="R8" s="63">
        <v>1054920.0616890527</v>
      </c>
      <c r="S8" s="63">
        <v>690071.19620683999</v>
      </c>
      <c r="T8" s="63">
        <v>0</v>
      </c>
      <c r="U8" s="63">
        <v>0</v>
      </c>
      <c r="V8" s="63">
        <v>690071.19620683999</v>
      </c>
      <c r="W8" s="63">
        <v>369416.34502937802</v>
      </c>
      <c r="X8" s="63">
        <v>79035.861455604187</v>
      </c>
      <c r="Y8" s="32">
        <v>0</v>
      </c>
      <c r="Z8" s="63">
        <v>1138523.4026918223</v>
      </c>
      <c r="AA8" s="63">
        <v>753107.48480328987</v>
      </c>
      <c r="AB8" s="63">
        <v>0</v>
      </c>
      <c r="AC8" s="63">
        <v>0</v>
      </c>
      <c r="AD8" s="63">
        <v>753107.48480328987</v>
      </c>
      <c r="AE8" s="63">
        <v>410819.18750085804</v>
      </c>
      <c r="AF8" s="63">
        <v>87770.232116992935</v>
      </c>
      <c r="AG8" s="32">
        <v>0</v>
      </c>
      <c r="AH8" s="63">
        <v>1251696.9044211409</v>
      </c>
      <c r="AI8" s="63">
        <v>779585.06610757997</v>
      </c>
      <c r="AJ8" s="63">
        <v>0</v>
      </c>
      <c r="AK8" s="63">
        <v>0</v>
      </c>
      <c r="AL8" s="63">
        <v>779585.06610757997</v>
      </c>
      <c r="AM8" s="63">
        <v>437511.78207352973</v>
      </c>
      <c r="AN8" s="63">
        <v>97706.705744835359</v>
      </c>
      <c r="AO8" s="32">
        <v>0</v>
      </c>
      <c r="AP8" s="63">
        <v>1314803.553925945</v>
      </c>
      <c r="AQ8" s="63">
        <v>817203.54563926999</v>
      </c>
      <c r="AR8" s="63">
        <v>0</v>
      </c>
      <c r="AS8" s="63">
        <v>0</v>
      </c>
      <c r="AT8" s="63">
        <v>817203.54563926999</v>
      </c>
      <c r="AU8" s="63">
        <v>456343.73739994079</v>
      </c>
      <c r="AV8" s="63">
        <v>105097.61719697739</v>
      </c>
      <c r="AW8" s="32">
        <v>0</v>
      </c>
      <c r="AX8" s="63">
        <v>1378644.9002361882</v>
      </c>
      <c r="AY8" s="63">
        <v>859551.88845053001</v>
      </c>
      <c r="AZ8" s="63">
        <v>0</v>
      </c>
      <c r="BA8" s="63">
        <v>0</v>
      </c>
      <c r="BB8" s="63">
        <v>859551.88845053001</v>
      </c>
      <c r="BC8" s="63">
        <v>478446.41818897997</v>
      </c>
      <c r="BD8" s="63">
        <v>107934.90566242571</v>
      </c>
      <c r="BE8" s="32">
        <v>0</v>
      </c>
      <c r="BF8" s="63">
        <v>1445933.2123019358</v>
      </c>
      <c r="BG8" s="63">
        <v>891410.23605581</v>
      </c>
      <c r="BH8" s="63">
        <v>0</v>
      </c>
      <c r="BI8" s="63">
        <v>0</v>
      </c>
      <c r="BJ8" s="63">
        <v>891410.23605581</v>
      </c>
      <c r="BK8" s="63">
        <v>511519.2755538199</v>
      </c>
      <c r="BL8" s="63">
        <v>115921.07112340091</v>
      </c>
      <c r="BM8" s="32">
        <v>0</v>
      </c>
      <c r="BN8" s="63">
        <v>1518850.5827330309</v>
      </c>
      <c r="BO8" s="63">
        <v>971586.00402978004</v>
      </c>
      <c r="BP8" s="63">
        <v>0</v>
      </c>
      <c r="BQ8" s="63">
        <v>0</v>
      </c>
      <c r="BR8" s="63">
        <v>971586.00402978004</v>
      </c>
      <c r="BS8" s="63">
        <v>551544.99687047</v>
      </c>
      <c r="BT8" s="63">
        <v>130213.02339550504</v>
      </c>
      <c r="BU8" s="32">
        <v>0</v>
      </c>
      <c r="BV8" s="63">
        <v>1653344.024295755</v>
      </c>
      <c r="BW8" s="63">
        <v>1010030.7838974299</v>
      </c>
      <c r="BX8" s="63">
        <v>0</v>
      </c>
      <c r="BY8" s="63">
        <v>0</v>
      </c>
      <c r="BZ8" s="63">
        <v>1010030.7838974299</v>
      </c>
      <c r="CA8" s="63">
        <v>588747.16627590009</v>
      </c>
      <c r="CB8" s="63">
        <v>144729.52390447454</v>
      </c>
      <c r="CC8" s="32">
        <v>0</v>
      </c>
      <c r="CD8" s="63">
        <v>1743507.4740778045</v>
      </c>
      <c r="CE8" s="63">
        <v>963493.43505626998</v>
      </c>
      <c r="CF8" s="63">
        <v>0</v>
      </c>
      <c r="CG8" s="63">
        <v>0</v>
      </c>
      <c r="CH8" s="63">
        <v>963493.43505626998</v>
      </c>
      <c r="CI8" s="63">
        <v>602213.33048877004</v>
      </c>
      <c r="CJ8" s="63">
        <v>146429.53422499428</v>
      </c>
      <c r="CK8" s="32">
        <v>0</v>
      </c>
      <c r="CL8" s="63">
        <v>1712136.2997700342</v>
      </c>
      <c r="CM8" s="63">
        <v>1269579.7173373499</v>
      </c>
      <c r="CN8" s="63">
        <v>0</v>
      </c>
      <c r="CO8" s="63">
        <v>0</v>
      </c>
      <c r="CP8" s="63">
        <v>1269579.7173373499</v>
      </c>
      <c r="CQ8" s="63">
        <v>748886.6194315498</v>
      </c>
      <c r="CR8" s="63">
        <v>178178.24659745098</v>
      </c>
      <c r="CS8" s="32">
        <v>0</v>
      </c>
      <c r="CT8" s="63">
        <v>2196644.5833663507</v>
      </c>
      <c r="CU8" s="63">
        <v>1479166.3789811702</v>
      </c>
      <c r="CV8" s="63">
        <v>0</v>
      </c>
      <c r="CW8" s="63">
        <v>0</v>
      </c>
      <c r="CX8" s="63">
        <v>1479166.3789811702</v>
      </c>
      <c r="CY8" s="63">
        <v>803964.73440248892</v>
      </c>
      <c r="CZ8" s="63">
        <v>198843.87914017352</v>
      </c>
      <c r="DA8" s="32">
        <v>0</v>
      </c>
      <c r="DB8" s="63">
        <v>2481974.9925238327</v>
      </c>
      <c r="DC8" s="63">
        <v>1531394.1189321799</v>
      </c>
      <c r="DD8" s="63">
        <v>0</v>
      </c>
      <c r="DE8" s="63">
        <v>0</v>
      </c>
      <c r="DF8" s="63">
        <v>1531394.1189321799</v>
      </c>
      <c r="DG8" s="63">
        <v>829515.14561068011</v>
      </c>
      <c r="DH8" s="63">
        <v>223946.62746324437</v>
      </c>
      <c r="DI8" s="32">
        <v>0</v>
      </c>
      <c r="DJ8" s="63">
        <v>2584855.8920061043</v>
      </c>
      <c r="DK8" s="63">
        <v>1809399.1888413401</v>
      </c>
      <c r="DL8" s="63">
        <v>0</v>
      </c>
      <c r="DM8" s="63">
        <v>0</v>
      </c>
      <c r="DN8" s="63">
        <v>1809399.1888413401</v>
      </c>
      <c r="DO8" s="63">
        <v>943658.17013094993</v>
      </c>
      <c r="DP8" s="63">
        <v>254545.96118306939</v>
      </c>
      <c r="DQ8" s="32">
        <v>0</v>
      </c>
      <c r="DR8" s="292">
        <v>3007603.3201553593</v>
      </c>
      <c r="DS8" s="286">
        <v>1983295.6395799601</v>
      </c>
      <c r="DT8" s="63">
        <v>0</v>
      </c>
      <c r="DU8" s="63">
        <v>0</v>
      </c>
      <c r="DV8" s="63">
        <v>1983295.6395799601</v>
      </c>
      <c r="DW8" s="63">
        <v>1009237.42477801</v>
      </c>
      <c r="DX8" s="63">
        <v>280350.43530589936</v>
      </c>
      <c r="DY8" s="32">
        <v>0</v>
      </c>
      <c r="DZ8" s="63">
        <v>3272883.4996638694</v>
      </c>
    </row>
    <row r="9" spans="1:130" ht="20.100000000000001" customHeight="1" x14ac:dyDescent="0.25">
      <c r="A9" s="33">
        <v>111</v>
      </c>
      <c r="B9" s="34" t="s">
        <v>347</v>
      </c>
      <c r="C9" s="64">
        <v>258484.60642947996</v>
      </c>
      <c r="D9" s="64">
        <v>0</v>
      </c>
      <c r="E9" s="64">
        <v>0</v>
      </c>
      <c r="F9" s="64">
        <v>258484.60642947996</v>
      </c>
      <c r="G9" s="64">
        <v>0</v>
      </c>
      <c r="H9" s="64">
        <v>0</v>
      </c>
      <c r="I9" s="35">
        <v>0</v>
      </c>
      <c r="J9" s="64">
        <v>258484.60642947996</v>
      </c>
      <c r="K9" s="64">
        <v>313998.09774882003</v>
      </c>
      <c r="L9" s="64">
        <v>0</v>
      </c>
      <c r="M9" s="64">
        <v>0</v>
      </c>
      <c r="N9" s="64">
        <v>313998.09774882003</v>
      </c>
      <c r="O9" s="64">
        <v>0</v>
      </c>
      <c r="P9" s="64">
        <v>0</v>
      </c>
      <c r="Q9" s="35">
        <v>0</v>
      </c>
      <c r="R9" s="64">
        <v>313998.09774882003</v>
      </c>
      <c r="S9" s="64">
        <v>324935.45475144003</v>
      </c>
      <c r="T9" s="64">
        <v>0</v>
      </c>
      <c r="U9" s="64">
        <v>0</v>
      </c>
      <c r="V9" s="64">
        <v>324935.45475144003</v>
      </c>
      <c r="W9" s="64">
        <v>0</v>
      </c>
      <c r="X9" s="64">
        <v>0</v>
      </c>
      <c r="Y9" s="35">
        <v>0</v>
      </c>
      <c r="Z9" s="64">
        <v>324935.45475144003</v>
      </c>
      <c r="AA9" s="64">
        <v>360760.04600128002</v>
      </c>
      <c r="AB9" s="64">
        <v>0</v>
      </c>
      <c r="AC9" s="64">
        <v>0</v>
      </c>
      <c r="AD9" s="64">
        <v>360760.04600128002</v>
      </c>
      <c r="AE9" s="64">
        <v>0</v>
      </c>
      <c r="AF9" s="64">
        <v>0</v>
      </c>
      <c r="AG9" s="35">
        <v>0</v>
      </c>
      <c r="AH9" s="64">
        <v>360760.04600128002</v>
      </c>
      <c r="AI9" s="64">
        <v>382153.06850910001</v>
      </c>
      <c r="AJ9" s="64">
        <v>0</v>
      </c>
      <c r="AK9" s="64">
        <v>0</v>
      </c>
      <c r="AL9" s="64">
        <v>382153.06850910001</v>
      </c>
      <c r="AM9" s="64">
        <v>0</v>
      </c>
      <c r="AN9" s="64">
        <v>0</v>
      </c>
      <c r="AO9" s="35">
        <v>0</v>
      </c>
      <c r="AP9" s="64">
        <v>382153.06850910001</v>
      </c>
      <c r="AQ9" s="64">
        <v>401121.48603406001</v>
      </c>
      <c r="AR9" s="64">
        <v>0</v>
      </c>
      <c r="AS9" s="64">
        <v>0</v>
      </c>
      <c r="AT9" s="64">
        <v>401121.48603406001</v>
      </c>
      <c r="AU9" s="64">
        <v>0</v>
      </c>
      <c r="AV9" s="64">
        <v>0</v>
      </c>
      <c r="AW9" s="35">
        <v>0</v>
      </c>
      <c r="AX9" s="64">
        <v>401121.48603406001</v>
      </c>
      <c r="AY9" s="64">
        <v>453196.67914046004</v>
      </c>
      <c r="AZ9" s="64">
        <v>0</v>
      </c>
      <c r="BA9" s="64">
        <v>0</v>
      </c>
      <c r="BB9" s="64">
        <v>453196.67914046004</v>
      </c>
      <c r="BC9" s="64">
        <v>0</v>
      </c>
      <c r="BD9" s="64">
        <v>0</v>
      </c>
      <c r="BE9" s="35">
        <v>0</v>
      </c>
      <c r="BF9" s="64">
        <v>453196.67914046004</v>
      </c>
      <c r="BG9" s="64">
        <v>458681.47723512002</v>
      </c>
      <c r="BH9" s="64">
        <v>0</v>
      </c>
      <c r="BI9" s="64">
        <v>0</v>
      </c>
      <c r="BJ9" s="64">
        <v>458681.47723512002</v>
      </c>
      <c r="BK9" s="64">
        <v>0</v>
      </c>
      <c r="BL9" s="64">
        <v>0</v>
      </c>
      <c r="BM9" s="35">
        <v>0</v>
      </c>
      <c r="BN9" s="64">
        <v>458681.47723512002</v>
      </c>
      <c r="BO9" s="64">
        <v>490739.86327233998</v>
      </c>
      <c r="BP9" s="64">
        <v>0</v>
      </c>
      <c r="BQ9" s="64">
        <v>0</v>
      </c>
      <c r="BR9" s="64">
        <v>490739.86327233998</v>
      </c>
      <c r="BS9" s="64">
        <v>0</v>
      </c>
      <c r="BT9" s="64">
        <v>0</v>
      </c>
      <c r="BU9" s="35">
        <v>0</v>
      </c>
      <c r="BV9" s="64">
        <v>490739.86327233998</v>
      </c>
      <c r="BW9" s="64">
        <v>535577.11833231</v>
      </c>
      <c r="BX9" s="64">
        <v>0</v>
      </c>
      <c r="BY9" s="64">
        <v>0</v>
      </c>
      <c r="BZ9" s="64">
        <v>535577.11833231</v>
      </c>
      <c r="CA9" s="64">
        <v>0</v>
      </c>
      <c r="CB9" s="64">
        <v>0</v>
      </c>
      <c r="CC9" s="35">
        <v>0</v>
      </c>
      <c r="CD9" s="64">
        <v>535577.11833231</v>
      </c>
      <c r="CE9" s="64">
        <v>526575.94080425007</v>
      </c>
      <c r="CF9" s="64">
        <v>0</v>
      </c>
      <c r="CG9" s="64">
        <v>0</v>
      </c>
      <c r="CH9" s="64">
        <v>526575.94080425007</v>
      </c>
      <c r="CI9" s="64">
        <v>0</v>
      </c>
      <c r="CJ9" s="64">
        <v>0</v>
      </c>
      <c r="CK9" s="35">
        <v>0</v>
      </c>
      <c r="CL9" s="64">
        <v>526575.94080425007</v>
      </c>
      <c r="CM9" s="64">
        <v>698121.46318990004</v>
      </c>
      <c r="CN9" s="64">
        <v>0</v>
      </c>
      <c r="CO9" s="64">
        <v>0</v>
      </c>
      <c r="CP9" s="64">
        <v>698121.46318990004</v>
      </c>
      <c r="CQ9" s="64">
        <v>0</v>
      </c>
      <c r="CR9" s="64">
        <v>0</v>
      </c>
      <c r="CS9" s="35">
        <v>0</v>
      </c>
      <c r="CT9" s="64">
        <v>698121.46318990004</v>
      </c>
      <c r="CU9" s="64">
        <v>909048.87401255011</v>
      </c>
      <c r="CV9" s="64">
        <v>0</v>
      </c>
      <c r="CW9" s="64">
        <v>0</v>
      </c>
      <c r="CX9" s="64">
        <v>909048.87401255011</v>
      </c>
      <c r="CY9" s="64">
        <v>0</v>
      </c>
      <c r="CZ9" s="64">
        <v>0</v>
      </c>
      <c r="DA9" s="35">
        <v>0</v>
      </c>
      <c r="DB9" s="64">
        <v>909048.87401255011</v>
      </c>
      <c r="DC9" s="64">
        <v>939971.34073905007</v>
      </c>
      <c r="DD9" s="64">
        <v>0</v>
      </c>
      <c r="DE9" s="64">
        <v>0</v>
      </c>
      <c r="DF9" s="64">
        <v>939971.34073905007</v>
      </c>
      <c r="DG9" s="64">
        <v>0</v>
      </c>
      <c r="DH9" s="64">
        <v>0</v>
      </c>
      <c r="DI9" s="35">
        <v>0</v>
      </c>
      <c r="DJ9" s="64">
        <v>939971.34073905007</v>
      </c>
      <c r="DK9" s="64">
        <v>1065030.8594948598</v>
      </c>
      <c r="DL9" s="64">
        <v>0</v>
      </c>
      <c r="DM9" s="64">
        <v>0</v>
      </c>
      <c r="DN9" s="64">
        <v>1065030.8594948598</v>
      </c>
      <c r="DO9" s="64">
        <v>0</v>
      </c>
      <c r="DP9" s="64">
        <v>0</v>
      </c>
      <c r="DQ9" s="35">
        <v>0</v>
      </c>
      <c r="DR9" s="293">
        <v>1065030.8594948598</v>
      </c>
      <c r="DS9" s="287">
        <v>1167461.3869196302</v>
      </c>
      <c r="DT9" s="64">
        <v>0</v>
      </c>
      <c r="DU9" s="64">
        <v>0</v>
      </c>
      <c r="DV9" s="64">
        <v>1167461.3869196302</v>
      </c>
      <c r="DW9" s="64">
        <v>0</v>
      </c>
      <c r="DX9" s="64">
        <v>0</v>
      </c>
      <c r="DY9" s="35">
        <v>0</v>
      </c>
      <c r="DZ9" s="64">
        <v>1167461.3869196302</v>
      </c>
    </row>
    <row r="10" spans="1:130" s="39" customFormat="1" ht="20.100000000000001" customHeight="1" x14ac:dyDescent="0.25">
      <c r="A10" s="36">
        <v>1111</v>
      </c>
      <c r="B10" s="37" t="s">
        <v>403</v>
      </c>
      <c r="C10" s="65">
        <v>87936.870165810004</v>
      </c>
      <c r="D10" s="65">
        <v>0</v>
      </c>
      <c r="E10" s="65">
        <v>0</v>
      </c>
      <c r="F10" s="65">
        <v>87936.870165810004</v>
      </c>
      <c r="G10" s="65">
        <v>0</v>
      </c>
      <c r="H10" s="65">
        <v>0</v>
      </c>
      <c r="I10" s="38">
        <v>0</v>
      </c>
      <c r="J10" s="65">
        <v>87936.870165810004</v>
      </c>
      <c r="K10" s="65">
        <v>104460.00683733</v>
      </c>
      <c r="L10" s="65">
        <v>0</v>
      </c>
      <c r="M10" s="65">
        <v>0</v>
      </c>
      <c r="N10" s="65">
        <v>104460.00683733</v>
      </c>
      <c r="O10" s="65">
        <v>0</v>
      </c>
      <c r="P10" s="65">
        <v>0</v>
      </c>
      <c r="Q10" s="38">
        <v>0</v>
      </c>
      <c r="R10" s="65">
        <v>104460.00683733</v>
      </c>
      <c r="S10" s="65">
        <v>118299.89296775</v>
      </c>
      <c r="T10" s="65">
        <v>0</v>
      </c>
      <c r="U10" s="65">
        <v>0</v>
      </c>
      <c r="V10" s="65">
        <v>118299.89296775</v>
      </c>
      <c r="W10" s="65">
        <v>0</v>
      </c>
      <c r="X10" s="65">
        <v>0</v>
      </c>
      <c r="Y10" s="38">
        <v>0</v>
      </c>
      <c r="Z10" s="65">
        <v>118299.89296775</v>
      </c>
      <c r="AA10" s="65">
        <v>126680.81570221001</v>
      </c>
      <c r="AB10" s="65">
        <v>0</v>
      </c>
      <c r="AC10" s="65">
        <v>0</v>
      </c>
      <c r="AD10" s="65">
        <v>126680.81570221001</v>
      </c>
      <c r="AE10" s="65">
        <v>0</v>
      </c>
      <c r="AF10" s="65">
        <v>0</v>
      </c>
      <c r="AG10" s="38">
        <v>0</v>
      </c>
      <c r="AH10" s="65">
        <v>126680.81570221001</v>
      </c>
      <c r="AI10" s="65">
        <v>140627.25747498</v>
      </c>
      <c r="AJ10" s="65">
        <v>0</v>
      </c>
      <c r="AK10" s="65">
        <v>0</v>
      </c>
      <c r="AL10" s="65">
        <v>140627.25747498</v>
      </c>
      <c r="AM10" s="65">
        <v>0</v>
      </c>
      <c r="AN10" s="65">
        <v>0</v>
      </c>
      <c r="AO10" s="38">
        <v>0</v>
      </c>
      <c r="AP10" s="65">
        <v>140627.25747498</v>
      </c>
      <c r="AQ10" s="65">
        <v>148912.55034176999</v>
      </c>
      <c r="AR10" s="65">
        <v>0</v>
      </c>
      <c r="AS10" s="65">
        <v>0</v>
      </c>
      <c r="AT10" s="65">
        <v>148912.55034176999</v>
      </c>
      <c r="AU10" s="65">
        <v>0</v>
      </c>
      <c r="AV10" s="65">
        <v>0</v>
      </c>
      <c r="AW10" s="38">
        <v>0</v>
      </c>
      <c r="AX10" s="65">
        <v>148912.55034176999</v>
      </c>
      <c r="AY10" s="65">
        <v>161871.48630560003</v>
      </c>
      <c r="AZ10" s="65">
        <v>0</v>
      </c>
      <c r="BA10" s="65">
        <v>0</v>
      </c>
      <c r="BB10" s="65">
        <v>161871.48630560003</v>
      </c>
      <c r="BC10" s="65">
        <v>0</v>
      </c>
      <c r="BD10" s="65">
        <v>0</v>
      </c>
      <c r="BE10" s="38">
        <v>0</v>
      </c>
      <c r="BF10" s="65">
        <v>161871.48630560003</v>
      </c>
      <c r="BG10" s="65">
        <v>177705.89905533</v>
      </c>
      <c r="BH10" s="65">
        <v>0</v>
      </c>
      <c r="BI10" s="65">
        <v>0</v>
      </c>
      <c r="BJ10" s="65">
        <v>177705.89905533</v>
      </c>
      <c r="BK10" s="65">
        <v>0</v>
      </c>
      <c r="BL10" s="65">
        <v>0</v>
      </c>
      <c r="BM10" s="38">
        <v>0</v>
      </c>
      <c r="BN10" s="65">
        <v>177705.89905533</v>
      </c>
      <c r="BO10" s="65">
        <v>196237.96639558999</v>
      </c>
      <c r="BP10" s="65">
        <v>0</v>
      </c>
      <c r="BQ10" s="65">
        <v>0</v>
      </c>
      <c r="BR10" s="65">
        <v>196237.96639558999</v>
      </c>
      <c r="BS10" s="65">
        <v>0</v>
      </c>
      <c r="BT10" s="65">
        <v>0</v>
      </c>
      <c r="BU10" s="38">
        <v>0</v>
      </c>
      <c r="BV10" s="65">
        <v>196237.96639558999</v>
      </c>
      <c r="BW10" s="65">
        <v>219385.53728512002</v>
      </c>
      <c r="BX10" s="65">
        <v>0</v>
      </c>
      <c r="BY10" s="65">
        <v>0</v>
      </c>
      <c r="BZ10" s="65">
        <v>219385.53728512002</v>
      </c>
      <c r="CA10" s="65">
        <v>0</v>
      </c>
      <c r="CB10" s="65">
        <v>0</v>
      </c>
      <c r="CC10" s="38">
        <v>0</v>
      </c>
      <c r="CD10" s="65">
        <v>219385.53728512002</v>
      </c>
      <c r="CE10" s="65">
        <v>226840.64576293001</v>
      </c>
      <c r="CF10" s="65">
        <v>0</v>
      </c>
      <c r="CG10" s="65">
        <v>0</v>
      </c>
      <c r="CH10" s="65">
        <v>226840.64576293001</v>
      </c>
      <c r="CI10" s="65">
        <v>0</v>
      </c>
      <c r="CJ10" s="65">
        <v>0</v>
      </c>
      <c r="CK10" s="38">
        <v>0</v>
      </c>
      <c r="CL10" s="65">
        <v>226840.64576293001</v>
      </c>
      <c r="CM10" s="65">
        <v>262007.81705455002</v>
      </c>
      <c r="CN10" s="65">
        <v>0</v>
      </c>
      <c r="CO10" s="65">
        <v>0</v>
      </c>
      <c r="CP10" s="65">
        <v>262007.81705455002</v>
      </c>
      <c r="CQ10" s="65">
        <v>0</v>
      </c>
      <c r="CR10" s="65">
        <v>0</v>
      </c>
      <c r="CS10" s="38">
        <v>0</v>
      </c>
      <c r="CT10" s="65">
        <v>262007.81705455002</v>
      </c>
      <c r="CU10" s="65">
        <v>303925.81420890999</v>
      </c>
      <c r="CV10" s="65">
        <v>0</v>
      </c>
      <c r="CW10" s="65">
        <v>0</v>
      </c>
      <c r="CX10" s="65">
        <v>303925.81420890999</v>
      </c>
      <c r="CY10" s="65">
        <v>0</v>
      </c>
      <c r="CZ10" s="65">
        <v>0</v>
      </c>
      <c r="DA10" s="38">
        <v>0</v>
      </c>
      <c r="DB10" s="65">
        <v>303925.81420890999</v>
      </c>
      <c r="DC10" s="65">
        <v>333501.44702198997</v>
      </c>
      <c r="DD10" s="65">
        <v>0</v>
      </c>
      <c r="DE10" s="65">
        <v>0</v>
      </c>
      <c r="DF10" s="65">
        <v>333501.44702198997</v>
      </c>
      <c r="DG10" s="65">
        <v>0</v>
      </c>
      <c r="DH10" s="65">
        <v>0</v>
      </c>
      <c r="DI10" s="38">
        <v>0</v>
      </c>
      <c r="DJ10" s="65">
        <v>333501.44702198997</v>
      </c>
      <c r="DK10" s="65">
        <v>381744.82882406999</v>
      </c>
      <c r="DL10" s="65">
        <v>0</v>
      </c>
      <c r="DM10" s="65">
        <v>0</v>
      </c>
      <c r="DN10" s="65">
        <v>381744.82882406999</v>
      </c>
      <c r="DO10" s="65">
        <v>0</v>
      </c>
      <c r="DP10" s="65">
        <v>0</v>
      </c>
      <c r="DQ10" s="38">
        <v>0</v>
      </c>
      <c r="DR10" s="294">
        <v>381744.82882406999</v>
      </c>
      <c r="DS10" s="288">
        <v>432015.3004299</v>
      </c>
      <c r="DT10" s="65">
        <v>0</v>
      </c>
      <c r="DU10" s="65">
        <v>0</v>
      </c>
      <c r="DV10" s="65">
        <v>432015.3004299</v>
      </c>
      <c r="DW10" s="65">
        <v>0</v>
      </c>
      <c r="DX10" s="65">
        <v>0</v>
      </c>
      <c r="DY10" s="38">
        <v>0</v>
      </c>
      <c r="DZ10" s="65">
        <v>432015.3004299</v>
      </c>
    </row>
    <row r="11" spans="1:130" ht="20.100000000000001" customHeight="1" x14ac:dyDescent="0.25">
      <c r="A11" s="36">
        <v>1112</v>
      </c>
      <c r="B11" s="37" t="s">
        <v>406</v>
      </c>
      <c r="C11" s="65">
        <v>128079.98540179001</v>
      </c>
      <c r="D11" s="65">
        <v>0</v>
      </c>
      <c r="E11" s="65">
        <v>0</v>
      </c>
      <c r="F11" s="65">
        <v>128079.98540179001</v>
      </c>
      <c r="G11" s="65">
        <v>0</v>
      </c>
      <c r="H11" s="65">
        <v>0</v>
      </c>
      <c r="I11" s="38">
        <v>0</v>
      </c>
      <c r="J11" s="65">
        <v>128079.98540179001</v>
      </c>
      <c r="K11" s="65">
        <v>153765.62043635</v>
      </c>
      <c r="L11" s="65">
        <v>0</v>
      </c>
      <c r="M11" s="65">
        <v>0</v>
      </c>
      <c r="N11" s="65">
        <v>153765.62043635</v>
      </c>
      <c r="O11" s="65">
        <v>0</v>
      </c>
      <c r="P11" s="65">
        <v>0</v>
      </c>
      <c r="Q11" s="38">
        <v>0</v>
      </c>
      <c r="R11" s="65">
        <v>153765.62043635</v>
      </c>
      <c r="S11" s="65">
        <v>150594.32777147001</v>
      </c>
      <c r="T11" s="65">
        <v>0</v>
      </c>
      <c r="U11" s="65">
        <v>0</v>
      </c>
      <c r="V11" s="65">
        <v>150594.32777147001</v>
      </c>
      <c r="W11" s="65">
        <v>0</v>
      </c>
      <c r="X11" s="65">
        <v>0</v>
      </c>
      <c r="Y11" s="38">
        <v>0</v>
      </c>
      <c r="Z11" s="65">
        <v>150594.32777147001</v>
      </c>
      <c r="AA11" s="65">
        <v>171077.95779039001</v>
      </c>
      <c r="AB11" s="65">
        <v>0</v>
      </c>
      <c r="AC11" s="65">
        <v>0</v>
      </c>
      <c r="AD11" s="65">
        <v>171077.95779039001</v>
      </c>
      <c r="AE11" s="65">
        <v>0</v>
      </c>
      <c r="AF11" s="65">
        <v>0</v>
      </c>
      <c r="AG11" s="38">
        <v>0</v>
      </c>
      <c r="AH11" s="65">
        <v>171077.95779039001</v>
      </c>
      <c r="AI11" s="65">
        <v>171583.54935245001</v>
      </c>
      <c r="AJ11" s="65">
        <v>0</v>
      </c>
      <c r="AK11" s="65">
        <v>0</v>
      </c>
      <c r="AL11" s="65">
        <v>171583.54935245001</v>
      </c>
      <c r="AM11" s="65">
        <v>0</v>
      </c>
      <c r="AN11" s="65">
        <v>0</v>
      </c>
      <c r="AO11" s="38">
        <v>0</v>
      </c>
      <c r="AP11" s="65">
        <v>171583.54935245001</v>
      </c>
      <c r="AQ11" s="65">
        <v>164083.85335058</v>
      </c>
      <c r="AR11" s="65">
        <v>0</v>
      </c>
      <c r="AS11" s="65">
        <v>0</v>
      </c>
      <c r="AT11" s="65">
        <v>164083.85335058</v>
      </c>
      <c r="AU11" s="65">
        <v>0</v>
      </c>
      <c r="AV11" s="65">
        <v>0</v>
      </c>
      <c r="AW11" s="38">
        <v>0</v>
      </c>
      <c r="AX11" s="65">
        <v>164083.85335058</v>
      </c>
      <c r="AY11" s="65">
        <v>197971.79015103</v>
      </c>
      <c r="AZ11" s="65">
        <v>0</v>
      </c>
      <c r="BA11" s="65">
        <v>0</v>
      </c>
      <c r="BB11" s="65">
        <v>197971.79015103</v>
      </c>
      <c r="BC11" s="65">
        <v>0</v>
      </c>
      <c r="BD11" s="65">
        <v>0</v>
      </c>
      <c r="BE11" s="38">
        <v>0</v>
      </c>
      <c r="BF11" s="65">
        <v>197971.79015103</v>
      </c>
      <c r="BG11" s="65">
        <v>184541.11284372001</v>
      </c>
      <c r="BH11" s="65">
        <v>0</v>
      </c>
      <c r="BI11" s="65">
        <v>0</v>
      </c>
      <c r="BJ11" s="65">
        <v>184541.11284372001</v>
      </c>
      <c r="BK11" s="65">
        <v>0</v>
      </c>
      <c r="BL11" s="65">
        <v>0</v>
      </c>
      <c r="BM11" s="38">
        <v>0</v>
      </c>
      <c r="BN11" s="65">
        <v>184541.11284372001</v>
      </c>
      <c r="BO11" s="65">
        <v>194836.27807780998</v>
      </c>
      <c r="BP11" s="65">
        <v>0</v>
      </c>
      <c r="BQ11" s="65">
        <v>0</v>
      </c>
      <c r="BR11" s="65">
        <v>194836.27807780998</v>
      </c>
      <c r="BS11" s="65">
        <v>0</v>
      </c>
      <c r="BT11" s="65">
        <v>0</v>
      </c>
      <c r="BU11" s="38">
        <v>0</v>
      </c>
      <c r="BV11" s="65">
        <v>194836.27807780998</v>
      </c>
      <c r="BW11" s="65">
        <v>207532.14067200001</v>
      </c>
      <c r="BX11" s="65">
        <v>0</v>
      </c>
      <c r="BY11" s="65">
        <v>0</v>
      </c>
      <c r="BZ11" s="65">
        <v>207532.14067200001</v>
      </c>
      <c r="CA11" s="65">
        <v>0</v>
      </c>
      <c r="CB11" s="65">
        <v>0</v>
      </c>
      <c r="CC11" s="38">
        <v>0</v>
      </c>
      <c r="CD11" s="65">
        <v>207532.14067200001</v>
      </c>
      <c r="CE11" s="65">
        <v>200051.47238862002</v>
      </c>
      <c r="CF11" s="65">
        <v>0</v>
      </c>
      <c r="CG11" s="65">
        <v>0</v>
      </c>
      <c r="CH11" s="65">
        <v>200051.47238862002</v>
      </c>
      <c r="CI11" s="65">
        <v>0</v>
      </c>
      <c r="CJ11" s="65">
        <v>0</v>
      </c>
      <c r="CK11" s="38">
        <v>0</v>
      </c>
      <c r="CL11" s="65">
        <v>200051.47238862002</v>
      </c>
      <c r="CM11" s="65">
        <v>322549.96727877</v>
      </c>
      <c r="CN11" s="65">
        <v>0</v>
      </c>
      <c r="CO11" s="65">
        <v>0</v>
      </c>
      <c r="CP11" s="65">
        <v>322549.96727877</v>
      </c>
      <c r="CQ11" s="65">
        <v>0</v>
      </c>
      <c r="CR11" s="65">
        <v>0</v>
      </c>
      <c r="CS11" s="38">
        <v>0</v>
      </c>
      <c r="CT11" s="65">
        <v>322549.96727877</v>
      </c>
      <c r="CU11" s="65">
        <v>437429.62728617003</v>
      </c>
      <c r="CV11" s="65">
        <v>0</v>
      </c>
      <c r="CW11" s="65">
        <v>0</v>
      </c>
      <c r="CX11" s="65">
        <v>437429.62728617003</v>
      </c>
      <c r="CY11" s="65">
        <v>0</v>
      </c>
      <c r="CZ11" s="65">
        <v>0</v>
      </c>
      <c r="DA11" s="38">
        <v>0</v>
      </c>
      <c r="DB11" s="65">
        <v>437429.62728617003</v>
      </c>
      <c r="DC11" s="65">
        <v>399150.73531596997</v>
      </c>
      <c r="DD11" s="65">
        <v>0</v>
      </c>
      <c r="DE11" s="65">
        <v>0</v>
      </c>
      <c r="DF11" s="65">
        <v>399150.73531596997</v>
      </c>
      <c r="DG11" s="65">
        <v>0</v>
      </c>
      <c r="DH11" s="65">
        <v>0</v>
      </c>
      <c r="DI11" s="38">
        <v>0</v>
      </c>
      <c r="DJ11" s="65">
        <v>399150.73531596997</v>
      </c>
      <c r="DK11" s="65">
        <v>435737.17249559995</v>
      </c>
      <c r="DL11" s="65">
        <v>0</v>
      </c>
      <c r="DM11" s="65">
        <v>0</v>
      </c>
      <c r="DN11" s="65">
        <v>435737.17249559995</v>
      </c>
      <c r="DO11" s="65">
        <v>0</v>
      </c>
      <c r="DP11" s="65">
        <v>0</v>
      </c>
      <c r="DQ11" s="38">
        <v>0</v>
      </c>
      <c r="DR11" s="294">
        <v>435737.17249559995</v>
      </c>
      <c r="DS11" s="288">
        <v>456079.30807974003</v>
      </c>
      <c r="DT11" s="65">
        <v>0</v>
      </c>
      <c r="DU11" s="65">
        <v>0</v>
      </c>
      <c r="DV11" s="65">
        <v>456079.30807974003</v>
      </c>
      <c r="DW11" s="65">
        <v>0</v>
      </c>
      <c r="DX11" s="65">
        <v>0</v>
      </c>
      <c r="DY11" s="38">
        <v>0</v>
      </c>
      <c r="DZ11" s="65">
        <v>456079.30807974003</v>
      </c>
    </row>
    <row r="12" spans="1:130" s="42" customFormat="1" ht="20.100000000000001" customHeight="1" x14ac:dyDescent="0.25">
      <c r="A12" s="40" t="s">
        <v>274</v>
      </c>
      <c r="B12" s="44" t="s">
        <v>404</v>
      </c>
      <c r="C12" s="66">
        <v>82594.34329741</v>
      </c>
      <c r="D12" s="66">
        <v>0</v>
      </c>
      <c r="E12" s="66">
        <v>0</v>
      </c>
      <c r="F12" s="66">
        <v>82594.34329741</v>
      </c>
      <c r="G12" s="66" t="s">
        <v>851</v>
      </c>
      <c r="H12" s="66" t="s">
        <v>851</v>
      </c>
      <c r="I12" s="41">
        <v>0</v>
      </c>
      <c r="J12" s="66">
        <v>82594.34329741</v>
      </c>
      <c r="K12" s="66">
        <v>96500.795419500006</v>
      </c>
      <c r="L12" s="66">
        <v>0</v>
      </c>
      <c r="M12" s="66">
        <v>0</v>
      </c>
      <c r="N12" s="66">
        <v>96500.795419500006</v>
      </c>
      <c r="O12" s="66" t="s">
        <v>851</v>
      </c>
      <c r="P12" s="66" t="s">
        <v>851</v>
      </c>
      <c r="Q12" s="41">
        <v>0</v>
      </c>
      <c r="R12" s="66">
        <v>96500.795419500006</v>
      </c>
      <c r="S12" s="66">
        <v>93733.75719027</v>
      </c>
      <c r="T12" s="66">
        <v>0</v>
      </c>
      <c r="U12" s="66">
        <v>0</v>
      </c>
      <c r="V12" s="66">
        <v>93733.75719027</v>
      </c>
      <c r="W12" s="66" t="s">
        <v>851</v>
      </c>
      <c r="X12" s="66" t="s">
        <v>851</v>
      </c>
      <c r="Y12" s="41">
        <v>0</v>
      </c>
      <c r="Z12" s="66">
        <v>93733.75719027</v>
      </c>
      <c r="AA12" s="66">
        <v>109055.70047481</v>
      </c>
      <c r="AB12" s="66">
        <v>0</v>
      </c>
      <c r="AC12" s="66">
        <v>0</v>
      </c>
      <c r="AD12" s="66">
        <v>109055.70047481</v>
      </c>
      <c r="AE12" s="66" t="s">
        <v>851</v>
      </c>
      <c r="AF12" s="66" t="s">
        <v>851</v>
      </c>
      <c r="AG12" s="41">
        <v>0</v>
      </c>
      <c r="AH12" s="66">
        <v>109055.70047481</v>
      </c>
      <c r="AI12" s="66">
        <v>109002.34396828999</v>
      </c>
      <c r="AJ12" s="66">
        <v>0</v>
      </c>
      <c r="AK12" s="66">
        <v>0</v>
      </c>
      <c r="AL12" s="66">
        <v>109002.34396828999</v>
      </c>
      <c r="AM12" s="66" t="s">
        <v>851</v>
      </c>
      <c r="AN12" s="66" t="s">
        <v>851</v>
      </c>
      <c r="AO12" s="41">
        <v>0</v>
      </c>
      <c r="AP12" s="66">
        <v>109002.34396828999</v>
      </c>
      <c r="AQ12" s="66">
        <v>104910.23244903001</v>
      </c>
      <c r="AR12" s="66">
        <v>0</v>
      </c>
      <c r="AS12" s="66">
        <v>0</v>
      </c>
      <c r="AT12" s="66">
        <v>104910.23244903001</v>
      </c>
      <c r="AU12" s="66" t="s">
        <v>851</v>
      </c>
      <c r="AV12" s="66" t="s">
        <v>851</v>
      </c>
      <c r="AW12" s="41">
        <v>0</v>
      </c>
      <c r="AX12" s="66">
        <v>104910.23244903001</v>
      </c>
      <c r="AY12" s="66">
        <v>131180.66790398001</v>
      </c>
      <c r="AZ12" s="66">
        <v>0</v>
      </c>
      <c r="BA12" s="66">
        <v>0</v>
      </c>
      <c r="BB12" s="66">
        <v>131180.66790398001</v>
      </c>
      <c r="BC12" s="66" t="s">
        <v>851</v>
      </c>
      <c r="BD12" s="66" t="s">
        <v>851</v>
      </c>
      <c r="BE12" s="41">
        <v>0</v>
      </c>
      <c r="BF12" s="66">
        <v>131180.66790398001</v>
      </c>
      <c r="BG12" s="66">
        <v>113815.15032757999</v>
      </c>
      <c r="BH12" s="66">
        <v>0</v>
      </c>
      <c r="BI12" s="66">
        <v>0</v>
      </c>
      <c r="BJ12" s="66">
        <v>113815.15032757999</v>
      </c>
      <c r="BK12" s="66" t="s">
        <v>851</v>
      </c>
      <c r="BL12" s="66" t="s">
        <v>851</v>
      </c>
      <c r="BM12" s="41">
        <v>0</v>
      </c>
      <c r="BN12" s="66">
        <v>113815.15032757999</v>
      </c>
      <c r="BO12" s="66">
        <v>119062.91241566002</v>
      </c>
      <c r="BP12" s="66">
        <v>0</v>
      </c>
      <c r="BQ12" s="66">
        <v>0</v>
      </c>
      <c r="BR12" s="66">
        <v>119062.91241566002</v>
      </c>
      <c r="BS12" s="66" t="s">
        <v>851</v>
      </c>
      <c r="BT12" s="66" t="s">
        <v>851</v>
      </c>
      <c r="BU12" s="41">
        <v>0</v>
      </c>
      <c r="BV12" s="66">
        <v>119062.91241566002</v>
      </c>
      <c r="BW12" s="66">
        <v>127130.33763975999</v>
      </c>
      <c r="BX12" s="66">
        <v>0</v>
      </c>
      <c r="BY12" s="66">
        <v>0</v>
      </c>
      <c r="BZ12" s="66">
        <v>127130.33763975999</v>
      </c>
      <c r="CA12" s="66" t="s">
        <v>851</v>
      </c>
      <c r="CB12" s="66" t="s">
        <v>851</v>
      </c>
      <c r="CC12" s="41">
        <v>0</v>
      </c>
      <c r="CD12" s="66">
        <v>127130.33763975999</v>
      </c>
      <c r="CE12" s="66">
        <v>122679.48283423</v>
      </c>
      <c r="CF12" s="66">
        <v>0</v>
      </c>
      <c r="CG12" s="66">
        <v>0</v>
      </c>
      <c r="CH12" s="66">
        <v>122679.48283423</v>
      </c>
      <c r="CI12" s="66" t="s">
        <v>851</v>
      </c>
      <c r="CJ12" s="66" t="s">
        <v>851</v>
      </c>
      <c r="CK12" s="41">
        <v>0</v>
      </c>
      <c r="CL12" s="66">
        <v>122679.48283423</v>
      </c>
      <c r="CM12" s="66">
        <v>210058.03212364999</v>
      </c>
      <c r="CN12" s="66">
        <v>0</v>
      </c>
      <c r="CO12" s="66">
        <v>0</v>
      </c>
      <c r="CP12" s="66">
        <v>210058.03212364999</v>
      </c>
      <c r="CQ12" s="66" t="s">
        <v>851</v>
      </c>
      <c r="CR12" s="66" t="s">
        <v>851</v>
      </c>
      <c r="CS12" s="41">
        <v>0</v>
      </c>
      <c r="CT12" s="66">
        <v>210058.03212364999</v>
      </c>
      <c r="CU12" s="66">
        <v>281264.40912646998</v>
      </c>
      <c r="CV12" s="66">
        <v>0</v>
      </c>
      <c r="CW12" s="66">
        <v>0</v>
      </c>
      <c r="CX12" s="66">
        <v>281264.40912646998</v>
      </c>
      <c r="CY12" s="66" t="s">
        <v>851</v>
      </c>
      <c r="CZ12" s="66" t="s">
        <v>851</v>
      </c>
      <c r="DA12" s="41">
        <v>0</v>
      </c>
      <c r="DB12" s="66">
        <v>281264.40912646998</v>
      </c>
      <c r="DC12" s="66">
        <v>254086.88089107</v>
      </c>
      <c r="DD12" s="66">
        <v>0</v>
      </c>
      <c r="DE12" s="66">
        <v>0</v>
      </c>
      <c r="DF12" s="66">
        <v>254086.88089107</v>
      </c>
      <c r="DG12" s="66" t="s">
        <v>851</v>
      </c>
      <c r="DH12" s="66" t="s">
        <v>851</v>
      </c>
      <c r="DI12" s="41">
        <v>0</v>
      </c>
      <c r="DJ12" s="66">
        <v>254086.88089107</v>
      </c>
      <c r="DK12" s="66">
        <v>272548.62620781001</v>
      </c>
      <c r="DL12" s="66">
        <v>0</v>
      </c>
      <c r="DM12" s="66">
        <v>0</v>
      </c>
      <c r="DN12" s="66">
        <v>272548.62620781001</v>
      </c>
      <c r="DO12" s="66" t="s">
        <v>851</v>
      </c>
      <c r="DP12" s="66" t="s">
        <v>851</v>
      </c>
      <c r="DQ12" s="41">
        <v>0</v>
      </c>
      <c r="DR12" s="295">
        <v>272548.62620781001</v>
      </c>
      <c r="DS12" s="289">
        <v>283620.84246270999</v>
      </c>
      <c r="DT12" s="66">
        <v>0</v>
      </c>
      <c r="DU12" s="66">
        <v>0</v>
      </c>
      <c r="DV12" s="66">
        <v>283620.84246270999</v>
      </c>
      <c r="DW12" s="66" t="s">
        <v>851</v>
      </c>
      <c r="DX12" s="66" t="s">
        <v>851</v>
      </c>
      <c r="DY12" s="41">
        <v>0</v>
      </c>
      <c r="DZ12" s="66">
        <v>283620.84246270999</v>
      </c>
    </row>
    <row r="13" spans="1:130" s="42" customFormat="1" ht="20.100000000000001" customHeight="1" x14ac:dyDescent="0.25">
      <c r="A13" s="40" t="s">
        <v>275</v>
      </c>
      <c r="B13" s="44" t="s">
        <v>405</v>
      </c>
      <c r="C13" s="66">
        <v>45353.401469639997</v>
      </c>
      <c r="D13" s="66">
        <v>0</v>
      </c>
      <c r="E13" s="66">
        <v>0</v>
      </c>
      <c r="F13" s="66">
        <v>45353.401469639997</v>
      </c>
      <c r="G13" s="66" t="s">
        <v>851</v>
      </c>
      <c r="H13" s="66" t="s">
        <v>851</v>
      </c>
      <c r="I13" s="41">
        <v>0</v>
      </c>
      <c r="J13" s="66">
        <v>45353.401469639997</v>
      </c>
      <c r="K13" s="66">
        <v>57108.56280580999</v>
      </c>
      <c r="L13" s="66">
        <v>0</v>
      </c>
      <c r="M13" s="66">
        <v>0</v>
      </c>
      <c r="N13" s="66">
        <v>57108.56280580999</v>
      </c>
      <c r="O13" s="66" t="s">
        <v>851</v>
      </c>
      <c r="P13" s="66" t="s">
        <v>851</v>
      </c>
      <c r="Q13" s="41">
        <v>0</v>
      </c>
      <c r="R13" s="66">
        <v>57108.56280580999</v>
      </c>
      <c r="S13" s="66">
        <v>56640.638097150004</v>
      </c>
      <c r="T13" s="66">
        <v>0</v>
      </c>
      <c r="U13" s="66">
        <v>0</v>
      </c>
      <c r="V13" s="66">
        <v>56640.638097150004</v>
      </c>
      <c r="W13" s="66" t="s">
        <v>851</v>
      </c>
      <c r="X13" s="66" t="s">
        <v>851</v>
      </c>
      <c r="Y13" s="41">
        <v>0</v>
      </c>
      <c r="Z13" s="66">
        <v>56640.638097150004</v>
      </c>
      <c r="AA13" s="66">
        <v>61815.293669769992</v>
      </c>
      <c r="AB13" s="66">
        <v>0</v>
      </c>
      <c r="AC13" s="66">
        <v>0</v>
      </c>
      <c r="AD13" s="66">
        <v>61815.293669769992</v>
      </c>
      <c r="AE13" s="66" t="s">
        <v>851</v>
      </c>
      <c r="AF13" s="66" t="s">
        <v>851</v>
      </c>
      <c r="AG13" s="41">
        <v>0</v>
      </c>
      <c r="AH13" s="66">
        <v>61815.293669769992</v>
      </c>
      <c r="AI13" s="66">
        <v>62581.065140039995</v>
      </c>
      <c r="AJ13" s="66">
        <v>0</v>
      </c>
      <c r="AK13" s="66">
        <v>0</v>
      </c>
      <c r="AL13" s="66">
        <v>62581.065140039995</v>
      </c>
      <c r="AM13" s="66" t="s">
        <v>851</v>
      </c>
      <c r="AN13" s="66" t="s">
        <v>851</v>
      </c>
      <c r="AO13" s="41">
        <v>0</v>
      </c>
      <c r="AP13" s="66">
        <v>62581.065140039995</v>
      </c>
      <c r="AQ13" s="66">
        <v>59146.889511419999</v>
      </c>
      <c r="AR13" s="66">
        <v>0</v>
      </c>
      <c r="AS13" s="66">
        <v>0</v>
      </c>
      <c r="AT13" s="66">
        <v>59146.889511419999</v>
      </c>
      <c r="AU13" s="66" t="s">
        <v>851</v>
      </c>
      <c r="AV13" s="66" t="s">
        <v>851</v>
      </c>
      <c r="AW13" s="41">
        <v>0</v>
      </c>
      <c r="AX13" s="66">
        <v>59146.889511419999</v>
      </c>
      <c r="AY13" s="66">
        <v>66759.990913999995</v>
      </c>
      <c r="AZ13" s="66">
        <v>0</v>
      </c>
      <c r="BA13" s="66">
        <v>0</v>
      </c>
      <c r="BB13" s="66">
        <v>66759.990913999995</v>
      </c>
      <c r="BC13" s="66" t="s">
        <v>851</v>
      </c>
      <c r="BD13" s="66" t="s">
        <v>851</v>
      </c>
      <c r="BE13" s="41">
        <v>0</v>
      </c>
      <c r="BF13" s="66">
        <v>66759.990913999995</v>
      </c>
      <c r="BG13" s="66">
        <v>70686.226449740003</v>
      </c>
      <c r="BH13" s="66">
        <v>0</v>
      </c>
      <c r="BI13" s="66">
        <v>0</v>
      </c>
      <c r="BJ13" s="66">
        <v>70686.226449740003</v>
      </c>
      <c r="BK13" s="66" t="s">
        <v>851</v>
      </c>
      <c r="BL13" s="66" t="s">
        <v>851</v>
      </c>
      <c r="BM13" s="41">
        <v>0</v>
      </c>
      <c r="BN13" s="66">
        <v>70686.226449740003</v>
      </c>
      <c r="BO13" s="66">
        <v>75750.738838910009</v>
      </c>
      <c r="BP13" s="66">
        <v>0</v>
      </c>
      <c r="BQ13" s="66">
        <v>0</v>
      </c>
      <c r="BR13" s="66">
        <v>75750.738838910009</v>
      </c>
      <c r="BS13" s="66" t="s">
        <v>851</v>
      </c>
      <c r="BT13" s="66" t="s">
        <v>851</v>
      </c>
      <c r="BU13" s="41">
        <v>0</v>
      </c>
      <c r="BV13" s="66">
        <v>75750.738838910009</v>
      </c>
      <c r="BW13" s="66">
        <v>80374.308856739997</v>
      </c>
      <c r="BX13" s="66">
        <v>0</v>
      </c>
      <c r="BY13" s="66">
        <v>0</v>
      </c>
      <c r="BZ13" s="66">
        <v>80374.308856739997</v>
      </c>
      <c r="CA13" s="66" t="s">
        <v>851</v>
      </c>
      <c r="CB13" s="66" t="s">
        <v>851</v>
      </c>
      <c r="CC13" s="41">
        <v>0</v>
      </c>
      <c r="CD13" s="66">
        <v>80374.308856739997</v>
      </c>
      <c r="CE13" s="66">
        <v>77352.134387459999</v>
      </c>
      <c r="CF13" s="66">
        <v>0</v>
      </c>
      <c r="CG13" s="66">
        <v>0</v>
      </c>
      <c r="CH13" s="66">
        <v>77352.134387459999</v>
      </c>
      <c r="CI13" s="66" t="s">
        <v>851</v>
      </c>
      <c r="CJ13" s="66" t="s">
        <v>851</v>
      </c>
      <c r="CK13" s="41">
        <v>0</v>
      </c>
      <c r="CL13" s="66">
        <v>77352.134387459999</v>
      </c>
      <c r="CM13" s="66">
        <v>112468.80993404999</v>
      </c>
      <c r="CN13" s="66">
        <v>0</v>
      </c>
      <c r="CO13" s="66">
        <v>0</v>
      </c>
      <c r="CP13" s="66">
        <v>112468.80993404999</v>
      </c>
      <c r="CQ13" s="66" t="s">
        <v>851</v>
      </c>
      <c r="CR13" s="66" t="s">
        <v>851</v>
      </c>
      <c r="CS13" s="41">
        <v>0</v>
      </c>
      <c r="CT13" s="66">
        <v>112468.80993404999</v>
      </c>
      <c r="CU13" s="66">
        <v>156093.34487949999</v>
      </c>
      <c r="CV13" s="66">
        <v>0</v>
      </c>
      <c r="CW13" s="66">
        <v>0</v>
      </c>
      <c r="CX13" s="66">
        <v>156093.34487949999</v>
      </c>
      <c r="CY13" s="66" t="s">
        <v>851</v>
      </c>
      <c r="CZ13" s="66" t="s">
        <v>851</v>
      </c>
      <c r="DA13" s="41">
        <v>0</v>
      </c>
      <c r="DB13" s="66">
        <v>156093.34487949999</v>
      </c>
      <c r="DC13" s="66">
        <v>145002.95104596001</v>
      </c>
      <c r="DD13" s="66">
        <v>0</v>
      </c>
      <c r="DE13" s="66">
        <v>0</v>
      </c>
      <c r="DF13" s="66">
        <v>145002.95104596001</v>
      </c>
      <c r="DG13" s="66" t="s">
        <v>851</v>
      </c>
      <c r="DH13" s="66" t="s">
        <v>851</v>
      </c>
      <c r="DI13" s="41">
        <v>0</v>
      </c>
      <c r="DJ13" s="66">
        <v>145002.95104596001</v>
      </c>
      <c r="DK13" s="66">
        <v>163097.25174139001</v>
      </c>
      <c r="DL13" s="66">
        <v>0</v>
      </c>
      <c r="DM13" s="66">
        <v>0</v>
      </c>
      <c r="DN13" s="66">
        <v>163097.25174139001</v>
      </c>
      <c r="DO13" s="66" t="s">
        <v>851</v>
      </c>
      <c r="DP13" s="66" t="s">
        <v>851</v>
      </c>
      <c r="DQ13" s="41">
        <v>0</v>
      </c>
      <c r="DR13" s="295">
        <v>163097.25174139001</v>
      </c>
      <c r="DS13" s="289">
        <v>172396.69289325998</v>
      </c>
      <c r="DT13" s="66">
        <v>0</v>
      </c>
      <c r="DU13" s="66">
        <v>0</v>
      </c>
      <c r="DV13" s="66">
        <v>172396.69289325998</v>
      </c>
      <c r="DW13" s="66" t="s">
        <v>851</v>
      </c>
      <c r="DX13" s="66" t="s">
        <v>851</v>
      </c>
      <c r="DY13" s="41">
        <v>0</v>
      </c>
      <c r="DZ13" s="66">
        <v>172396.69289325998</v>
      </c>
    </row>
    <row r="14" spans="1:130" s="42" customFormat="1" ht="20.100000000000001" customHeight="1" x14ac:dyDescent="0.25">
      <c r="A14" s="40" t="s">
        <v>276</v>
      </c>
      <c r="B14" s="44" t="s">
        <v>407</v>
      </c>
      <c r="C14" s="66">
        <v>132.24063474000002</v>
      </c>
      <c r="D14" s="66">
        <v>0</v>
      </c>
      <c r="E14" s="66">
        <v>0</v>
      </c>
      <c r="F14" s="66">
        <v>132.24063474000002</v>
      </c>
      <c r="G14" s="66" t="s">
        <v>851</v>
      </c>
      <c r="H14" s="66" t="s">
        <v>851</v>
      </c>
      <c r="I14" s="41">
        <v>0</v>
      </c>
      <c r="J14" s="66">
        <v>132.24063474000002</v>
      </c>
      <c r="K14" s="66">
        <v>156.26221103999998</v>
      </c>
      <c r="L14" s="66">
        <v>0</v>
      </c>
      <c r="M14" s="66">
        <v>0</v>
      </c>
      <c r="N14" s="66">
        <v>156.26221103999998</v>
      </c>
      <c r="O14" s="66" t="s">
        <v>851</v>
      </c>
      <c r="P14" s="66" t="s">
        <v>851</v>
      </c>
      <c r="Q14" s="41">
        <v>0</v>
      </c>
      <c r="R14" s="66">
        <v>156.26221103999998</v>
      </c>
      <c r="S14" s="66">
        <v>219.93248405000003</v>
      </c>
      <c r="T14" s="66">
        <v>0</v>
      </c>
      <c r="U14" s="66">
        <v>0</v>
      </c>
      <c r="V14" s="66">
        <v>219.93248405000003</v>
      </c>
      <c r="W14" s="66" t="s">
        <v>851</v>
      </c>
      <c r="X14" s="66" t="s">
        <v>851</v>
      </c>
      <c r="Y14" s="41">
        <v>0</v>
      </c>
      <c r="Z14" s="66">
        <v>219.93248405000003</v>
      </c>
      <c r="AA14" s="66">
        <v>206.96364581</v>
      </c>
      <c r="AB14" s="66">
        <v>0</v>
      </c>
      <c r="AC14" s="66">
        <v>0</v>
      </c>
      <c r="AD14" s="66">
        <v>206.96364581</v>
      </c>
      <c r="AE14" s="66" t="s">
        <v>851</v>
      </c>
      <c r="AF14" s="66" t="s">
        <v>851</v>
      </c>
      <c r="AG14" s="41">
        <v>0</v>
      </c>
      <c r="AH14" s="66">
        <v>206.96364581</v>
      </c>
      <c r="AI14" s="66">
        <v>0.14024412000001329</v>
      </c>
      <c r="AJ14" s="66">
        <v>0</v>
      </c>
      <c r="AK14" s="66">
        <v>0</v>
      </c>
      <c r="AL14" s="66">
        <v>0.14024412000001329</v>
      </c>
      <c r="AM14" s="66" t="s">
        <v>851</v>
      </c>
      <c r="AN14" s="66" t="s">
        <v>851</v>
      </c>
      <c r="AO14" s="41">
        <v>0</v>
      </c>
      <c r="AP14" s="66">
        <v>0.14024412000001329</v>
      </c>
      <c r="AQ14" s="66">
        <v>26.731390130000001</v>
      </c>
      <c r="AR14" s="66">
        <v>0</v>
      </c>
      <c r="AS14" s="66">
        <v>0</v>
      </c>
      <c r="AT14" s="66">
        <v>26.731390130000001</v>
      </c>
      <c r="AU14" s="66" t="s">
        <v>851</v>
      </c>
      <c r="AV14" s="66" t="s">
        <v>851</v>
      </c>
      <c r="AW14" s="41">
        <v>0</v>
      </c>
      <c r="AX14" s="66">
        <v>26.731390130000001</v>
      </c>
      <c r="AY14" s="66">
        <v>31.131333050000002</v>
      </c>
      <c r="AZ14" s="66">
        <v>0</v>
      </c>
      <c r="BA14" s="66">
        <v>0</v>
      </c>
      <c r="BB14" s="66">
        <v>31.131333050000002</v>
      </c>
      <c r="BC14" s="66" t="s">
        <v>851</v>
      </c>
      <c r="BD14" s="66" t="s">
        <v>851</v>
      </c>
      <c r="BE14" s="41">
        <v>0</v>
      </c>
      <c r="BF14" s="66">
        <v>31.131333050000002</v>
      </c>
      <c r="BG14" s="66">
        <v>39.736066399999999</v>
      </c>
      <c r="BH14" s="66">
        <v>0</v>
      </c>
      <c r="BI14" s="66">
        <v>0</v>
      </c>
      <c r="BJ14" s="66">
        <v>39.736066399999999</v>
      </c>
      <c r="BK14" s="66" t="s">
        <v>851</v>
      </c>
      <c r="BL14" s="66" t="s">
        <v>851</v>
      </c>
      <c r="BM14" s="41">
        <v>0</v>
      </c>
      <c r="BN14" s="66">
        <v>39.736066399999999</v>
      </c>
      <c r="BO14" s="66">
        <v>22.62682324</v>
      </c>
      <c r="BP14" s="66">
        <v>0</v>
      </c>
      <c r="BQ14" s="66">
        <v>0</v>
      </c>
      <c r="BR14" s="66">
        <v>22.62682324</v>
      </c>
      <c r="BS14" s="66" t="s">
        <v>851</v>
      </c>
      <c r="BT14" s="66" t="s">
        <v>851</v>
      </c>
      <c r="BU14" s="41">
        <v>0</v>
      </c>
      <c r="BV14" s="66">
        <v>22.62682324</v>
      </c>
      <c r="BW14" s="66">
        <v>27.494175499999997</v>
      </c>
      <c r="BX14" s="66">
        <v>0</v>
      </c>
      <c r="BY14" s="66">
        <v>0</v>
      </c>
      <c r="BZ14" s="66">
        <v>27.494175499999997</v>
      </c>
      <c r="CA14" s="66" t="s">
        <v>851</v>
      </c>
      <c r="CB14" s="66" t="s">
        <v>851</v>
      </c>
      <c r="CC14" s="41">
        <v>0</v>
      </c>
      <c r="CD14" s="66">
        <v>27.494175499999997</v>
      </c>
      <c r="CE14" s="66">
        <v>19.855166930000003</v>
      </c>
      <c r="CF14" s="66">
        <v>0</v>
      </c>
      <c r="CG14" s="66">
        <v>0</v>
      </c>
      <c r="CH14" s="66">
        <v>19.855166930000003</v>
      </c>
      <c r="CI14" s="66" t="s">
        <v>851</v>
      </c>
      <c r="CJ14" s="66" t="s">
        <v>851</v>
      </c>
      <c r="CK14" s="41">
        <v>0</v>
      </c>
      <c r="CL14" s="66">
        <v>19.855166930000003</v>
      </c>
      <c r="CM14" s="66">
        <v>23.125221069999998</v>
      </c>
      <c r="CN14" s="66">
        <v>0</v>
      </c>
      <c r="CO14" s="66">
        <v>0</v>
      </c>
      <c r="CP14" s="66">
        <v>23.125221069999998</v>
      </c>
      <c r="CQ14" s="66" t="s">
        <v>851</v>
      </c>
      <c r="CR14" s="66" t="s">
        <v>851</v>
      </c>
      <c r="CS14" s="41">
        <v>0</v>
      </c>
      <c r="CT14" s="66">
        <v>23.125221069999998</v>
      </c>
      <c r="CU14" s="66">
        <v>71.873280199999996</v>
      </c>
      <c r="CV14" s="66">
        <v>0</v>
      </c>
      <c r="CW14" s="66">
        <v>0</v>
      </c>
      <c r="CX14" s="66">
        <v>71.873280199999996</v>
      </c>
      <c r="CY14" s="66" t="s">
        <v>851</v>
      </c>
      <c r="CZ14" s="66" t="s">
        <v>851</v>
      </c>
      <c r="DA14" s="41">
        <v>0</v>
      </c>
      <c r="DB14" s="66">
        <v>71.873280199999996</v>
      </c>
      <c r="DC14" s="66">
        <v>60.903378939999996</v>
      </c>
      <c r="DD14" s="66">
        <v>0</v>
      </c>
      <c r="DE14" s="66">
        <v>0</v>
      </c>
      <c r="DF14" s="66">
        <v>60.903378939999996</v>
      </c>
      <c r="DG14" s="66" t="s">
        <v>851</v>
      </c>
      <c r="DH14" s="66" t="s">
        <v>851</v>
      </c>
      <c r="DI14" s="41">
        <v>0</v>
      </c>
      <c r="DJ14" s="66">
        <v>60.903378939999996</v>
      </c>
      <c r="DK14" s="66">
        <v>91.294546400000002</v>
      </c>
      <c r="DL14" s="66">
        <v>0</v>
      </c>
      <c r="DM14" s="66">
        <v>0</v>
      </c>
      <c r="DN14" s="66">
        <v>91.294546400000002</v>
      </c>
      <c r="DO14" s="66" t="s">
        <v>851</v>
      </c>
      <c r="DP14" s="66" t="s">
        <v>851</v>
      </c>
      <c r="DQ14" s="41">
        <v>0</v>
      </c>
      <c r="DR14" s="295">
        <v>91.294546400000002</v>
      </c>
      <c r="DS14" s="289">
        <v>61.772723769999999</v>
      </c>
      <c r="DT14" s="66">
        <v>0</v>
      </c>
      <c r="DU14" s="66">
        <v>0</v>
      </c>
      <c r="DV14" s="66">
        <v>61.772723769999999</v>
      </c>
      <c r="DW14" s="66" t="s">
        <v>851</v>
      </c>
      <c r="DX14" s="66" t="s">
        <v>851</v>
      </c>
      <c r="DY14" s="41">
        <v>0</v>
      </c>
      <c r="DZ14" s="66">
        <v>61.772723769999999</v>
      </c>
    </row>
    <row r="15" spans="1:130" ht="20.100000000000001" customHeight="1" x14ac:dyDescent="0.25">
      <c r="A15" s="36">
        <v>1113</v>
      </c>
      <c r="B15" s="37" t="s">
        <v>408</v>
      </c>
      <c r="C15" s="65">
        <v>42467.750861879998</v>
      </c>
      <c r="D15" s="65">
        <v>0</v>
      </c>
      <c r="E15" s="65">
        <v>0</v>
      </c>
      <c r="F15" s="65">
        <v>42467.750861879998</v>
      </c>
      <c r="G15" s="65">
        <v>0</v>
      </c>
      <c r="H15" s="65">
        <v>0</v>
      </c>
      <c r="I15" s="38">
        <v>0</v>
      </c>
      <c r="J15" s="65">
        <v>42467.750861879998</v>
      </c>
      <c r="K15" s="65">
        <v>55772.470475140006</v>
      </c>
      <c r="L15" s="65">
        <v>0</v>
      </c>
      <c r="M15" s="65">
        <v>0</v>
      </c>
      <c r="N15" s="65">
        <v>55772.470475140006</v>
      </c>
      <c r="O15" s="65">
        <v>0</v>
      </c>
      <c r="P15" s="65">
        <v>0</v>
      </c>
      <c r="Q15" s="38">
        <v>0</v>
      </c>
      <c r="R15" s="65">
        <v>55772.470475140006</v>
      </c>
      <c r="S15" s="65">
        <v>56041.234012219997</v>
      </c>
      <c r="T15" s="65">
        <v>0</v>
      </c>
      <c r="U15" s="65">
        <v>0</v>
      </c>
      <c r="V15" s="65">
        <v>56041.234012219997</v>
      </c>
      <c r="W15" s="65">
        <v>0</v>
      </c>
      <c r="X15" s="65">
        <v>0</v>
      </c>
      <c r="Y15" s="38">
        <v>0</v>
      </c>
      <c r="Z15" s="65">
        <v>56041.234012219997</v>
      </c>
      <c r="AA15" s="65">
        <v>63001.272508679998</v>
      </c>
      <c r="AB15" s="65">
        <v>0</v>
      </c>
      <c r="AC15" s="65">
        <v>0</v>
      </c>
      <c r="AD15" s="65">
        <v>63001.272508679998</v>
      </c>
      <c r="AE15" s="65">
        <v>0</v>
      </c>
      <c r="AF15" s="65">
        <v>0</v>
      </c>
      <c r="AG15" s="38">
        <v>0</v>
      </c>
      <c r="AH15" s="65">
        <v>63001.272508679998</v>
      </c>
      <c r="AI15" s="65">
        <v>69942.261681670003</v>
      </c>
      <c r="AJ15" s="65">
        <v>0</v>
      </c>
      <c r="AK15" s="65">
        <v>0</v>
      </c>
      <c r="AL15" s="65">
        <v>69942.261681670003</v>
      </c>
      <c r="AM15" s="65">
        <v>0</v>
      </c>
      <c r="AN15" s="65">
        <v>0</v>
      </c>
      <c r="AO15" s="38">
        <v>0</v>
      </c>
      <c r="AP15" s="65">
        <v>69942.261681670003</v>
      </c>
      <c r="AQ15" s="65">
        <v>88125.082341710004</v>
      </c>
      <c r="AR15" s="65">
        <v>0</v>
      </c>
      <c r="AS15" s="65">
        <v>0</v>
      </c>
      <c r="AT15" s="65">
        <v>88125.082341710004</v>
      </c>
      <c r="AU15" s="65">
        <v>0</v>
      </c>
      <c r="AV15" s="65">
        <v>0</v>
      </c>
      <c r="AW15" s="38">
        <v>0</v>
      </c>
      <c r="AX15" s="65">
        <v>88125.082341710004</v>
      </c>
      <c r="AY15" s="65">
        <v>93353.402683830005</v>
      </c>
      <c r="AZ15" s="65">
        <v>0</v>
      </c>
      <c r="BA15" s="65">
        <v>0</v>
      </c>
      <c r="BB15" s="65">
        <v>93353.402683830005</v>
      </c>
      <c r="BC15" s="65">
        <v>0</v>
      </c>
      <c r="BD15" s="65">
        <v>0</v>
      </c>
      <c r="BE15" s="38">
        <v>0</v>
      </c>
      <c r="BF15" s="65">
        <v>93353.402683830005</v>
      </c>
      <c r="BG15" s="65">
        <v>96434.465336070003</v>
      </c>
      <c r="BH15" s="65">
        <v>0</v>
      </c>
      <c r="BI15" s="65">
        <v>0</v>
      </c>
      <c r="BJ15" s="65">
        <v>96434.465336070003</v>
      </c>
      <c r="BK15" s="65">
        <v>0</v>
      </c>
      <c r="BL15" s="65">
        <v>0</v>
      </c>
      <c r="BM15" s="38">
        <v>0</v>
      </c>
      <c r="BN15" s="65">
        <v>96434.465336070003</v>
      </c>
      <c r="BO15" s="65">
        <v>99665.618798939991</v>
      </c>
      <c r="BP15" s="65">
        <v>0</v>
      </c>
      <c r="BQ15" s="65">
        <v>0</v>
      </c>
      <c r="BR15" s="65">
        <v>99665.618798939991</v>
      </c>
      <c r="BS15" s="65">
        <v>0</v>
      </c>
      <c r="BT15" s="65">
        <v>0</v>
      </c>
      <c r="BU15" s="38">
        <v>0</v>
      </c>
      <c r="BV15" s="65">
        <v>99665.618798939991</v>
      </c>
      <c r="BW15" s="65">
        <v>108659.44037519</v>
      </c>
      <c r="BX15" s="65">
        <v>0</v>
      </c>
      <c r="BY15" s="65">
        <v>0</v>
      </c>
      <c r="BZ15" s="65">
        <v>108659.44037519</v>
      </c>
      <c r="CA15" s="65">
        <v>0</v>
      </c>
      <c r="CB15" s="65">
        <v>0</v>
      </c>
      <c r="CC15" s="38">
        <v>0</v>
      </c>
      <c r="CD15" s="65">
        <v>108659.44037519</v>
      </c>
      <c r="CE15" s="65">
        <v>99683.822652700008</v>
      </c>
      <c r="CF15" s="65">
        <v>0</v>
      </c>
      <c r="CG15" s="65">
        <v>0</v>
      </c>
      <c r="CH15" s="65">
        <v>99683.822652700008</v>
      </c>
      <c r="CI15" s="65">
        <v>0</v>
      </c>
      <c r="CJ15" s="65">
        <v>0</v>
      </c>
      <c r="CK15" s="38">
        <v>0</v>
      </c>
      <c r="CL15" s="65">
        <v>99683.822652700008</v>
      </c>
      <c r="CM15" s="65">
        <v>113563.67885657999</v>
      </c>
      <c r="CN15" s="65">
        <v>0</v>
      </c>
      <c r="CO15" s="65">
        <v>0</v>
      </c>
      <c r="CP15" s="65">
        <v>113563.67885657999</v>
      </c>
      <c r="CQ15" s="65">
        <v>0</v>
      </c>
      <c r="CR15" s="65">
        <v>0</v>
      </c>
      <c r="CS15" s="38">
        <v>0</v>
      </c>
      <c r="CT15" s="65">
        <v>113563.67885657999</v>
      </c>
      <c r="CU15" s="65">
        <v>167693.43251747004</v>
      </c>
      <c r="CV15" s="65">
        <v>0</v>
      </c>
      <c r="CW15" s="65">
        <v>0</v>
      </c>
      <c r="CX15" s="65">
        <v>167693.43251747004</v>
      </c>
      <c r="CY15" s="65">
        <v>0</v>
      </c>
      <c r="CZ15" s="65">
        <v>0</v>
      </c>
      <c r="DA15" s="38">
        <v>0</v>
      </c>
      <c r="DB15" s="65">
        <v>167693.43251747004</v>
      </c>
      <c r="DC15" s="65">
        <v>207319.15840109001</v>
      </c>
      <c r="DD15" s="65">
        <v>0</v>
      </c>
      <c r="DE15" s="65">
        <v>0</v>
      </c>
      <c r="DF15" s="65">
        <v>207319.15840109001</v>
      </c>
      <c r="DG15" s="65">
        <v>0</v>
      </c>
      <c r="DH15" s="65">
        <v>0</v>
      </c>
      <c r="DI15" s="38">
        <v>0</v>
      </c>
      <c r="DJ15" s="65">
        <v>207319.15840109001</v>
      </c>
      <c r="DK15" s="65">
        <v>247548.85817518999</v>
      </c>
      <c r="DL15" s="65">
        <v>0</v>
      </c>
      <c r="DM15" s="65">
        <v>0</v>
      </c>
      <c r="DN15" s="65">
        <v>247548.85817518999</v>
      </c>
      <c r="DO15" s="65">
        <v>0</v>
      </c>
      <c r="DP15" s="65">
        <v>0</v>
      </c>
      <c r="DQ15" s="38">
        <v>0</v>
      </c>
      <c r="DR15" s="294">
        <v>247548.85817518999</v>
      </c>
      <c r="DS15" s="288">
        <v>279366.77840999002</v>
      </c>
      <c r="DT15" s="65">
        <v>0</v>
      </c>
      <c r="DU15" s="65">
        <v>0</v>
      </c>
      <c r="DV15" s="65">
        <v>279366.77840999002</v>
      </c>
      <c r="DW15" s="65">
        <v>0</v>
      </c>
      <c r="DX15" s="65">
        <v>0</v>
      </c>
      <c r="DY15" s="38">
        <v>0</v>
      </c>
      <c r="DZ15" s="65">
        <v>279366.77840999002</v>
      </c>
    </row>
    <row r="16" spans="1:130" ht="20.100000000000001" customHeight="1" x14ac:dyDescent="0.25">
      <c r="A16" s="33">
        <v>112</v>
      </c>
      <c r="B16" s="34" t="s">
        <v>348</v>
      </c>
      <c r="C16" s="64">
        <v>12531.03227256</v>
      </c>
      <c r="D16" s="64">
        <v>0</v>
      </c>
      <c r="E16" s="64">
        <v>0</v>
      </c>
      <c r="F16" s="64">
        <v>12531.03227256</v>
      </c>
      <c r="G16" s="64">
        <v>0</v>
      </c>
      <c r="H16" s="64">
        <v>0</v>
      </c>
      <c r="I16" s="35">
        <v>0</v>
      </c>
      <c r="J16" s="64">
        <v>12531.03227256</v>
      </c>
      <c r="K16" s="64">
        <v>14844.606523429999</v>
      </c>
      <c r="L16" s="64">
        <v>0</v>
      </c>
      <c r="M16" s="64">
        <v>0</v>
      </c>
      <c r="N16" s="64">
        <v>14844.606523429999</v>
      </c>
      <c r="O16" s="64">
        <v>0</v>
      </c>
      <c r="P16" s="64">
        <v>0</v>
      </c>
      <c r="Q16" s="35">
        <v>0</v>
      </c>
      <c r="R16" s="64">
        <v>14844.606523429999</v>
      </c>
      <c r="S16" s="64">
        <v>16687.596646900001</v>
      </c>
      <c r="T16" s="64">
        <v>0</v>
      </c>
      <c r="U16" s="64">
        <v>0</v>
      </c>
      <c r="V16" s="64">
        <v>16687.596646900001</v>
      </c>
      <c r="W16" s="64">
        <v>0</v>
      </c>
      <c r="X16" s="64">
        <v>0</v>
      </c>
      <c r="Y16" s="35">
        <v>0</v>
      </c>
      <c r="Z16" s="64">
        <v>16687.596646900001</v>
      </c>
      <c r="AA16" s="64">
        <v>18725.35589553</v>
      </c>
      <c r="AB16" s="64">
        <v>0</v>
      </c>
      <c r="AC16" s="64">
        <v>0</v>
      </c>
      <c r="AD16" s="64">
        <v>18725.35589553</v>
      </c>
      <c r="AE16" s="64">
        <v>0</v>
      </c>
      <c r="AF16" s="64">
        <v>0</v>
      </c>
      <c r="AG16" s="35">
        <v>0</v>
      </c>
      <c r="AH16" s="64">
        <v>18725.35589553</v>
      </c>
      <c r="AI16" s="64">
        <v>20719.317173770003</v>
      </c>
      <c r="AJ16" s="64">
        <v>0</v>
      </c>
      <c r="AK16" s="64">
        <v>0</v>
      </c>
      <c r="AL16" s="64">
        <v>20719.317173770003</v>
      </c>
      <c r="AM16" s="64">
        <v>0</v>
      </c>
      <c r="AN16" s="64">
        <v>0</v>
      </c>
      <c r="AO16" s="35">
        <v>0</v>
      </c>
      <c r="AP16" s="64">
        <v>20719.317173770003</v>
      </c>
      <c r="AQ16" s="64">
        <v>21587.14046377</v>
      </c>
      <c r="AR16" s="64">
        <v>0</v>
      </c>
      <c r="AS16" s="64">
        <v>0</v>
      </c>
      <c r="AT16" s="64">
        <v>21587.14046377</v>
      </c>
      <c r="AU16" s="64">
        <v>0</v>
      </c>
      <c r="AV16" s="64">
        <v>0</v>
      </c>
      <c r="AW16" s="35">
        <v>0</v>
      </c>
      <c r="AX16" s="64">
        <v>21587.14046377</v>
      </c>
      <c r="AY16" s="64">
        <v>22190.159168029997</v>
      </c>
      <c r="AZ16" s="64">
        <v>0</v>
      </c>
      <c r="BA16" s="64">
        <v>0</v>
      </c>
      <c r="BB16" s="64">
        <v>22190.159168029997</v>
      </c>
      <c r="BC16" s="64">
        <v>0</v>
      </c>
      <c r="BD16" s="64">
        <v>0</v>
      </c>
      <c r="BE16" s="35">
        <v>0</v>
      </c>
      <c r="BF16" s="64">
        <v>22190.159168029997</v>
      </c>
      <c r="BG16" s="64">
        <v>22732.264374940001</v>
      </c>
      <c r="BH16" s="64">
        <v>0</v>
      </c>
      <c r="BI16" s="64">
        <v>0</v>
      </c>
      <c r="BJ16" s="64">
        <v>22732.264374940001</v>
      </c>
      <c r="BK16" s="64">
        <v>0</v>
      </c>
      <c r="BL16" s="64">
        <v>0</v>
      </c>
      <c r="BM16" s="35">
        <v>0</v>
      </c>
      <c r="BN16" s="64">
        <v>22732.264374940001</v>
      </c>
      <c r="BO16" s="64">
        <v>24405.276907610001</v>
      </c>
      <c r="BP16" s="64">
        <v>0</v>
      </c>
      <c r="BQ16" s="64">
        <v>0</v>
      </c>
      <c r="BR16" s="64">
        <v>24405.276907610001</v>
      </c>
      <c r="BS16" s="64">
        <v>0</v>
      </c>
      <c r="BT16" s="64">
        <v>0</v>
      </c>
      <c r="BU16" s="35">
        <v>0</v>
      </c>
      <c r="BV16" s="64">
        <v>24405.276907610001</v>
      </c>
      <c r="BW16" s="64">
        <v>24238.585104130001</v>
      </c>
      <c r="BX16" s="64">
        <v>0</v>
      </c>
      <c r="BY16" s="64">
        <v>0</v>
      </c>
      <c r="BZ16" s="64">
        <v>24238.585104130001</v>
      </c>
      <c r="CA16" s="64">
        <v>0</v>
      </c>
      <c r="CB16" s="64">
        <v>0</v>
      </c>
      <c r="CC16" s="35">
        <v>0</v>
      </c>
      <c r="CD16" s="64">
        <v>24238.585104130001</v>
      </c>
      <c r="CE16" s="64">
        <v>23268.994979359999</v>
      </c>
      <c r="CF16" s="64">
        <v>0</v>
      </c>
      <c r="CG16" s="64">
        <v>0</v>
      </c>
      <c r="CH16" s="64">
        <v>23268.994979359999</v>
      </c>
      <c r="CI16" s="64">
        <v>0</v>
      </c>
      <c r="CJ16" s="64">
        <v>0</v>
      </c>
      <c r="CK16" s="35">
        <v>0</v>
      </c>
      <c r="CL16" s="64">
        <v>23268.994979359999</v>
      </c>
      <c r="CM16" s="64">
        <v>26221.746296470003</v>
      </c>
      <c r="CN16" s="64">
        <v>0</v>
      </c>
      <c r="CO16" s="64">
        <v>0</v>
      </c>
      <c r="CP16" s="64">
        <v>26221.746296470003</v>
      </c>
      <c r="CQ16" s="64">
        <v>0</v>
      </c>
      <c r="CR16" s="64">
        <v>0</v>
      </c>
      <c r="CS16" s="35">
        <v>0</v>
      </c>
      <c r="CT16" s="64">
        <v>26221.746296470003</v>
      </c>
      <c r="CU16" s="64">
        <v>29787.917642679997</v>
      </c>
      <c r="CV16" s="64">
        <v>0</v>
      </c>
      <c r="CW16" s="64">
        <v>0</v>
      </c>
      <c r="CX16" s="64">
        <v>29787.917642679997</v>
      </c>
      <c r="CY16" s="64">
        <v>0</v>
      </c>
      <c r="CZ16" s="64">
        <v>0</v>
      </c>
      <c r="DA16" s="35">
        <v>0</v>
      </c>
      <c r="DB16" s="64">
        <v>29787.917642679997</v>
      </c>
      <c r="DC16" s="64">
        <v>33550.483726320002</v>
      </c>
      <c r="DD16" s="64">
        <v>0</v>
      </c>
      <c r="DE16" s="64">
        <v>0</v>
      </c>
      <c r="DF16" s="64">
        <v>33550.483726320002</v>
      </c>
      <c r="DG16" s="64">
        <v>0</v>
      </c>
      <c r="DH16" s="64">
        <v>0</v>
      </c>
      <c r="DI16" s="35">
        <v>0</v>
      </c>
      <c r="DJ16" s="64">
        <v>33550.483726320002</v>
      </c>
      <c r="DK16" s="64">
        <v>35668.304439269996</v>
      </c>
      <c r="DL16" s="64">
        <v>0</v>
      </c>
      <c r="DM16" s="64">
        <v>0</v>
      </c>
      <c r="DN16" s="64">
        <v>35668.304439269996</v>
      </c>
      <c r="DO16" s="64">
        <v>0</v>
      </c>
      <c r="DP16" s="64">
        <v>0</v>
      </c>
      <c r="DQ16" s="35">
        <v>0</v>
      </c>
      <c r="DR16" s="293">
        <v>35668.304439269996</v>
      </c>
      <c r="DS16" s="287">
        <v>39057.523980149999</v>
      </c>
      <c r="DT16" s="64">
        <v>0</v>
      </c>
      <c r="DU16" s="64">
        <v>0</v>
      </c>
      <c r="DV16" s="64">
        <v>39057.523980149999</v>
      </c>
      <c r="DW16" s="64">
        <v>0</v>
      </c>
      <c r="DX16" s="64">
        <v>0</v>
      </c>
      <c r="DY16" s="35">
        <v>0</v>
      </c>
      <c r="DZ16" s="64">
        <v>39057.523980149999</v>
      </c>
    </row>
    <row r="17" spans="1:130" s="75" customFormat="1" ht="20.100000000000001" customHeight="1" x14ac:dyDescent="0.25">
      <c r="A17" s="71" t="s">
        <v>277</v>
      </c>
      <c r="B17" s="72" t="s">
        <v>409</v>
      </c>
      <c r="C17" s="73">
        <v>11049.199077039999</v>
      </c>
      <c r="D17" s="73">
        <v>0</v>
      </c>
      <c r="E17" s="73">
        <v>0</v>
      </c>
      <c r="F17" s="73">
        <v>11049.199077039999</v>
      </c>
      <c r="G17" s="73" t="s">
        <v>851</v>
      </c>
      <c r="H17" s="73" t="s">
        <v>851</v>
      </c>
      <c r="I17" s="74">
        <v>0</v>
      </c>
      <c r="J17" s="73">
        <v>11049.199077039999</v>
      </c>
      <c r="K17" s="73">
        <v>13115.381982620002</v>
      </c>
      <c r="L17" s="73">
        <v>0</v>
      </c>
      <c r="M17" s="73">
        <v>0</v>
      </c>
      <c r="N17" s="73">
        <v>13115.381982620002</v>
      </c>
      <c r="O17" s="73" t="s">
        <v>851</v>
      </c>
      <c r="P17" s="73" t="s">
        <v>851</v>
      </c>
      <c r="Q17" s="74">
        <v>0</v>
      </c>
      <c r="R17" s="73">
        <v>13115.381982620002</v>
      </c>
      <c r="S17" s="73">
        <v>14774.508960039999</v>
      </c>
      <c r="T17" s="73">
        <v>0</v>
      </c>
      <c r="U17" s="73">
        <v>0</v>
      </c>
      <c r="V17" s="73">
        <v>14774.508960039999</v>
      </c>
      <c r="W17" s="73" t="s">
        <v>851</v>
      </c>
      <c r="X17" s="73" t="s">
        <v>851</v>
      </c>
      <c r="Y17" s="74">
        <v>0</v>
      </c>
      <c r="Z17" s="73">
        <v>14774.508960039999</v>
      </c>
      <c r="AA17" s="73">
        <v>16560.529686530001</v>
      </c>
      <c r="AB17" s="73">
        <v>0</v>
      </c>
      <c r="AC17" s="73">
        <v>0</v>
      </c>
      <c r="AD17" s="73">
        <v>16560.529686530001</v>
      </c>
      <c r="AE17" s="73" t="s">
        <v>851</v>
      </c>
      <c r="AF17" s="73" t="s">
        <v>851</v>
      </c>
      <c r="AG17" s="74">
        <v>0</v>
      </c>
      <c r="AH17" s="73">
        <v>16560.529686530001</v>
      </c>
      <c r="AI17" s="73">
        <v>18275.022057030001</v>
      </c>
      <c r="AJ17" s="73">
        <v>0</v>
      </c>
      <c r="AK17" s="73">
        <v>0</v>
      </c>
      <c r="AL17" s="73">
        <v>18275.022057030001</v>
      </c>
      <c r="AM17" s="73" t="s">
        <v>851</v>
      </c>
      <c r="AN17" s="73" t="s">
        <v>851</v>
      </c>
      <c r="AO17" s="74">
        <v>0</v>
      </c>
      <c r="AP17" s="73">
        <v>18275.022057030001</v>
      </c>
      <c r="AQ17" s="73">
        <v>19038.91452382</v>
      </c>
      <c r="AR17" s="73">
        <v>0</v>
      </c>
      <c r="AS17" s="73">
        <v>0</v>
      </c>
      <c r="AT17" s="73">
        <v>19038.91452382</v>
      </c>
      <c r="AU17" s="73" t="s">
        <v>851</v>
      </c>
      <c r="AV17" s="73" t="s">
        <v>851</v>
      </c>
      <c r="AW17" s="74">
        <v>0</v>
      </c>
      <c r="AX17" s="73">
        <v>19038.91452382</v>
      </c>
      <c r="AY17" s="73">
        <v>19473.105854289999</v>
      </c>
      <c r="AZ17" s="73">
        <v>0</v>
      </c>
      <c r="BA17" s="73">
        <v>0</v>
      </c>
      <c r="BB17" s="73">
        <v>19473.105854289999</v>
      </c>
      <c r="BC17" s="73" t="s">
        <v>851</v>
      </c>
      <c r="BD17" s="73" t="s">
        <v>851</v>
      </c>
      <c r="BE17" s="74">
        <v>0</v>
      </c>
      <c r="BF17" s="73">
        <v>19473.105854289999</v>
      </c>
      <c r="BG17" s="73">
        <v>20010.14989072</v>
      </c>
      <c r="BH17" s="73">
        <v>0</v>
      </c>
      <c r="BI17" s="73">
        <v>0</v>
      </c>
      <c r="BJ17" s="73">
        <v>20010.14989072</v>
      </c>
      <c r="BK17" s="73" t="s">
        <v>851</v>
      </c>
      <c r="BL17" s="73" t="s">
        <v>851</v>
      </c>
      <c r="BM17" s="74">
        <v>0</v>
      </c>
      <c r="BN17" s="73">
        <v>20010.14989072</v>
      </c>
      <c r="BO17" s="73">
        <v>21979.371867449998</v>
      </c>
      <c r="BP17" s="73">
        <v>0</v>
      </c>
      <c r="BQ17" s="73">
        <v>0</v>
      </c>
      <c r="BR17" s="73">
        <v>21979.371867449998</v>
      </c>
      <c r="BS17" s="73" t="s">
        <v>851</v>
      </c>
      <c r="BT17" s="73" t="s">
        <v>851</v>
      </c>
      <c r="BU17" s="74">
        <v>0</v>
      </c>
      <c r="BV17" s="73">
        <v>21979.371867449998</v>
      </c>
      <c r="BW17" s="73">
        <v>21977.49567882</v>
      </c>
      <c r="BX17" s="73">
        <v>0</v>
      </c>
      <c r="BY17" s="73">
        <v>0</v>
      </c>
      <c r="BZ17" s="73">
        <v>21977.49567882</v>
      </c>
      <c r="CA17" s="73" t="s">
        <v>851</v>
      </c>
      <c r="CB17" s="73" t="s">
        <v>851</v>
      </c>
      <c r="CC17" s="74">
        <v>0</v>
      </c>
      <c r="CD17" s="73">
        <v>21977.49567882</v>
      </c>
      <c r="CE17" s="73">
        <v>21085.809558219997</v>
      </c>
      <c r="CF17" s="73">
        <v>0</v>
      </c>
      <c r="CG17" s="73">
        <v>0</v>
      </c>
      <c r="CH17" s="73">
        <v>21085.809558219997</v>
      </c>
      <c r="CI17" s="73" t="s">
        <v>851</v>
      </c>
      <c r="CJ17" s="73" t="s">
        <v>851</v>
      </c>
      <c r="CK17" s="74">
        <v>0</v>
      </c>
      <c r="CL17" s="73">
        <v>21085.809558219997</v>
      </c>
      <c r="CM17" s="73">
        <v>23832.98443805</v>
      </c>
      <c r="CN17" s="73">
        <v>0</v>
      </c>
      <c r="CO17" s="73">
        <v>0</v>
      </c>
      <c r="CP17" s="73">
        <v>23832.98443805</v>
      </c>
      <c r="CQ17" s="73" t="s">
        <v>851</v>
      </c>
      <c r="CR17" s="73" t="s">
        <v>851</v>
      </c>
      <c r="CS17" s="74">
        <v>0</v>
      </c>
      <c r="CT17" s="73">
        <v>23832.98443805</v>
      </c>
      <c r="CU17" s="73">
        <v>27023.607039819995</v>
      </c>
      <c r="CV17" s="73">
        <v>0</v>
      </c>
      <c r="CW17" s="73">
        <v>0</v>
      </c>
      <c r="CX17" s="73">
        <v>27023.607039819995</v>
      </c>
      <c r="CY17" s="73" t="s">
        <v>851</v>
      </c>
      <c r="CZ17" s="73" t="s">
        <v>851</v>
      </c>
      <c r="DA17" s="74">
        <v>0</v>
      </c>
      <c r="DB17" s="73">
        <v>27023.607039819995</v>
      </c>
      <c r="DC17" s="73">
        <v>30440.545213210004</v>
      </c>
      <c r="DD17" s="73">
        <v>0</v>
      </c>
      <c r="DE17" s="73">
        <v>0</v>
      </c>
      <c r="DF17" s="73">
        <v>30440.545213210004</v>
      </c>
      <c r="DG17" s="73" t="s">
        <v>851</v>
      </c>
      <c r="DH17" s="73" t="s">
        <v>851</v>
      </c>
      <c r="DI17" s="74">
        <v>0</v>
      </c>
      <c r="DJ17" s="73">
        <v>30440.545213210004</v>
      </c>
      <c r="DK17" s="73">
        <v>32684.348663100001</v>
      </c>
      <c r="DL17" s="73">
        <v>0</v>
      </c>
      <c r="DM17" s="73">
        <v>0</v>
      </c>
      <c r="DN17" s="73">
        <v>32684.348663100001</v>
      </c>
      <c r="DO17" s="73" t="s">
        <v>851</v>
      </c>
      <c r="DP17" s="73" t="s">
        <v>851</v>
      </c>
      <c r="DQ17" s="74">
        <v>0</v>
      </c>
      <c r="DR17" s="296">
        <v>32684.348663100001</v>
      </c>
      <c r="DS17" s="290">
        <v>35394.250697169999</v>
      </c>
      <c r="DT17" s="73">
        <v>0</v>
      </c>
      <c r="DU17" s="73">
        <v>0</v>
      </c>
      <c r="DV17" s="73">
        <v>35394.250697169999</v>
      </c>
      <c r="DW17" s="73" t="s">
        <v>851</v>
      </c>
      <c r="DX17" s="73" t="s">
        <v>851</v>
      </c>
      <c r="DY17" s="74">
        <v>0</v>
      </c>
      <c r="DZ17" s="73">
        <v>35394.250697169999</v>
      </c>
    </row>
    <row r="18" spans="1:130" s="75" customFormat="1" ht="20.100000000000001" customHeight="1" x14ac:dyDescent="0.25">
      <c r="A18" s="71" t="s">
        <v>278</v>
      </c>
      <c r="B18" s="72" t="s">
        <v>410</v>
      </c>
      <c r="C18" s="73">
        <v>1481.8331955200001</v>
      </c>
      <c r="D18" s="73">
        <v>0</v>
      </c>
      <c r="E18" s="73">
        <v>0</v>
      </c>
      <c r="F18" s="73">
        <v>1481.8331955200001</v>
      </c>
      <c r="G18" s="73" t="s">
        <v>851</v>
      </c>
      <c r="H18" s="73" t="s">
        <v>851</v>
      </c>
      <c r="I18" s="74">
        <v>0</v>
      </c>
      <c r="J18" s="73">
        <v>1481.8331955200001</v>
      </c>
      <c r="K18" s="73">
        <v>1729.2245408100002</v>
      </c>
      <c r="L18" s="73">
        <v>0</v>
      </c>
      <c r="M18" s="73">
        <v>0</v>
      </c>
      <c r="N18" s="73">
        <v>1729.2245408100002</v>
      </c>
      <c r="O18" s="73" t="s">
        <v>851</v>
      </c>
      <c r="P18" s="73" t="s">
        <v>851</v>
      </c>
      <c r="Q18" s="74">
        <v>0</v>
      </c>
      <c r="R18" s="73">
        <v>1729.2245408100002</v>
      </c>
      <c r="S18" s="73">
        <v>1913.0876868599998</v>
      </c>
      <c r="T18" s="73">
        <v>0</v>
      </c>
      <c r="U18" s="73">
        <v>0</v>
      </c>
      <c r="V18" s="73">
        <v>1913.0876868599998</v>
      </c>
      <c r="W18" s="73" t="s">
        <v>851</v>
      </c>
      <c r="X18" s="73" t="s">
        <v>851</v>
      </c>
      <c r="Y18" s="74">
        <v>0</v>
      </c>
      <c r="Z18" s="73">
        <v>1913.0876868599998</v>
      </c>
      <c r="AA18" s="73">
        <v>2164.8262089999998</v>
      </c>
      <c r="AB18" s="73">
        <v>0</v>
      </c>
      <c r="AC18" s="73">
        <v>0</v>
      </c>
      <c r="AD18" s="73">
        <v>2164.8262089999998</v>
      </c>
      <c r="AE18" s="73" t="s">
        <v>851</v>
      </c>
      <c r="AF18" s="73" t="s">
        <v>851</v>
      </c>
      <c r="AG18" s="74">
        <v>0</v>
      </c>
      <c r="AH18" s="73">
        <v>2164.8262089999998</v>
      </c>
      <c r="AI18" s="73">
        <v>2444.2951167399997</v>
      </c>
      <c r="AJ18" s="73">
        <v>0</v>
      </c>
      <c r="AK18" s="73">
        <v>0</v>
      </c>
      <c r="AL18" s="73">
        <v>2444.2951167399997</v>
      </c>
      <c r="AM18" s="73" t="s">
        <v>851</v>
      </c>
      <c r="AN18" s="73" t="s">
        <v>851</v>
      </c>
      <c r="AO18" s="74">
        <v>0</v>
      </c>
      <c r="AP18" s="73">
        <v>2444.2951167399997</v>
      </c>
      <c r="AQ18" s="73">
        <v>2548.2259399499999</v>
      </c>
      <c r="AR18" s="73">
        <v>0</v>
      </c>
      <c r="AS18" s="73">
        <v>0</v>
      </c>
      <c r="AT18" s="73">
        <v>2548.2259399499999</v>
      </c>
      <c r="AU18" s="73" t="s">
        <v>851</v>
      </c>
      <c r="AV18" s="73" t="s">
        <v>851</v>
      </c>
      <c r="AW18" s="74">
        <v>0</v>
      </c>
      <c r="AX18" s="73">
        <v>2548.2259399499999</v>
      </c>
      <c r="AY18" s="73">
        <v>2717.0533137400002</v>
      </c>
      <c r="AZ18" s="73">
        <v>0</v>
      </c>
      <c r="BA18" s="73">
        <v>0</v>
      </c>
      <c r="BB18" s="73">
        <v>2717.0533137400002</v>
      </c>
      <c r="BC18" s="73" t="s">
        <v>851</v>
      </c>
      <c r="BD18" s="73" t="s">
        <v>851</v>
      </c>
      <c r="BE18" s="74">
        <v>0</v>
      </c>
      <c r="BF18" s="73">
        <v>2717.0533137400002</v>
      </c>
      <c r="BG18" s="73">
        <v>2722.1144842200001</v>
      </c>
      <c r="BH18" s="73">
        <v>0</v>
      </c>
      <c r="BI18" s="73">
        <v>0</v>
      </c>
      <c r="BJ18" s="73">
        <v>2722.1144842200001</v>
      </c>
      <c r="BK18" s="73" t="s">
        <v>851</v>
      </c>
      <c r="BL18" s="73" t="s">
        <v>851</v>
      </c>
      <c r="BM18" s="74">
        <v>0</v>
      </c>
      <c r="BN18" s="73">
        <v>2722.1144842200001</v>
      </c>
      <c r="BO18" s="73">
        <v>2425.9050401599998</v>
      </c>
      <c r="BP18" s="73">
        <v>0</v>
      </c>
      <c r="BQ18" s="73">
        <v>0</v>
      </c>
      <c r="BR18" s="73">
        <v>2425.9050401599998</v>
      </c>
      <c r="BS18" s="73" t="s">
        <v>851</v>
      </c>
      <c r="BT18" s="73" t="s">
        <v>851</v>
      </c>
      <c r="BU18" s="74">
        <v>0</v>
      </c>
      <c r="BV18" s="73">
        <v>2425.9050401599998</v>
      </c>
      <c r="BW18" s="73">
        <v>2261.08942531</v>
      </c>
      <c r="BX18" s="73">
        <v>0</v>
      </c>
      <c r="BY18" s="73">
        <v>0</v>
      </c>
      <c r="BZ18" s="73">
        <v>2261.08942531</v>
      </c>
      <c r="CA18" s="73" t="s">
        <v>851</v>
      </c>
      <c r="CB18" s="73" t="s">
        <v>851</v>
      </c>
      <c r="CC18" s="74">
        <v>0</v>
      </c>
      <c r="CD18" s="73">
        <v>2261.08942531</v>
      </c>
      <c r="CE18" s="73">
        <v>2183.18542114</v>
      </c>
      <c r="CF18" s="73">
        <v>0</v>
      </c>
      <c r="CG18" s="73">
        <v>0</v>
      </c>
      <c r="CH18" s="73">
        <v>2183.18542114</v>
      </c>
      <c r="CI18" s="73" t="s">
        <v>851</v>
      </c>
      <c r="CJ18" s="73" t="s">
        <v>851</v>
      </c>
      <c r="CK18" s="74">
        <v>0</v>
      </c>
      <c r="CL18" s="73">
        <v>2183.18542114</v>
      </c>
      <c r="CM18" s="73">
        <v>2388.76185842</v>
      </c>
      <c r="CN18" s="73">
        <v>0</v>
      </c>
      <c r="CO18" s="73">
        <v>0</v>
      </c>
      <c r="CP18" s="73">
        <v>2388.76185842</v>
      </c>
      <c r="CQ18" s="73" t="s">
        <v>851</v>
      </c>
      <c r="CR18" s="73" t="s">
        <v>851</v>
      </c>
      <c r="CS18" s="74">
        <v>0</v>
      </c>
      <c r="CT18" s="73">
        <v>2388.76185842</v>
      </c>
      <c r="CU18" s="73">
        <v>2764.3106028600005</v>
      </c>
      <c r="CV18" s="73">
        <v>0</v>
      </c>
      <c r="CW18" s="73">
        <v>0</v>
      </c>
      <c r="CX18" s="73">
        <v>2764.3106028600005</v>
      </c>
      <c r="CY18" s="73" t="s">
        <v>851</v>
      </c>
      <c r="CZ18" s="73" t="s">
        <v>851</v>
      </c>
      <c r="DA18" s="74">
        <v>0</v>
      </c>
      <c r="DB18" s="73">
        <v>2764.3106028600005</v>
      </c>
      <c r="DC18" s="73">
        <v>3109.9385131099998</v>
      </c>
      <c r="DD18" s="73">
        <v>0</v>
      </c>
      <c r="DE18" s="73">
        <v>0</v>
      </c>
      <c r="DF18" s="73">
        <v>3109.9385131099998</v>
      </c>
      <c r="DG18" s="73" t="s">
        <v>851</v>
      </c>
      <c r="DH18" s="73" t="s">
        <v>851</v>
      </c>
      <c r="DI18" s="74">
        <v>0</v>
      </c>
      <c r="DJ18" s="73">
        <v>3109.9385131099998</v>
      </c>
      <c r="DK18" s="73">
        <v>2983.9557761699998</v>
      </c>
      <c r="DL18" s="73">
        <v>0</v>
      </c>
      <c r="DM18" s="73">
        <v>0</v>
      </c>
      <c r="DN18" s="73">
        <v>2983.9557761699998</v>
      </c>
      <c r="DO18" s="73" t="s">
        <v>851</v>
      </c>
      <c r="DP18" s="73" t="s">
        <v>851</v>
      </c>
      <c r="DQ18" s="74">
        <v>0</v>
      </c>
      <c r="DR18" s="296">
        <v>2983.9557761699998</v>
      </c>
      <c r="DS18" s="290">
        <v>3663.2732829800002</v>
      </c>
      <c r="DT18" s="73">
        <v>0</v>
      </c>
      <c r="DU18" s="73">
        <v>0</v>
      </c>
      <c r="DV18" s="73">
        <v>3663.2732829800002</v>
      </c>
      <c r="DW18" s="73" t="s">
        <v>851</v>
      </c>
      <c r="DX18" s="73" t="s">
        <v>851</v>
      </c>
      <c r="DY18" s="74">
        <v>0</v>
      </c>
      <c r="DZ18" s="73">
        <v>3663.2732829800002</v>
      </c>
    </row>
    <row r="19" spans="1:130" ht="20.100000000000001" customHeight="1" x14ac:dyDescent="0.25">
      <c r="A19" s="33">
        <v>113</v>
      </c>
      <c r="B19" s="34" t="s">
        <v>349</v>
      </c>
      <c r="C19" s="64">
        <v>527.82469414999991</v>
      </c>
      <c r="D19" s="64">
        <v>0</v>
      </c>
      <c r="E19" s="64">
        <v>0</v>
      </c>
      <c r="F19" s="64">
        <v>527.82469414999991</v>
      </c>
      <c r="G19" s="64">
        <v>24532.25728749</v>
      </c>
      <c r="H19" s="64">
        <v>24018.808145557734</v>
      </c>
      <c r="I19" s="35">
        <v>0</v>
      </c>
      <c r="J19" s="64">
        <v>49078.890127197737</v>
      </c>
      <c r="K19" s="64">
        <v>602.34528718000001</v>
      </c>
      <c r="L19" s="64">
        <v>0</v>
      </c>
      <c r="M19" s="64">
        <v>0</v>
      </c>
      <c r="N19" s="64">
        <v>602.34528718000001</v>
      </c>
      <c r="O19" s="64">
        <v>27591.838566789997</v>
      </c>
      <c r="P19" s="64">
        <v>27836.023984268882</v>
      </c>
      <c r="Q19" s="35">
        <v>0</v>
      </c>
      <c r="R19" s="64">
        <v>56030.207838238879</v>
      </c>
      <c r="S19" s="64">
        <v>687.56450962999998</v>
      </c>
      <c r="T19" s="64">
        <v>0</v>
      </c>
      <c r="U19" s="64">
        <v>0</v>
      </c>
      <c r="V19" s="64">
        <v>687.56450962999998</v>
      </c>
      <c r="W19" s="64">
        <v>31255.36692393</v>
      </c>
      <c r="X19" s="64">
        <v>30771.72434430055</v>
      </c>
      <c r="Y19" s="35">
        <v>0</v>
      </c>
      <c r="Z19" s="64">
        <v>62714.655777860549</v>
      </c>
      <c r="AA19" s="64">
        <v>782.25335335</v>
      </c>
      <c r="AB19" s="64">
        <v>0</v>
      </c>
      <c r="AC19" s="64">
        <v>0</v>
      </c>
      <c r="AD19" s="64">
        <v>782.25335335</v>
      </c>
      <c r="AE19" s="64">
        <v>34325.365311840003</v>
      </c>
      <c r="AF19" s="64">
        <v>35065.038114958028</v>
      </c>
      <c r="AG19" s="35">
        <v>0</v>
      </c>
      <c r="AH19" s="64">
        <v>70172.656780148041</v>
      </c>
      <c r="AI19" s="64">
        <v>928.81097771000009</v>
      </c>
      <c r="AJ19" s="64">
        <v>0</v>
      </c>
      <c r="AK19" s="64">
        <v>0</v>
      </c>
      <c r="AL19" s="64">
        <v>928.81097771000009</v>
      </c>
      <c r="AM19" s="64">
        <v>38083.899756660001</v>
      </c>
      <c r="AN19" s="64">
        <v>38429.01447270788</v>
      </c>
      <c r="AO19" s="35">
        <v>0</v>
      </c>
      <c r="AP19" s="64">
        <v>77441.725207077892</v>
      </c>
      <c r="AQ19" s="64">
        <v>1130.60566991</v>
      </c>
      <c r="AR19" s="64">
        <v>0</v>
      </c>
      <c r="AS19" s="64">
        <v>0</v>
      </c>
      <c r="AT19" s="64">
        <v>1130.60566991</v>
      </c>
      <c r="AU19" s="64">
        <v>43677.312915319999</v>
      </c>
      <c r="AV19" s="64">
        <v>41764.599037119551</v>
      </c>
      <c r="AW19" s="35">
        <v>0</v>
      </c>
      <c r="AX19" s="64">
        <v>86572.517622349551</v>
      </c>
      <c r="AY19" s="64">
        <v>1159.7189124200002</v>
      </c>
      <c r="AZ19" s="64">
        <v>0</v>
      </c>
      <c r="BA19" s="64">
        <v>0</v>
      </c>
      <c r="BB19" s="64">
        <v>1159.7189124200002</v>
      </c>
      <c r="BC19" s="64">
        <v>47477.806618260001</v>
      </c>
      <c r="BD19" s="64">
        <v>44045.048067038515</v>
      </c>
      <c r="BE19" s="35">
        <v>0</v>
      </c>
      <c r="BF19" s="64">
        <v>92682.573597718525</v>
      </c>
      <c r="BG19" s="64">
        <v>1313.18884697</v>
      </c>
      <c r="BH19" s="64">
        <v>0</v>
      </c>
      <c r="BI19" s="64">
        <v>0</v>
      </c>
      <c r="BJ19" s="64">
        <v>1313.18884697</v>
      </c>
      <c r="BK19" s="64">
        <v>48780.447392030001</v>
      </c>
      <c r="BL19" s="64">
        <v>48664.136289889044</v>
      </c>
      <c r="BM19" s="35">
        <v>0</v>
      </c>
      <c r="BN19" s="64">
        <v>98757.772528889036</v>
      </c>
      <c r="BO19" s="64">
        <v>1444.66980681</v>
      </c>
      <c r="BP19" s="64">
        <v>0</v>
      </c>
      <c r="BQ19" s="64">
        <v>0</v>
      </c>
      <c r="BR19" s="64">
        <v>1444.66980681</v>
      </c>
      <c r="BS19" s="64">
        <v>51790.814237670013</v>
      </c>
      <c r="BT19" s="64">
        <v>54865.980086082505</v>
      </c>
      <c r="BU19" s="35">
        <v>0</v>
      </c>
      <c r="BV19" s="64">
        <v>108101.46413056253</v>
      </c>
      <c r="BW19" s="64">
        <v>1656.0802878299999</v>
      </c>
      <c r="BX19" s="64">
        <v>0</v>
      </c>
      <c r="BY19" s="64">
        <v>0</v>
      </c>
      <c r="BZ19" s="64">
        <v>1656.0802878299999</v>
      </c>
      <c r="CA19" s="64">
        <v>56205.619104750003</v>
      </c>
      <c r="CB19" s="64">
        <v>59983.356729817897</v>
      </c>
      <c r="CC19" s="35">
        <v>0</v>
      </c>
      <c r="CD19" s="64">
        <v>117845.0561223979</v>
      </c>
      <c r="CE19" s="64">
        <v>1784.9454140899998</v>
      </c>
      <c r="CF19" s="64">
        <v>0</v>
      </c>
      <c r="CG19" s="64">
        <v>0</v>
      </c>
      <c r="CH19" s="64">
        <v>1784.9454140899998</v>
      </c>
      <c r="CI19" s="64">
        <v>58332.375194679989</v>
      </c>
      <c r="CJ19" s="64">
        <v>61604.922584438398</v>
      </c>
      <c r="CK19" s="35">
        <v>0</v>
      </c>
      <c r="CL19" s="64">
        <v>121722.24319320839</v>
      </c>
      <c r="CM19" s="64">
        <v>2186.76382122</v>
      </c>
      <c r="CN19" s="64">
        <v>0</v>
      </c>
      <c r="CO19" s="64">
        <v>0</v>
      </c>
      <c r="CP19" s="64">
        <v>2186.76382122</v>
      </c>
      <c r="CQ19" s="64">
        <v>65962.957752510178</v>
      </c>
      <c r="CR19" s="64">
        <v>75254.092972466926</v>
      </c>
      <c r="CS19" s="35">
        <v>0</v>
      </c>
      <c r="CT19" s="64">
        <v>143403.8145461971</v>
      </c>
      <c r="CU19" s="64">
        <v>2613.9630916200003</v>
      </c>
      <c r="CV19" s="64">
        <v>0</v>
      </c>
      <c r="CW19" s="64">
        <v>0</v>
      </c>
      <c r="CX19" s="64">
        <v>2613.9630916200003</v>
      </c>
      <c r="CY19" s="64">
        <v>78538.181216825848</v>
      </c>
      <c r="CZ19" s="64">
        <v>78814.058122494534</v>
      </c>
      <c r="DA19" s="35">
        <v>0</v>
      </c>
      <c r="DB19" s="64">
        <v>159966.20243094038</v>
      </c>
      <c r="DC19" s="64">
        <v>3061.5685496100004</v>
      </c>
      <c r="DD19" s="64">
        <v>0</v>
      </c>
      <c r="DE19" s="64">
        <v>0</v>
      </c>
      <c r="DF19" s="64">
        <v>3061.5685496100004</v>
      </c>
      <c r="DG19" s="64">
        <v>96202.167050320015</v>
      </c>
      <c r="DH19" s="64">
        <v>86282.979830709315</v>
      </c>
      <c r="DI19" s="35">
        <v>0</v>
      </c>
      <c r="DJ19" s="64">
        <v>185546.71543063933</v>
      </c>
      <c r="DK19" s="64">
        <v>3267.71555214</v>
      </c>
      <c r="DL19" s="64">
        <v>0</v>
      </c>
      <c r="DM19" s="64">
        <v>0</v>
      </c>
      <c r="DN19" s="64">
        <v>3267.71555214</v>
      </c>
      <c r="DO19" s="64">
        <v>103749.68720929997</v>
      </c>
      <c r="DP19" s="64">
        <v>94810.606180993316</v>
      </c>
      <c r="DQ19" s="35">
        <v>0</v>
      </c>
      <c r="DR19" s="293">
        <v>201828.00894243328</v>
      </c>
      <c r="DS19" s="287">
        <v>3936.3782727500002</v>
      </c>
      <c r="DT19" s="64">
        <v>0</v>
      </c>
      <c r="DU19" s="64">
        <v>0</v>
      </c>
      <c r="DV19" s="64">
        <v>3936.3782727500002</v>
      </c>
      <c r="DW19" s="64">
        <v>112185.06434653001</v>
      </c>
      <c r="DX19" s="64">
        <v>104120.64944613981</v>
      </c>
      <c r="DY19" s="35">
        <v>0</v>
      </c>
      <c r="DZ19" s="64">
        <v>220242.09206541983</v>
      </c>
    </row>
    <row r="20" spans="1:130" s="39" customFormat="1" ht="20.100000000000001" customHeight="1" x14ac:dyDescent="0.25">
      <c r="A20" s="36">
        <v>1131</v>
      </c>
      <c r="B20" s="37" t="s">
        <v>411</v>
      </c>
      <c r="C20" s="65">
        <v>479.67226278000004</v>
      </c>
      <c r="D20" s="65">
        <v>0</v>
      </c>
      <c r="E20" s="65">
        <v>0</v>
      </c>
      <c r="F20" s="65">
        <v>479.67226278000004</v>
      </c>
      <c r="G20" s="65">
        <v>647.31841510999993</v>
      </c>
      <c r="H20" s="65">
        <v>24018.808145557734</v>
      </c>
      <c r="I20" s="38">
        <v>0</v>
      </c>
      <c r="J20" s="65">
        <v>25145.798823447734</v>
      </c>
      <c r="K20" s="65">
        <v>550.77511577999996</v>
      </c>
      <c r="L20" s="65">
        <v>0</v>
      </c>
      <c r="M20" s="65">
        <v>0</v>
      </c>
      <c r="N20" s="65">
        <v>550.77511577999996</v>
      </c>
      <c r="O20" s="65">
        <v>711.58052395000004</v>
      </c>
      <c r="P20" s="65">
        <v>27836.023984268882</v>
      </c>
      <c r="Q20" s="38">
        <v>0</v>
      </c>
      <c r="R20" s="65">
        <v>29098.379623998881</v>
      </c>
      <c r="S20" s="65">
        <v>619.05981111999995</v>
      </c>
      <c r="T20" s="65">
        <v>0</v>
      </c>
      <c r="U20" s="65">
        <v>0</v>
      </c>
      <c r="V20" s="65">
        <v>619.05981111999995</v>
      </c>
      <c r="W20" s="65">
        <v>817.03044547000002</v>
      </c>
      <c r="X20" s="65">
        <v>30771.72434430055</v>
      </c>
      <c r="Y20" s="38">
        <v>0</v>
      </c>
      <c r="Z20" s="65">
        <v>32207.81460089055</v>
      </c>
      <c r="AA20" s="65">
        <v>764.27227157000004</v>
      </c>
      <c r="AB20" s="65">
        <v>0</v>
      </c>
      <c r="AC20" s="65">
        <v>0</v>
      </c>
      <c r="AD20" s="65">
        <v>764.27227157000004</v>
      </c>
      <c r="AE20" s="65">
        <v>951.10331512999994</v>
      </c>
      <c r="AF20" s="65">
        <v>35065.038114958028</v>
      </c>
      <c r="AG20" s="38">
        <v>0</v>
      </c>
      <c r="AH20" s="65">
        <v>36780.413701658028</v>
      </c>
      <c r="AI20" s="65">
        <v>900.82291753999993</v>
      </c>
      <c r="AJ20" s="65">
        <v>0</v>
      </c>
      <c r="AK20" s="65">
        <v>0</v>
      </c>
      <c r="AL20" s="65">
        <v>900.82291753999993</v>
      </c>
      <c r="AM20" s="65">
        <v>932.96729151999989</v>
      </c>
      <c r="AN20" s="65">
        <v>38429.01447270788</v>
      </c>
      <c r="AO20" s="38">
        <v>0</v>
      </c>
      <c r="AP20" s="65">
        <v>40262.804681767877</v>
      </c>
      <c r="AQ20" s="65">
        <v>1104.9717588399999</v>
      </c>
      <c r="AR20" s="65">
        <v>0</v>
      </c>
      <c r="AS20" s="65">
        <v>0</v>
      </c>
      <c r="AT20" s="65">
        <v>1104.9717588399999</v>
      </c>
      <c r="AU20" s="65">
        <v>997.91900368999995</v>
      </c>
      <c r="AV20" s="65">
        <v>41764.599037119551</v>
      </c>
      <c r="AW20" s="38">
        <v>0</v>
      </c>
      <c r="AX20" s="65">
        <v>43867.489799649549</v>
      </c>
      <c r="AY20" s="65">
        <v>1126.4160551</v>
      </c>
      <c r="AZ20" s="65">
        <v>0</v>
      </c>
      <c r="BA20" s="65">
        <v>0</v>
      </c>
      <c r="BB20" s="65">
        <v>1126.4160551</v>
      </c>
      <c r="BC20" s="65">
        <v>1116.7029113400001</v>
      </c>
      <c r="BD20" s="65">
        <v>44045.048067038515</v>
      </c>
      <c r="BE20" s="38">
        <v>0</v>
      </c>
      <c r="BF20" s="65">
        <v>46288.167033478516</v>
      </c>
      <c r="BG20" s="65">
        <v>1273.1981281200001</v>
      </c>
      <c r="BH20" s="65">
        <v>0</v>
      </c>
      <c r="BI20" s="65">
        <v>0</v>
      </c>
      <c r="BJ20" s="65">
        <v>1273.1981281200001</v>
      </c>
      <c r="BK20" s="65">
        <v>1166.93965521</v>
      </c>
      <c r="BL20" s="65">
        <v>48664.136289889044</v>
      </c>
      <c r="BM20" s="38">
        <v>0</v>
      </c>
      <c r="BN20" s="65">
        <v>51104.274073219043</v>
      </c>
      <c r="BO20" s="65">
        <v>1418.8227624199999</v>
      </c>
      <c r="BP20" s="65">
        <v>0</v>
      </c>
      <c r="BQ20" s="65">
        <v>0</v>
      </c>
      <c r="BR20" s="65">
        <v>1418.8227624199999</v>
      </c>
      <c r="BS20" s="65">
        <v>1340.5804088099999</v>
      </c>
      <c r="BT20" s="65">
        <v>54865.980086082505</v>
      </c>
      <c r="BU20" s="38">
        <v>0</v>
      </c>
      <c r="BV20" s="65">
        <v>57625.383257312504</v>
      </c>
      <c r="BW20" s="65">
        <v>1629.7386058500001</v>
      </c>
      <c r="BX20" s="65">
        <v>0</v>
      </c>
      <c r="BY20" s="65">
        <v>0</v>
      </c>
      <c r="BZ20" s="65">
        <v>1629.7386058500001</v>
      </c>
      <c r="CA20" s="65">
        <v>1445.3601007100001</v>
      </c>
      <c r="CB20" s="65">
        <v>59983.356729817897</v>
      </c>
      <c r="CC20" s="38">
        <v>0</v>
      </c>
      <c r="CD20" s="65">
        <v>63058.455436377895</v>
      </c>
      <c r="CE20" s="65">
        <v>1760.9423089200002</v>
      </c>
      <c r="CF20" s="65">
        <v>0</v>
      </c>
      <c r="CG20" s="65">
        <v>0</v>
      </c>
      <c r="CH20" s="65">
        <v>1760.9423089200002</v>
      </c>
      <c r="CI20" s="65">
        <v>1635.8832355299999</v>
      </c>
      <c r="CJ20" s="65">
        <v>61604.922584438398</v>
      </c>
      <c r="CK20" s="38">
        <v>0</v>
      </c>
      <c r="CL20" s="65">
        <v>65001.748128888401</v>
      </c>
      <c r="CM20" s="65">
        <v>2166.9317252599999</v>
      </c>
      <c r="CN20" s="65">
        <v>0</v>
      </c>
      <c r="CO20" s="65">
        <v>0</v>
      </c>
      <c r="CP20" s="65">
        <v>2166.9317252599999</v>
      </c>
      <c r="CQ20" s="65">
        <v>1871.81674967</v>
      </c>
      <c r="CR20" s="65">
        <v>75254.092972466926</v>
      </c>
      <c r="CS20" s="38">
        <v>0</v>
      </c>
      <c r="CT20" s="65">
        <v>79292.841447396931</v>
      </c>
      <c r="CU20" s="65">
        <v>2594.0071831800001</v>
      </c>
      <c r="CV20" s="65">
        <v>0</v>
      </c>
      <c r="CW20" s="65">
        <v>0</v>
      </c>
      <c r="CX20" s="65">
        <v>2594.0071831800001</v>
      </c>
      <c r="CY20" s="65">
        <v>1739.06868994</v>
      </c>
      <c r="CZ20" s="65">
        <v>78814.058122494534</v>
      </c>
      <c r="DA20" s="38">
        <v>0</v>
      </c>
      <c r="DB20" s="65">
        <v>83147.133995614538</v>
      </c>
      <c r="DC20" s="65">
        <v>3040.7134842800001</v>
      </c>
      <c r="DD20" s="65">
        <v>0</v>
      </c>
      <c r="DE20" s="65">
        <v>0</v>
      </c>
      <c r="DF20" s="65">
        <v>3040.7134842800001</v>
      </c>
      <c r="DG20" s="65">
        <v>1759.03348046</v>
      </c>
      <c r="DH20" s="65">
        <v>86282.979830709315</v>
      </c>
      <c r="DI20" s="38">
        <v>0</v>
      </c>
      <c r="DJ20" s="65">
        <v>91082.726795449315</v>
      </c>
      <c r="DK20" s="65">
        <v>3250.0710968399999</v>
      </c>
      <c r="DL20" s="65">
        <v>0</v>
      </c>
      <c r="DM20" s="65">
        <v>0</v>
      </c>
      <c r="DN20" s="65">
        <v>3250.0710968399999</v>
      </c>
      <c r="DO20" s="65">
        <v>1904.7463482999997</v>
      </c>
      <c r="DP20" s="65">
        <v>94810.606180993316</v>
      </c>
      <c r="DQ20" s="38">
        <v>0</v>
      </c>
      <c r="DR20" s="294">
        <v>99965.423626133314</v>
      </c>
      <c r="DS20" s="288">
        <v>3918.4233215400004</v>
      </c>
      <c r="DT20" s="65">
        <v>0</v>
      </c>
      <c r="DU20" s="65">
        <v>0</v>
      </c>
      <c r="DV20" s="65">
        <v>3918.4233215400004</v>
      </c>
      <c r="DW20" s="65">
        <v>1802.4371196200002</v>
      </c>
      <c r="DX20" s="65">
        <v>104120.64944613981</v>
      </c>
      <c r="DY20" s="38">
        <v>0</v>
      </c>
      <c r="DZ20" s="65">
        <v>109841.50988729981</v>
      </c>
    </row>
    <row r="21" spans="1:130" s="69" customFormat="1" ht="20.100000000000001" customHeight="1" x14ac:dyDescent="0.25">
      <c r="A21" s="40" t="s">
        <v>288</v>
      </c>
      <c r="B21" s="44" t="s">
        <v>416</v>
      </c>
      <c r="C21" s="66" t="s">
        <v>851</v>
      </c>
      <c r="D21" s="66">
        <v>0</v>
      </c>
      <c r="E21" s="66">
        <v>0</v>
      </c>
      <c r="F21" s="66">
        <v>0</v>
      </c>
      <c r="G21" s="66">
        <v>437.25663827999995</v>
      </c>
      <c r="H21" s="66">
        <v>18457.6045336387</v>
      </c>
      <c r="I21" s="41">
        <v>0</v>
      </c>
      <c r="J21" s="66">
        <v>18894.861171918699</v>
      </c>
      <c r="K21" s="66" t="s">
        <v>851</v>
      </c>
      <c r="L21" s="66">
        <v>0</v>
      </c>
      <c r="M21" s="66">
        <v>0</v>
      </c>
      <c r="N21" s="66">
        <v>0</v>
      </c>
      <c r="O21" s="66">
        <v>502.61393780999998</v>
      </c>
      <c r="P21" s="66">
        <v>20922.027384030189</v>
      </c>
      <c r="Q21" s="41">
        <v>0</v>
      </c>
      <c r="R21" s="66">
        <v>21424.64132184019</v>
      </c>
      <c r="S21" s="66" t="s">
        <v>851</v>
      </c>
      <c r="T21" s="66">
        <v>0</v>
      </c>
      <c r="U21" s="66">
        <v>0</v>
      </c>
      <c r="V21" s="66">
        <v>0</v>
      </c>
      <c r="W21" s="66">
        <v>539.87252544</v>
      </c>
      <c r="X21" s="66">
        <v>22851.967940809402</v>
      </c>
      <c r="Y21" s="41">
        <v>0</v>
      </c>
      <c r="Z21" s="66">
        <v>23391.840466249403</v>
      </c>
      <c r="AA21" s="66" t="s">
        <v>851</v>
      </c>
      <c r="AB21" s="66">
        <v>0</v>
      </c>
      <c r="AC21" s="66">
        <v>0</v>
      </c>
      <c r="AD21" s="66">
        <v>0</v>
      </c>
      <c r="AE21" s="66">
        <v>620.32219739999994</v>
      </c>
      <c r="AF21" s="66">
        <v>25800.889055415479</v>
      </c>
      <c r="AG21" s="41">
        <v>0</v>
      </c>
      <c r="AH21" s="66">
        <v>26421.211252815479</v>
      </c>
      <c r="AI21" s="66" t="s">
        <v>851</v>
      </c>
      <c r="AJ21" s="66">
        <v>0</v>
      </c>
      <c r="AK21" s="66">
        <v>0</v>
      </c>
      <c r="AL21" s="66">
        <v>0</v>
      </c>
      <c r="AM21" s="66">
        <v>614.4033810599999</v>
      </c>
      <c r="AN21" s="66">
        <v>28444.98254591928</v>
      </c>
      <c r="AO21" s="41">
        <v>0</v>
      </c>
      <c r="AP21" s="66">
        <v>29059.385926979281</v>
      </c>
      <c r="AQ21" s="66" t="s">
        <v>851</v>
      </c>
      <c r="AR21" s="66">
        <v>0</v>
      </c>
      <c r="AS21" s="66">
        <v>0</v>
      </c>
      <c r="AT21" s="66">
        <v>0</v>
      </c>
      <c r="AU21" s="66">
        <v>687.04074344999992</v>
      </c>
      <c r="AV21" s="66">
        <v>31654.328427899931</v>
      </c>
      <c r="AW21" s="41">
        <v>0</v>
      </c>
      <c r="AX21" s="66">
        <v>32341.369171349932</v>
      </c>
      <c r="AY21" s="66" t="s">
        <v>851</v>
      </c>
      <c r="AZ21" s="66">
        <v>0</v>
      </c>
      <c r="BA21" s="66">
        <v>0</v>
      </c>
      <c r="BB21" s="66">
        <v>0</v>
      </c>
      <c r="BC21" s="66">
        <v>790.07629436000013</v>
      </c>
      <c r="BD21" s="66">
        <v>34403.122071216836</v>
      </c>
      <c r="BE21" s="41">
        <v>0</v>
      </c>
      <c r="BF21" s="66">
        <v>35193.198365576834</v>
      </c>
      <c r="BG21" s="66" t="s">
        <v>851</v>
      </c>
      <c r="BH21" s="66">
        <v>0</v>
      </c>
      <c r="BI21" s="66">
        <v>0</v>
      </c>
      <c r="BJ21" s="66">
        <v>0</v>
      </c>
      <c r="BK21" s="66">
        <v>794.93289795999988</v>
      </c>
      <c r="BL21" s="66">
        <v>38504.630301786623</v>
      </c>
      <c r="BM21" s="41">
        <v>0</v>
      </c>
      <c r="BN21" s="66">
        <v>39299.563199746626</v>
      </c>
      <c r="BO21" s="66" t="s">
        <v>851</v>
      </c>
      <c r="BP21" s="66">
        <v>0</v>
      </c>
      <c r="BQ21" s="66">
        <v>0</v>
      </c>
      <c r="BR21" s="66">
        <v>0</v>
      </c>
      <c r="BS21" s="66">
        <v>928.10928062000005</v>
      </c>
      <c r="BT21" s="66">
        <v>43455.942080283305</v>
      </c>
      <c r="BU21" s="41">
        <v>0</v>
      </c>
      <c r="BV21" s="66">
        <v>44384.051360903308</v>
      </c>
      <c r="BW21" s="66" t="s">
        <v>851</v>
      </c>
      <c r="BX21" s="66">
        <v>0</v>
      </c>
      <c r="BY21" s="66">
        <v>0</v>
      </c>
      <c r="BZ21" s="66">
        <v>0</v>
      </c>
      <c r="CA21" s="66">
        <v>1027.12906464</v>
      </c>
      <c r="CB21" s="66">
        <v>47211.566749353799</v>
      </c>
      <c r="CC21" s="41">
        <v>0</v>
      </c>
      <c r="CD21" s="66">
        <v>48238.6958139938</v>
      </c>
      <c r="CE21" s="66" t="s">
        <v>851</v>
      </c>
      <c r="CF21" s="66">
        <v>0</v>
      </c>
      <c r="CG21" s="66">
        <v>0</v>
      </c>
      <c r="CH21" s="66">
        <v>0</v>
      </c>
      <c r="CI21" s="66">
        <v>1105.4753920799999</v>
      </c>
      <c r="CJ21" s="66">
        <v>47180.728676994302</v>
      </c>
      <c r="CK21" s="41">
        <v>0</v>
      </c>
      <c r="CL21" s="66">
        <v>48286.204069074302</v>
      </c>
      <c r="CM21" s="66" t="s">
        <v>851</v>
      </c>
      <c r="CN21" s="66">
        <v>0</v>
      </c>
      <c r="CO21" s="66">
        <v>0</v>
      </c>
      <c r="CP21" s="66">
        <v>0</v>
      </c>
      <c r="CQ21" s="66">
        <v>1220.5488492500001</v>
      </c>
      <c r="CR21" s="66">
        <v>54678.244163631854</v>
      </c>
      <c r="CS21" s="41">
        <v>0</v>
      </c>
      <c r="CT21" s="66">
        <v>55898.793012881855</v>
      </c>
      <c r="CU21" s="66" t="s">
        <v>851</v>
      </c>
      <c r="CV21" s="66">
        <v>0</v>
      </c>
      <c r="CW21" s="66">
        <v>0</v>
      </c>
      <c r="CX21" s="66">
        <v>0</v>
      </c>
      <c r="CY21" s="66">
        <v>1218.20518816</v>
      </c>
      <c r="CZ21" s="66">
        <v>59471.636497736086</v>
      </c>
      <c r="DA21" s="41">
        <v>0</v>
      </c>
      <c r="DB21" s="66">
        <v>60689.841685896085</v>
      </c>
      <c r="DC21" s="66" t="s">
        <v>851</v>
      </c>
      <c r="DD21" s="66">
        <v>0</v>
      </c>
      <c r="DE21" s="66">
        <v>0</v>
      </c>
      <c r="DF21" s="66">
        <v>0</v>
      </c>
      <c r="DG21" s="66">
        <v>1212.89420956</v>
      </c>
      <c r="DH21" s="66">
        <v>65169.866371651049</v>
      </c>
      <c r="DI21" s="41">
        <v>0</v>
      </c>
      <c r="DJ21" s="66">
        <v>66382.760581211056</v>
      </c>
      <c r="DK21" s="66" t="s">
        <v>851</v>
      </c>
      <c r="DL21" s="66">
        <v>0</v>
      </c>
      <c r="DM21" s="66">
        <v>0</v>
      </c>
      <c r="DN21" s="66">
        <v>0</v>
      </c>
      <c r="DO21" s="66">
        <v>1286.2606682999997</v>
      </c>
      <c r="DP21" s="66">
        <v>70032.595448257605</v>
      </c>
      <c r="DQ21" s="41">
        <v>0</v>
      </c>
      <c r="DR21" s="295">
        <v>71318.85611655761</v>
      </c>
      <c r="DS21" s="289" t="s">
        <v>851</v>
      </c>
      <c r="DT21" s="66">
        <v>0</v>
      </c>
      <c r="DU21" s="66">
        <v>0</v>
      </c>
      <c r="DV21" s="66">
        <v>0</v>
      </c>
      <c r="DW21" s="66">
        <v>1325.0106300800001</v>
      </c>
      <c r="DX21" s="66">
        <v>77005.943432924134</v>
      </c>
      <c r="DY21" s="41">
        <v>0</v>
      </c>
      <c r="DZ21" s="66">
        <v>78330.95406300413</v>
      </c>
    </row>
    <row r="22" spans="1:130" s="69" customFormat="1" ht="20.100000000000001" customHeight="1" x14ac:dyDescent="0.25">
      <c r="A22" s="40" t="s">
        <v>289</v>
      </c>
      <c r="B22" s="44" t="s">
        <v>417</v>
      </c>
      <c r="C22" s="66" t="s">
        <v>851</v>
      </c>
      <c r="D22" s="66">
        <v>0</v>
      </c>
      <c r="E22" s="66">
        <v>0</v>
      </c>
      <c r="F22" s="66">
        <v>0</v>
      </c>
      <c r="G22" s="66">
        <v>210.06177670999998</v>
      </c>
      <c r="H22" s="66">
        <v>5399.3085379490312</v>
      </c>
      <c r="I22" s="41">
        <v>0</v>
      </c>
      <c r="J22" s="66">
        <v>5609.3703146590315</v>
      </c>
      <c r="K22" s="66" t="s">
        <v>851</v>
      </c>
      <c r="L22" s="66">
        <v>0</v>
      </c>
      <c r="M22" s="66">
        <v>0</v>
      </c>
      <c r="N22" s="66">
        <v>0</v>
      </c>
      <c r="O22" s="66">
        <v>208.96658672000001</v>
      </c>
      <c r="P22" s="66">
        <v>6720.2155095086946</v>
      </c>
      <c r="Q22" s="41">
        <v>0</v>
      </c>
      <c r="R22" s="66">
        <v>6929.1820962286947</v>
      </c>
      <c r="S22" s="66" t="s">
        <v>851</v>
      </c>
      <c r="T22" s="66">
        <v>0</v>
      </c>
      <c r="U22" s="66">
        <v>0</v>
      </c>
      <c r="V22" s="66">
        <v>0</v>
      </c>
      <c r="W22" s="66">
        <v>277.15792025999997</v>
      </c>
      <c r="X22" s="66">
        <v>7717.0191264111472</v>
      </c>
      <c r="Y22" s="41">
        <v>0</v>
      </c>
      <c r="Z22" s="66">
        <v>7994.1770466711469</v>
      </c>
      <c r="AA22" s="66" t="s">
        <v>851</v>
      </c>
      <c r="AB22" s="66">
        <v>0</v>
      </c>
      <c r="AC22" s="66">
        <v>0</v>
      </c>
      <c r="AD22" s="66">
        <v>0</v>
      </c>
      <c r="AE22" s="66">
        <v>330.78111773000001</v>
      </c>
      <c r="AF22" s="66">
        <v>9094.0681828725483</v>
      </c>
      <c r="AG22" s="41">
        <v>0</v>
      </c>
      <c r="AH22" s="66">
        <v>9424.8493006025492</v>
      </c>
      <c r="AI22" s="66" t="s">
        <v>851</v>
      </c>
      <c r="AJ22" s="66">
        <v>0</v>
      </c>
      <c r="AK22" s="66">
        <v>0</v>
      </c>
      <c r="AL22" s="66">
        <v>0</v>
      </c>
      <c r="AM22" s="66">
        <v>318.56391045999999</v>
      </c>
      <c r="AN22" s="66">
        <v>9820.7873773786014</v>
      </c>
      <c r="AO22" s="41">
        <v>0</v>
      </c>
      <c r="AP22" s="66">
        <v>10139.351287838601</v>
      </c>
      <c r="AQ22" s="66" t="s">
        <v>851</v>
      </c>
      <c r="AR22" s="66">
        <v>0</v>
      </c>
      <c r="AS22" s="66">
        <v>0</v>
      </c>
      <c r="AT22" s="66">
        <v>0</v>
      </c>
      <c r="AU22" s="66">
        <v>310.87826023999997</v>
      </c>
      <c r="AV22" s="66">
        <v>9922.336476439621</v>
      </c>
      <c r="AW22" s="41">
        <v>0</v>
      </c>
      <c r="AX22" s="66">
        <v>10233.214736679622</v>
      </c>
      <c r="AY22" s="66" t="s">
        <v>851</v>
      </c>
      <c r="AZ22" s="66">
        <v>0</v>
      </c>
      <c r="BA22" s="66">
        <v>0</v>
      </c>
      <c r="BB22" s="66">
        <v>0</v>
      </c>
      <c r="BC22" s="66">
        <v>326.62638382</v>
      </c>
      <c r="BD22" s="66">
        <v>9437.7150483116802</v>
      </c>
      <c r="BE22" s="41">
        <v>0</v>
      </c>
      <c r="BF22" s="66">
        <v>9764.3414321316795</v>
      </c>
      <c r="BG22" s="66" t="s">
        <v>851</v>
      </c>
      <c r="BH22" s="66">
        <v>0</v>
      </c>
      <c r="BI22" s="66">
        <v>0</v>
      </c>
      <c r="BJ22" s="66">
        <v>0</v>
      </c>
      <c r="BK22" s="66">
        <v>372.00658355999997</v>
      </c>
      <c r="BL22" s="66">
        <v>9914.4847519924206</v>
      </c>
      <c r="BM22" s="41">
        <v>0</v>
      </c>
      <c r="BN22" s="66">
        <v>10286.49133555242</v>
      </c>
      <c r="BO22" s="66" t="s">
        <v>851</v>
      </c>
      <c r="BP22" s="66">
        <v>0</v>
      </c>
      <c r="BQ22" s="66">
        <v>0</v>
      </c>
      <c r="BR22" s="66">
        <v>0</v>
      </c>
      <c r="BS22" s="66">
        <v>412.46633971</v>
      </c>
      <c r="BT22" s="66">
        <v>11015.146584439199</v>
      </c>
      <c r="BU22" s="41">
        <v>0</v>
      </c>
      <c r="BV22" s="66">
        <v>11427.612924149198</v>
      </c>
      <c r="BW22" s="66" t="s">
        <v>851</v>
      </c>
      <c r="BX22" s="66">
        <v>0</v>
      </c>
      <c r="BY22" s="66">
        <v>0</v>
      </c>
      <c r="BZ22" s="66">
        <v>0</v>
      </c>
      <c r="CA22" s="66">
        <v>418.23077522000006</v>
      </c>
      <c r="CB22" s="66">
        <v>12338.6889348241</v>
      </c>
      <c r="CC22" s="41">
        <v>0</v>
      </c>
      <c r="CD22" s="66">
        <v>12756.9197100441</v>
      </c>
      <c r="CE22" s="66" t="s">
        <v>851</v>
      </c>
      <c r="CF22" s="66">
        <v>0</v>
      </c>
      <c r="CG22" s="66">
        <v>0</v>
      </c>
      <c r="CH22" s="66">
        <v>0</v>
      </c>
      <c r="CI22" s="66">
        <v>530.38099979000003</v>
      </c>
      <c r="CJ22" s="66">
        <v>14068.9462957541</v>
      </c>
      <c r="CK22" s="41">
        <v>0</v>
      </c>
      <c r="CL22" s="66">
        <v>14599.327295544101</v>
      </c>
      <c r="CM22" s="66" t="s">
        <v>851</v>
      </c>
      <c r="CN22" s="66">
        <v>0</v>
      </c>
      <c r="CO22" s="66">
        <v>0</v>
      </c>
      <c r="CP22" s="66">
        <v>0</v>
      </c>
      <c r="CQ22" s="66">
        <v>651.26696337999999</v>
      </c>
      <c r="CR22" s="66">
        <v>20207.075794271233</v>
      </c>
      <c r="CS22" s="41">
        <v>0</v>
      </c>
      <c r="CT22" s="66">
        <v>20858.342757651233</v>
      </c>
      <c r="CU22" s="66" t="s">
        <v>851</v>
      </c>
      <c r="CV22" s="66">
        <v>0</v>
      </c>
      <c r="CW22" s="66">
        <v>0</v>
      </c>
      <c r="CX22" s="66">
        <v>0</v>
      </c>
      <c r="CY22" s="66">
        <v>520.86102211999992</v>
      </c>
      <c r="CZ22" s="66">
        <v>18921.535308371171</v>
      </c>
      <c r="DA22" s="41">
        <v>0</v>
      </c>
      <c r="DB22" s="66">
        <v>19442.39633049117</v>
      </c>
      <c r="DC22" s="66" t="s">
        <v>851</v>
      </c>
      <c r="DD22" s="66">
        <v>0</v>
      </c>
      <c r="DE22" s="66">
        <v>0</v>
      </c>
      <c r="DF22" s="66">
        <v>0</v>
      </c>
      <c r="DG22" s="66">
        <v>546.13870490000011</v>
      </c>
      <c r="DH22" s="66">
        <v>20682.414684892978</v>
      </c>
      <c r="DI22" s="41">
        <v>0</v>
      </c>
      <c r="DJ22" s="66">
        <v>21228.553389792978</v>
      </c>
      <c r="DK22" s="66" t="s">
        <v>851</v>
      </c>
      <c r="DL22" s="66">
        <v>0</v>
      </c>
      <c r="DM22" s="66">
        <v>0</v>
      </c>
      <c r="DN22" s="66">
        <v>0</v>
      </c>
      <c r="DO22" s="66">
        <v>618.4849367700001</v>
      </c>
      <c r="DP22" s="66">
        <v>24363.751732816389</v>
      </c>
      <c r="DQ22" s="41">
        <v>0</v>
      </c>
      <c r="DR22" s="295">
        <v>24982.236669586389</v>
      </c>
      <c r="DS22" s="289" t="s">
        <v>851</v>
      </c>
      <c r="DT22" s="66">
        <v>0</v>
      </c>
      <c r="DU22" s="66">
        <v>0</v>
      </c>
      <c r="DV22" s="66">
        <v>0</v>
      </c>
      <c r="DW22" s="66">
        <v>477.42642394000006</v>
      </c>
      <c r="DX22" s="66">
        <v>26774.802793915671</v>
      </c>
      <c r="DY22" s="41">
        <v>0</v>
      </c>
      <c r="DZ22" s="66">
        <v>27252.229217855671</v>
      </c>
    </row>
    <row r="23" spans="1:130" s="69" customFormat="1" ht="20.100000000000001" customHeight="1" x14ac:dyDescent="0.25">
      <c r="A23" s="40" t="s">
        <v>290</v>
      </c>
      <c r="B23" s="44" t="s">
        <v>418</v>
      </c>
      <c r="C23" s="66">
        <v>479.67226278000004</v>
      </c>
      <c r="D23" s="66">
        <v>0</v>
      </c>
      <c r="E23" s="66">
        <v>0</v>
      </c>
      <c r="F23" s="66">
        <v>479.67226278000004</v>
      </c>
      <c r="G23" s="66">
        <v>0</v>
      </c>
      <c r="H23" s="66" t="s">
        <v>851</v>
      </c>
      <c r="I23" s="41">
        <v>0</v>
      </c>
      <c r="J23" s="66">
        <v>479.67226278000004</v>
      </c>
      <c r="K23" s="66">
        <v>550.77511577999996</v>
      </c>
      <c r="L23" s="66">
        <v>0</v>
      </c>
      <c r="M23" s="66">
        <v>0</v>
      </c>
      <c r="N23" s="66">
        <v>550.77511577999996</v>
      </c>
      <c r="O23" s="66">
        <v>0</v>
      </c>
      <c r="P23" s="66" t="s">
        <v>851</v>
      </c>
      <c r="Q23" s="41">
        <v>0</v>
      </c>
      <c r="R23" s="66">
        <v>550.77511577999996</v>
      </c>
      <c r="S23" s="66">
        <v>619.05981111999995</v>
      </c>
      <c r="T23" s="66">
        <v>0</v>
      </c>
      <c r="U23" s="66">
        <v>0</v>
      </c>
      <c r="V23" s="66">
        <v>619.05981111999995</v>
      </c>
      <c r="W23" s="66">
        <v>0</v>
      </c>
      <c r="X23" s="66" t="s">
        <v>851</v>
      </c>
      <c r="Y23" s="41">
        <v>0</v>
      </c>
      <c r="Z23" s="66">
        <v>619.05981111999995</v>
      </c>
      <c r="AA23" s="66">
        <v>764.27227157000004</v>
      </c>
      <c r="AB23" s="66">
        <v>0</v>
      </c>
      <c r="AC23" s="66">
        <v>0</v>
      </c>
      <c r="AD23" s="66">
        <v>764.27227157000004</v>
      </c>
      <c r="AE23" s="66">
        <v>0</v>
      </c>
      <c r="AF23" s="66" t="s">
        <v>851</v>
      </c>
      <c r="AG23" s="41">
        <v>0</v>
      </c>
      <c r="AH23" s="66">
        <v>764.27227157000004</v>
      </c>
      <c r="AI23" s="66">
        <v>900.82291753999993</v>
      </c>
      <c r="AJ23" s="66">
        <v>0</v>
      </c>
      <c r="AK23" s="66">
        <v>0</v>
      </c>
      <c r="AL23" s="66">
        <v>900.82291753999993</v>
      </c>
      <c r="AM23" s="66">
        <v>0</v>
      </c>
      <c r="AN23" s="66" t="s">
        <v>851</v>
      </c>
      <c r="AO23" s="41">
        <v>0</v>
      </c>
      <c r="AP23" s="66">
        <v>900.82291753999993</v>
      </c>
      <c r="AQ23" s="66">
        <v>1104.9717588399999</v>
      </c>
      <c r="AR23" s="66">
        <v>0</v>
      </c>
      <c r="AS23" s="66">
        <v>0</v>
      </c>
      <c r="AT23" s="66">
        <v>1104.9717588399999</v>
      </c>
      <c r="AU23" s="66">
        <v>0</v>
      </c>
      <c r="AV23" s="66" t="s">
        <v>851</v>
      </c>
      <c r="AW23" s="41">
        <v>0</v>
      </c>
      <c r="AX23" s="66">
        <v>1104.9717588399999</v>
      </c>
      <c r="AY23" s="66">
        <v>1126.4160551</v>
      </c>
      <c r="AZ23" s="66">
        <v>0</v>
      </c>
      <c r="BA23" s="66">
        <v>0</v>
      </c>
      <c r="BB23" s="66">
        <v>1126.4160551</v>
      </c>
      <c r="BC23" s="66">
        <v>0</v>
      </c>
      <c r="BD23" s="66" t="s">
        <v>851</v>
      </c>
      <c r="BE23" s="41">
        <v>0</v>
      </c>
      <c r="BF23" s="66">
        <v>1126.4160551</v>
      </c>
      <c r="BG23" s="66">
        <v>1273.1981281200001</v>
      </c>
      <c r="BH23" s="66">
        <v>0</v>
      </c>
      <c r="BI23" s="66">
        <v>0</v>
      </c>
      <c r="BJ23" s="66">
        <v>1273.1981281200001</v>
      </c>
      <c r="BK23" s="66">
        <v>0</v>
      </c>
      <c r="BL23" s="66" t="s">
        <v>851</v>
      </c>
      <c r="BM23" s="41">
        <v>0</v>
      </c>
      <c r="BN23" s="66">
        <v>1273.1981281200001</v>
      </c>
      <c r="BO23" s="66">
        <v>1418.8227624199999</v>
      </c>
      <c r="BP23" s="66">
        <v>0</v>
      </c>
      <c r="BQ23" s="66">
        <v>0</v>
      </c>
      <c r="BR23" s="66">
        <v>1418.8227624199999</v>
      </c>
      <c r="BS23" s="66">
        <v>0</v>
      </c>
      <c r="BT23" s="66" t="s">
        <v>851</v>
      </c>
      <c r="BU23" s="41">
        <v>0</v>
      </c>
      <c r="BV23" s="66">
        <v>1418.8227624199999</v>
      </c>
      <c r="BW23" s="66">
        <v>1629.7386058500001</v>
      </c>
      <c r="BX23" s="66">
        <v>0</v>
      </c>
      <c r="BY23" s="66">
        <v>0</v>
      </c>
      <c r="BZ23" s="66">
        <v>1629.7386058500001</v>
      </c>
      <c r="CA23" s="66">
        <v>0</v>
      </c>
      <c r="CB23" s="66" t="s">
        <v>851</v>
      </c>
      <c r="CC23" s="41">
        <v>0</v>
      </c>
      <c r="CD23" s="66">
        <v>1629.7386058500001</v>
      </c>
      <c r="CE23" s="66">
        <v>1760.9423089200002</v>
      </c>
      <c r="CF23" s="66">
        <v>0</v>
      </c>
      <c r="CG23" s="66">
        <v>0</v>
      </c>
      <c r="CH23" s="66">
        <v>1760.9423089200002</v>
      </c>
      <c r="CI23" s="66">
        <v>0</v>
      </c>
      <c r="CJ23" s="66" t="s">
        <v>851</v>
      </c>
      <c r="CK23" s="41">
        <v>0</v>
      </c>
      <c r="CL23" s="66">
        <v>1760.9423089200002</v>
      </c>
      <c r="CM23" s="66">
        <v>2166.9317252599999</v>
      </c>
      <c r="CN23" s="66">
        <v>0</v>
      </c>
      <c r="CO23" s="66">
        <v>0</v>
      </c>
      <c r="CP23" s="66">
        <v>2166.9317252599999</v>
      </c>
      <c r="CQ23" s="66">
        <v>0</v>
      </c>
      <c r="CR23" s="66" t="s">
        <v>851</v>
      </c>
      <c r="CS23" s="41">
        <v>0</v>
      </c>
      <c r="CT23" s="66">
        <v>2166.9317252599999</v>
      </c>
      <c r="CU23" s="66">
        <v>2594.0071831800001</v>
      </c>
      <c r="CV23" s="66">
        <v>0</v>
      </c>
      <c r="CW23" s="66">
        <v>0</v>
      </c>
      <c r="CX23" s="66">
        <v>2594.0071831800001</v>
      </c>
      <c r="CY23" s="66">
        <v>0</v>
      </c>
      <c r="CZ23" s="66" t="s">
        <v>851</v>
      </c>
      <c r="DA23" s="41">
        <v>0</v>
      </c>
      <c r="DB23" s="66">
        <v>2594.0071831800001</v>
      </c>
      <c r="DC23" s="66">
        <v>3040.7134842800001</v>
      </c>
      <c r="DD23" s="66">
        <v>0</v>
      </c>
      <c r="DE23" s="66">
        <v>0</v>
      </c>
      <c r="DF23" s="66">
        <v>3040.7134842800001</v>
      </c>
      <c r="DG23" s="66">
        <v>0</v>
      </c>
      <c r="DH23" s="66" t="s">
        <v>851</v>
      </c>
      <c r="DI23" s="41">
        <v>0</v>
      </c>
      <c r="DJ23" s="66">
        <v>3040.7134842800001</v>
      </c>
      <c r="DK23" s="66">
        <v>3250.0710968399999</v>
      </c>
      <c r="DL23" s="66">
        <v>0</v>
      </c>
      <c r="DM23" s="66">
        <v>0</v>
      </c>
      <c r="DN23" s="66">
        <v>3250.0710968399999</v>
      </c>
      <c r="DO23" s="66">
        <v>0</v>
      </c>
      <c r="DP23" s="66" t="s">
        <v>851</v>
      </c>
      <c r="DQ23" s="41">
        <v>0</v>
      </c>
      <c r="DR23" s="295">
        <v>3250.0710968399999</v>
      </c>
      <c r="DS23" s="289">
        <v>3918.4233215400004</v>
      </c>
      <c r="DT23" s="66">
        <v>0</v>
      </c>
      <c r="DU23" s="66">
        <v>0</v>
      </c>
      <c r="DV23" s="66">
        <v>3918.4233215400004</v>
      </c>
      <c r="DW23" s="66">
        <v>0</v>
      </c>
      <c r="DX23" s="66" t="s">
        <v>851</v>
      </c>
      <c r="DY23" s="41">
        <v>0</v>
      </c>
      <c r="DZ23" s="66">
        <v>3918.4233215400004</v>
      </c>
    </row>
    <row r="24" spans="1:130" s="69" customFormat="1" ht="20.100000000000001" customHeight="1" x14ac:dyDescent="0.25">
      <c r="A24" s="40" t="s">
        <v>291</v>
      </c>
      <c r="B24" s="44" t="s">
        <v>419</v>
      </c>
      <c r="C24" s="66" t="s">
        <v>851</v>
      </c>
      <c r="D24" s="66">
        <v>0</v>
      </c>
      <c r="E24" s="66">
        <v>0</v>
      </c>
      <c r="F24" s="66">
        <v>0</v>
      </c>
      <c r="G24" s="66">
        <v>1.2000000000007204E-7</v>
      </c>
      <c r="H24" s="66">
        <v>161.89507397</v>
      </c>
      <c r="I24" s="41">
        <v>0</v>
      </c>
      <c r="J24" s="66">
        <v>161.89507409000001</v>
      </c>
      <c r="K24" s="66" t="s">
        <v>851</v>
      </c>
      <c r="L24" s="66">
        <v>0</v>
      </c>
      <c r="M24" s="66">
        <v>0</v>
      </c>
      <c r="N24" s="66">
        <v>0</v>
      </c>
      <c r="O24" s="66">
        <v>-5.8000000000011557E-7</v>
      </c>
      <c r="P24" s="66">
        <v>193.78109072999999</v>
      </c>
      <c r="Q24" s="41">
        <v>0</v>
      </c>
      <c r="R24" s="66">
        <v>193.78109014999998</v>
      </c>
      <c r="S24" s="66" t="s">
        <v>851</v>
      </c>
      <c r="T24" s="66">
        <v>0</v>
      </c>
      <c r="U24" s="66">
        <v>0</v>
      </c>
      <c r="V24" s="66">
        <v>0</v>
      </c>
      <c r="W24" s="66">
        <v>-2.3000000000052979E-7</v>
      </c>
      <c r="X24" s="66">
        <v>202.73727708000001</v>
      </c>
      <c r="Y24" s="41">
        <v>0</v>
      </c>
      <c r="Z24" s="66">
        <v>202.73727685</v>
      </c>
      <c r="AA24" s="66" t="s">
        <v>851</v>
      </c>
      <c r="AB24" s="66">
        <v>0</v>
      </c>
      <c r="AC24" s="66">
        <v>0</v>
      </c>
      <c r="AD24" s="66">
        <v>0</v>
      </c>
      <c r="AE24" s="66">
        <v>0</v>
      </c>
      <c r="AF24" s="66">
        <v>170.08087666999975</v>
      </c>
      <c r="AG24" s="41">
        <v>0</v>
      </c>
      <c r="AH24" s="66">
        <v>170.08087666999975</v>
      </c>
      <c r="AI24" s="66" t="s">
        <v>851</v>
      </c>
      <c r="AJ24" s="66">
        <v>0</v>
      </c>
      <c r="AK24" s="66">
        <v>0</v>
      </c>
      <c r="AL24" s="66">
        <v>0</v>
      </c>
      <c r="AM24" s="66">
        <v>0</v>
      </c>
      <c r="AN24" s="66">
        <v>163.24454940999982</v>
      </c>
      <c r="AO24" s="41">
        <v>0</v>
      </c>
      <c r="AP24" s="66">
        <v>163.24454940999982</v>
      </c>
      <c r="AQ24" s="66" t="s">
        <v>851</v>
      </c>
      <c r="AR24" s="66">
        <v>0</v>
      </c>
      <c r="AS24" s="66">
        <v>0</v>
      </c>
      <c r="AT24" s="66">
        <v>0</v>
      </c>
      <c r="AU24" s="66">
        <v>0</v>
      </c>
      <c r="AV24" s="66">
        <v>187.93413278000008</v>
      </c>
      <c r="AW24" s="41">
        <v>0</v>
      </c>
      <c r="AX24" s="66">
        <v>187.93413278000008</v>
      </c>
      <c r="AY24" s="66" t="s">
        <v>851</v>
      </c>
      <c r="AZ24" s="66">
        <v>0</v>
      </c>
      <c r="BA24" s="66">
        <v>0</v>
      </c>
      <c r="BB24" s="66">
        <v>0</v>
      </c>
      <c r="BC24" s="66">
        <v>2.3316E-4</v>
      </c>
      <c r="BD24" s="66">
        <v>204.21094750999998</v>
      </c>
      <c r="BE24" s="41">
        <v>0</v>
      </c>
      <c r="BF24" s="66">
        <v>204.21118066999998</v>
      </c>
      <c r="BG24" s="66" t="s">
        <v>851</v>
      </c>
      <c r="BH24" s="66">
        <v>0</v>
      </c>
      <c r="BI24" s="66">
        <v>0</v>
      </c>
      <c r="BJ24" s="66">
        <v>0</v>
      </c>
      <c r="BK24" s="66">
        <v>1.7369E-4</v>
      </c>
      <c r="BL24" s="66">
        <v>245.02123610999993</v>
      </c>
      <c r="BM24" s="41">
        <v>0</v>
      </c>
      <c r="BN24" s="66">
        <v>245.02140979999993</v>
      </c>
      <c r="BO24" s="66" t="s">
        <v>851</v>
      </c>
      <c r="BP24" s="66">
        <v>0</v>
      </c>
      <c r="BQ24" s="66">
        <v>0</v>
      </c>
      <c r="BR24" s="66">
        <v>0</v>
      </c>
      <c r="BS24" s="66">
        <v>4.7884799999999995E-3</v>
      </c>
      <c r="BT24" s="66">
        <v>394.89142136000004</v>
      </c>
      <c r="BU24" s="41">
        <v>0</v>
      </c>
      <c r="BV24" s="66">
        <v>394.89620984000004</v>
      </c>
      <c r="BW24" s="66" t="s">
        <v>851</v>
      </c>
      <c r="BX24" s="66">
        <v>0</v>
      </c>
      <c r="BY24" s="66">
        <v>0</v>
      </c>
      <c r="BZ24" s="66">
        <v>0</v>
      </c>
      <c r="CA24" s="66">
        <v>2.6084999999999997E-4</v>
      </c>
      <c r="CB24" s="66">
        <v>433.10104563999977</v>
      </c>
      <c r="CC24" s="41">
        <v>0</v>
      </c>
      <c r="CD24" s="66">
        <v>433.10130648999979</v>
      </c>
      <c r="CE24" s="66" t="s">
        <v>851</v>
      </c>
      <c r="CF24" s="66">
        <v>0</v>
      </c>
      <c r="CG24" s="66">
        <v>0</v>
      </c>
      <c r="CH24" s="66">
        <v>0</v>
      </c>
      <c r="CI24" s="66">
        <v>2.6843659999999998E-2</v>
      </c>
      <c r="CJ24" s="66">
        <v>355.2476116900001</v>
      </c>
      <c r="CK24" s="41">
        <v>0</v>
      </c>
      <c r="CL24" s="66">
        <v>355.2744553500001</v>
      </c>
      <c r="CM24" s="66" t="s">
        <v>851</v>
      </c>
      <c r="CN24" s="66">
        <v>0</v>
      </c>
      <c r="CO24" s="66">
        <v>0</v>
      </c>
      <c r="CP24" s="66">
        <v>0</v>
      </c>
      <c r="CQ24" s="66">
        <v>9.3703999999999999E-4</v>
      </c>
      <c r="CR24" s="66">
        <v>368.77301456383123</v>
      </c>
      <c r="CS24" s="41">
        <v>0</v>
      </c>
      <c r="CT24" s="66">
        <v>368.77395160383122</v>
      </c>
      <c r="CU24" s="66" t="s">
        <v>851</v>
      </c>
      <c r="CV24" s="66">
        <v>0</v>
      </c>
      <c r="CW24" s="66">
        <v>0</v>
      </c>
      <c r="CX24" s="66">
        <v>0</v>
      </c>
      <c r="CY24" s="66">
        <v>2.4796599999999999E-3</v>
      </c>
      <c r="CZ24" s="66">
        <v>420.88631638727105</v>
      </c>
      <c r="DA24" s="41">
        <v>0</v>
      </c>
      <c r="DB24" s="66">
        <v>420.88879604727106</v>
      </c>
      <c r="DC24" s="66" t="s">
        <v>851</v>
      </c>
      <c r="DD24" s="66">
        <v>0</v>
      </c>
      <c r="DE24" s="66">
        <v>0</v>
      </c>
      <c r="DF24" s="66">
        <v>0</v>
      </c>
      <c r="DG24" s="66">
        <v>5.6599999999999999E-4</v>
      </c>
      <c r="DH24" s="66">
        <v>430.69877416527925</v>
      </c>
      <c r="DI24" s="41">
        <v>0</v>
      </c>
      <c r="DJ24" s="66">
        <v>430.69934016527924</v>
      </c>
      <c r="DK24" s="66" t="s">
        <v>851</v>
      </c>
      <c r="DL24" s="66">
        <v>0</v>
      </c>
      <c r="DM24" s="66">
        <v>0</v>
      </c>
      <c r="DN24" s="66">
        <v>0</v>
      </c>
      <c r="DO24" s="66">
        <v>7.4323E-4</v>
      </c>
      <c r="DP24" s="66">
        <v>414.25899991931038</v>
      </c>
      <c r="DQ24" s="41">
        <v>0</v>
      </c>
      <c r="DR24" s="295">
        <v>414.2597431493104</v>
      </c>
      <c r="DS24" s="289" t="s">
        <v>851</v>
      </c>
      <c r="DT24" s="66">
        <v>0</v>
      </c>
      <c r="DU24" s="66">
        <v>0</v>
      </c>
      <c r="DV24" s="66">
        <v>0</v>
      </c>
      <c r="DW24" s="66">
        <v>6.5599999999999995E-5</v>
      </c>
      <c r="DX24" s="66">
        <v>339.90321929999999</v>
      </c>
      <c r="DY24" s="41">
        <v>0</v>
      </c>
      <c r="DZ24" s="66">
        <v>339.90328490000002</v>
      </c>
    </row>
    <row r="25" spans="1:130" s="39" customFormat="1" ht="20.100000000000001" customHeight="1" x14ac:dyDescent="0.25">
      <c r="A25" s="36">
        <v>1132</v>
      </c>
      <c r="B25" s="37" t="s">
        <v>412</v>
      </c>
      <c r="C25" s="65">
        <v>0</v>
      </c>
      <c r="D25" s="65">
        <v>0</v>
      </c>
      <c r="E25" s="65">
        <v>0</v>
      </c>
      <c r="F25" s="65">
        <v>0</v>
      </c>
      <c r="G25" s="65">
        <v>0</v>
      </c>
      <c r="H25" s="65">
        <v>0</v>
      </c>
      <c r="I25" s="38">
        <v>0</v>
      </c>
      <c r="J25" s="65">
        <v>0</v>
      </c>
      <c r="K25" s="65">
        <v>0</v>
      </c>
      <c r="L25" s="65">
        <v>0</v>
      </c>
      <c r="M25" s="65">
        <v>0</v>
      </c>
      <c r="N25" s="65">
        <v>0</v>
      </c>
      <c r="O25" s="65">
        <v>0</v>
      </c>
      <c r="P25" s="65">
        <v>0</v>
      </c>
      <c r="Q25" s="38">
        <v>0</v>
      </c>
      <c r="R25" s="65">
        <v>0</v>
      </c>
      <c r="S25" s="65">
        <v>0</v>
      </c>
      <c r="T25" s="65">
        <v>0</v>
      </c>
      <c r="U25" s="65">
        <v>0</v>
      </c>
      <c r="V25" s="65">
        <v>0</v>
      </c>
      <c r="W25" s="65">
        <v>0</v>
      </c>
      <c r="X25" s="65">
        <v>0</v>
      </c>
      <c r="Y25" s="38">
        <v>0</v>
      </c>
      <c r="Z25" s="65">
        <v>0</v>
      </c>
      <c r="AA25" s="65">
        <v>0</v>
      </c>
      <c r="AB25" s="65">
        <v>0</v>
      </c>
      <c r="AC25" s="65">
        <v>0</v>
      </c>
      <c r="AD25" s="65">
        <v>0</v>
      </c>
      <c r="AE25" s="65">
        <v>0</v>
      </c>
      <c r="AF25" s="65">
        <v>0</v>
      </c>
      <c r="AG25" s="38">
        <v>0</v>
      </c>
      <c r="AH25" s="65">
        <v>0</v>
      </c>
      <c r="AI25" s="65">
        <v>0</v>
      </c>
      <c r="AJ25" s="65">
        <v>0</v>
      </c>
      <c r="AK25" s="65">
        <v>0</v>
      </c>
      <c r="AL25" s="65">
        <v>0</v>
      </c>
      <c r="AM25" s="65">
        <v>0</v>
      </c>
      <c r="AN25" s="65">
        <v>0</v>
      </c>
      <c r="AO25" s="38">
        <v>0</v>
      </c>
      <c r="AP25" s="65">
        <v>0</v>
      </c>
      <c r="AQ25" s="65">
        <v>0</v>
      </c>
      <c r="AR25" s="65">
        <v>0</v>
      </c>
      <c r="AS25" s="65">
        <v>0</v>
      </c>
      <c r="AT25" s="65">
        <v>0</v>
      </c>
      <c r="AU25" s="65">
        <v>0</v>
      </c>
      <c r="AV25" s="65">
        <v>0</v>
      </c>
      <c r="AW25" s="38">
        <v>0</v>
      </c>
      <c r="AX25" s="65">
        <v>0</v>
      </c>
      <c r="AY25" s="65">
        <v>0</v>
      </c>
      <c r="AZ25" s="65">
        <v>0</v>
      </c>
      <c r="BA25" s="65">
        <v>0</v>
      </c>
      <c r="BB25" s="65">
        <v>0</v>
      </c>
      <c r="BC25" s="65">
        <v>0</v>
      </c>
      <c r="BD25" s="65">
        <v>0</v>
      </c>
      <c r="BE25" s="38">
        <v>0</v>
      </c>
      <c r="BF25" s="65">
        <v>0</v>
      </c>
      <c r="BG25" s="65">
        <v>0</v>
      </c>
      <c r="BH25" s="65">
        <v>0</v>
      </c>
      <c r="BI25" s="65">
        <v>0</v>
      </c>
      <c r="BJ25" s="65">
        <v>0</v>
      </c>
      <c r="BK25" s="65">
        <v>0</v>
      </c>
      <c r="BL25" s="65">
        <v>0</v>
      </c>
      <c r="BM25" s="38">
        <v>0</v>
      </c>
      <c r="BN25" s="65">
        <v>0</v>
      </c>
      <c r="BO25" s="65">
        <v>0</v>
      </c>
      <c r="BP25" s="65">
        <v>0</v>
      </c>
      <c r="BQ25" s="65">
        <v>0</v>
      </c>
      <c r="BR25" s="65">
        <v>0</v>
      </c>
      <c r="BS25" s="65">
        <v>0</v>
      </c>
      <c r="BT25" s="65">
        <v>0</v>
      </c>
      <c r="BU25" s="38">
        <v>0</v>
      </c>
      <c r="BV25" s="65">
        <v>0</v>
      </c>
      <c r="BW25" s="65">
        <v>0</v>
      </c>
      <c r="BX25" s="65">
        <v>0</v>
      </c>
      <c r="BY25" s="65">
        <v>0</v>
      </c>
      <c r="BZ25" s="65">
        <v>0</v>
      </c>
      <c r="CA25" s="65">
        <v>0</v>
      </c>
      <c r="CB25" s="65">
        <v>0</v>
      </c>
      <c r="CC25" s="38">
        <v>0</v>
      </c>
      <c r="CD25" s="65">
        <v>0</v>
      </c>
      <c r="CE25" s="65">
        <v>0</v>
      </c>
      <c r="CF25" s="65">
        <v>0</v>
      </c>
      <c r="CG25" s="65">
        <v>0</v>
      </c>
      <c r="CH25" s="65">
        <v>0</v>
      </c>
      <c r="CI25" s="65">
        <v>0</v>
      </c>
      <c r="CJ25" s="65">
        <v>0</v>
      </c>
      <c r="CK25" s="38">
        <v>0</v>
      </c>
      <c r="CL25" s="65">
        <v>0</v>
      </c>
      <c r="CM25" s="65">
        <v>0</v>
      </c>
      <c r="CN25" s="65">
        <v>0</v>
      </c>
      <c r="CO25" s="65">
        <v>0</v>
      </c>
      <c r="CP25" s="65">
        <v>0</v>
      </c>
      <c r="CQ25" s="65">
        <v>0</v>
      </c>
      <c r="CR25" s="65">
        <v>0</v>
      </c>
      <c r="CS25" s="38">
        <v>0</v>
      </c>
      <c r="CT25" s="65">
        <v>0</v>
      </c>
      <c r="CU25" s="65">
        <v>0</v>
      </c>
      <c r="CV25" s="65">
        <v>0</v>
      </c>
      <c r="CW25" s="65">
        <v>0</v>
      </c>
      <c r="CX25" s="65">
        <v>0</v>
      </c>
      <c r="CY25" s="65">
        <v>0</v>
      </c>
      <c r="CZ25" s="65">
        <v>0</v>
      </c>
      <c r="DA25" s="38">
        <v>0</v>
      </c>
      <c r="DB25" s="65">
        <v>0</v>
      </c>
      <c r="DC25" s="65">
        <v>0</v>
      </c>
      <c r="DD25" s="65">
        <v>0</v>
      </c>
      <c r="DE25" s="65">
        <v>0</v>
      </c>
      <c r="DF25" s="65">
        <v>0</v>
      </c>
      <c r="DG25" s="65">
        <v>0</v>
      </c>
      <c r="DH25" s="65">
        <v>0</v>
      </c>
      <c r="DI25" s="38">
        <v>0</v>
      </c>
      <c r="DJ25" s="65">
        <v>0</v>
      </c>
      <c r="DK25" s="65">
        <v>0</v>
      </c>
      <c r="DL25" s="65">
        <v>0</v>
      </c>
      <c r="DM25" s="65">
        <v>0</v>
      </c>
      <c r="DN25" s="65">
        <v>0</v>
      </c>
      <c r="DO25" s="65">
        <v>0</v>
      </c>
      <c r="DP25" s="65">
        <v>0</v>
      </c>
      <c r="DQ25" s="38">
        <v>0</v>
      </c>
      <c r="DR25" s="294">
        <v>0</v>
      </c>
      <c r="DS25" s="288">
        <v>0</v>
      </c>
      <c r="DT25" s="65">
        <v>0</v>
      </c>
      <c r="DU25" s="65">
        <v>0</v>
      </c>
      <c r="DV25" s="65">
        <v>0</v>
      </c>
      <c r="DW25" s="65">
        <v>0</v>
      </c>
      <c r="DX25" s="65">
        <v>0</v>
      </c>
      <c r="DY25" s="38">
        <v>0</v>
      </c>
      <c r="DZ25" s="65">
        <v>0</v>
      </c>
    </row>
    <row r="26" spans="1:130" s="39" customFormat="1" ht="20.100000000000001" customHeight="1" x14ac:dyDescent="0.25">
      <c r="A26" s="36">
        <v>1133</v>
      </c>
      <c r="B26" s="37" t="s">
        <v>413</v>
      </c>
      <c r="C26" s="65">
        <v>0</v>
      </c>
      <c r="D26" s="65">
        <v>0</v>
      </c>
      <c r="E26" s="65">
        <v>0</v>
      </c>
      <c r="F26" s="65">
        <v>0</v>
      </c>
      <c r="G26" s="65">
        <v>2518.3785830299998</v>
      </c>
      <c r="H26" s="65">
        <v>0</v>
      </c>
      <c r="I26" s="38">
        <v>0</v>
      </c>
      <c r="J26" s="65">
        <v>2518.3785830299998</v>
      </c>
      <c r="K26" s="65">
        <v>0</v>
      </c>
      <c r="L26" s="65">
        <v>0</v>
      </c>
      <c r="M26" s="65">
        <v>0</v>
      </c>
      <c r="N26" s="65">
        <v>0</v>
      </c>
      <c r="O26" s="65">
        <v>2768.2246944300005</v>
      </c>
      <c r="P26" s="65">
        <v>0</v>
      </c>
      <c r="Q26" s="38">
        <v>0</v>
      </c>
      <c r="R26" s="65">
        <v>2768.2246944300005</v>
      </c>
      <c r="S26" s="65">
        <v>0</v>
      </c>
      <c r="T26" s="65">
        <v>0</v>
      </c>
      <c r="U26" s="65">
        <v>0</v>
      </c>
      <c r="V26" s="65">
        <v>0</v>
      </c>
      <c r="W26" s="65">
        <v>3408.6838663399999</v>
      </c>
      <c r="X26" s="65">
        <v>0</v>
      </c>
      <c r="Y26" s="38">
        <v>0</v>
      </c>
      <c r="Z26" s="65">
        <v>3408.6838663399999</v>
      </c>
      <c r="AA26" s="65">
        <v>0</v>
      </c>
      <c r="AB26" s="65">
        <v>0</v>
      </c>
      <c r="AC26" s="65">
        <v>0</v>
      </c>
      <c r="AD26" s="65">
        <v>0</v>
      </c>
      <c r="AE26" s="65">
        <v>4142.1810590200002</v>
      </c>
      <c r="AF26" s="65">
        <v>0</v>
      </c>
      <c r="AG26" s="38">
        <v>0</v>
      </c>
      <c r="AH26" s="65">
        <v>4142.1810590200002</v>
      </c>
      <c r="AI26" s="65">
        <v>0</v>
      </c>
      <c r="AJ26" s="65">
        <v>0</v>
      </c>
      <c r="AK26" s="65">
        <v>0</v>
      </c>
      <c r="AL26" s="65">
        <v>0</v>
      </c>
      <c r="AM26" s="65">
        <v>4698.1595309100012</v>
      </c>
      <c r="AN26" s="65">
        <v>0</v>
      </c>
      <c r="AO26" s="38">
        <v>0</v>
      </c>
      <c r="AP26" s="65">
        <v>4698.1595309100012</v>
      </c>
      <c r="AQ26" s="65">
        <v>0</v>
      </c>
      <c r="AR26" s="65">
        <v>0</v>
      </c>
      <c r="AS26" s="65">
        <v>0</v>
      </c>
      <c r="AT26" s="65">
        <v>0</v>
      </c>
      <c r="AU26" s="65">
        <v>6460.6792089300006</v>
      </c>
      <c r="AV26" s="65">
        <v>0</v>
      </c>
      <c r="AW26" s="38">
        <v>0</v>
      </c>
      <c r="AX26" s="65">
        <v>6460.6792089300006</v>
      </c>
      <c r="AY26" s="65">
        <v>0</v>
      </c>
      <c r="AZ26" s="65">
        <v>0</v>
      </c>
      <c r="BA26" s="65">
        <v>0</v>
      </c>
      <c r="BB26" s="65">
        <v>0</v>
      </c>
      <c r="BC26" s="65">
        <v>7344.9531916500018</v>
      </c>
      <c r="BD26" s="65">
        <v>0</v>
      </c>
      <c r="BE26" s="38">
        <v>0</v>
      </c>
      <c r="BF26" s="65">
        <v>7344.9531916500018</v>
      </c>
      <c r="BG26" s="65">
        <v>0</v>
      </c>
      <c r="BH26" s="65">
        <v>0</v>
      </c>
      <c r="BI26" s="65">
        <v>0</v>
      </c>
      <c r="BJ26" s="65">
        <v>0</v>
      </c>
      <c r="BK26" s="65">
        <v>7177.6793561800005</v>
      </c>
      <c r="BL26" s="65">
        <v>0</v>
      </c>
      <c r="BM26" s="38">
        <v>0</v>
      </c>
      <c r="BN26" s="65">
        <v>7177.6793561800005</v>
      </c>
      <c r="BO26" s="65">
        <v>0</v>
      </c>
      <c r="BP26" s="65">
        <v>0</v>
      </c>
      <c r="BQ26" s="65">
        <v>0</v>
      </c>
      <c r="BR26" s="65">
        <v>0</v>
      </c>
      <c r="BS26" s="65">
        <v>7330.0328019000008</v>
      </c>
      <c r="BT26" s="65">
        <v>0</v>
      </c>
      <c r="BU26" s="38">
        <v>0</v>
      </c>
      <c r="BV26" s="65">
        <v>7330.0328019000008</v>
      </c>
      <c r="BW26" s="65">
        <v>0</v>
      </c>
      <c r="BX26" s="65">
        <v>0</v>
      </c>
      <c r="BY26" s="65">
        <v>0</v>
      </c>
      <c r="BZ26" s="65">
        <v>0</v>
      </c>
      <c r="CA26" s="65">
        <v>8576.548029800002</v>
      </c>
      <c r="CB26" s="65">
        <v>0</v>
      </c>
      <c r="CC26" s="38">
        <v>0</v>
      </c>
      <c r="CD26" s="65">
        <v>8576.548029800002</v>
      </c>
      <c r="CE26" s="65">
        <v>0</v>
      </c>
      <c r="CF26" s="65">
        <v>0</v>
      </c>
      <c r="CG26" s="65">
        <v>0</v>
      </c>
      <c r="CH26" s="65">
        <v>0</v>
      </c>
      <c r="CI26" s="65">
        <v>8582.1390214999992</v>
      </c>
      <c r="CJ26" s="65">
        <v>0</v>
      </c>
      <c r="CK26" s="38">
        <v>0</v>
      </c>
      <c r="CL26" s="65">
        <v>8582.1390214999992</v>
      </c>
      <c r="CM26" s="65">
        <v>0</v>
      </c>
      <c r="CN26" s="65">
        <v>0</v>
      </c>
      <c r="CO26" s="65">
        <v>0</v>
      </c>
      <c r="CP26" s="65">
        <v>0</v>
      </c>
      <c r="CQ26" s="65">
        <v>12329.589239585681</v>
      </c>
      <c r="CR26" s="65">
        <v>0</v>
      </c>
      <c r="CS26" s="38">
        <v>0</v>
      </c>
      <c r="CT26" s="65">
        <v>12329.589239585681</v>
      </c>
      <c r="CU26" s="65">
        <v>0</v>
      </c>
      <c r="CV26" s="65">
        <v>0</v>
      </c>
      <c r="CW26" s="65">
        <v>0</v>
      </c>
      <c r="CX26" s="65">
        <v>0</v>
      </c>
      <c r="CY26" s="65">
        <v>12873.815929820388</v>
      </c>
      <c r="CZ26" s="65">
        <v>0</v>
      </c>
      <c r="DA26" s="38">
        <v>0</v>
      </c>
      <c r="DB26" s="65">
        <v>12873.815929820388</v>
      </c>
      <c r="DC26" s="65">
        <v>0</v>
      </c>
      <c r="DD26" s="65">
        <v>0</v>
      </c>
      <c r="DE26" s="65">
        <v>0</v>
      </c>
      <c r="DF26" s="65">
        <v>0</v>
      </c>
      <c r="DG26" s="65">
        <v>14711.33928659</v>
      </c>
      <c r="DH26" s="65">
        <v>0</v>
      </c>
      <c r="DI26" s="38">
        <v>0</v>
      </c>
      <c r="DJ26" s="65">
        <v>14711.33928659</v>
      </c>
      <c r="DK26" s="65">
        <v>0</v>
      </c>
      <c r="DL26" s="65">
        <v>0</v>
      </c>
      <c r="DM26" s="65">
        <v>0</v>
      </c>
      <c r="DN26" s="65">
        <v>0</v>
      </c>
      <c r="DO26" s="65">
        <v>17523.657320120004</v>
      </c>
      <c r="DP26" s="65">
        <v>0</v>
      </c>
      <c r="DQ26" s="38">
        <v>0</v>
      </c>
      <c r="DR26" s="294">
        <v>17523.657320120004</v>
      </c>
      <c r="DS26" s="288">
        <v>0</v>
      </c>
      <c r="DT26" s="65">
        <v>0</v>
      </c>
      <c r="DU26" s="65">
        <v>0</v>
      </c>
      <c r="DV26" s="65">
        <v>0</v>
      </c>
      <c r="DW26" s="65">
        <v>19164.563784899998</v>
      </c>
      <c r="DX26" s="65">
        <v>0</v>
      </c>
      <c r="DY26" s="38">
        <v>0</v>
      </c>
      <c r="DZ26" s="65">
        <v>19164.563784899998</v>
      </c>
    </row>
    <row r="27" spans="1:130" s="42" customFormat="1" ht="20.100000000000001" customHeight="1" x14ac:dyDescent="0.25">
      <c r="A27" s="40" t="s">
        <v>292</v>
      </c>
      <c r="B27" s="44" t="s">
        <v>420</v>
      </c>
      <c r="C27" s="66" t="s">
        <v>851</v>
      </c>
      <c r="D27" s="66">
        <v>0</v>
      </c>
      <c r="E27" s="66">
        <v>0</v>
      </c>
      <c r="F27" s="66">
        <v>0</v>
      </c>
      <c r="G27" s="66">
        <v>2518.3785830299998</v>
      </c>
      <c r="H27" s="66" t="s">
        <v>851</v>
      </c>
      <c r="I27" s="41">
        <v>0</v>
      </c>
      <c r="J27" s="66">
        <v>2518.3785830299998</v>
      </c>
      <c r="K27" s="66" t="s">
        <v>851</v>
      </c>
      <c r="L27" s="66">
        <v>0</v>
      </c>
      <c r="M27" s="66">
        <v>0</v>
      </c>
      <c r="N27" s="66">
        <v>0</v>
      </c>
      <c r="O27" s="66">
        <v>2768.2246944300005</v>
      </c>
      <c r="P27" s="66" t="s">
        <v>851</v>
      </c>
      <c r="Q27" s="41">
        <v>0</v>
      </c>
      <c r="R27" s="66">
        <v>2768.2246944300005</v>
      </c>
      <c r="S27" s="66" t="s">
        <v>851</v>
      </c>
      <c r="T27" s="66">
        <v>0</v>
      </c>
      <c r="U27" s="66">
        <v>0</v>
      </c>
      <c r="V27" s="66">
        <v>0</v>
      </c>
      <c r="W27" s="66">
        <v>3408.6838663399999</v>
      </c>
      <c r="X27" s="66" t="s">
        <v>851</v>
      </c>
      <c r="Y27" s="41">
        <v>0</v>
      </c>
      <c r="Z27" s="66">
        <v>3408.6838663399999</v>
      </c>
      <c r="AA27" s="66" t="s">
        <v>851</v>
      </c>
      <c r="AB27" s="66">
        <v>0</v>
      </c>
      <c r="AC27" s="66">
        <v>0</v>
      </c>
      <c r="AD27" s="66">
        <v>0</v>
      </c>
      <c r="AE27" s="66">
        <v>4142.1810590200002</v>
      </c>
      <c r="AF27" s="66" t="s">
        <v>851</v>
      </c>
      <c r="AG27" s="41">
        <v>0</v>
      </c>
      <c r="AH27" s="66">
        <v>4142.1810590200002</v>
      </c>
      <c r="AI27" s="66" t="s">
        <v>851</v>
      </c>
      <c r="AJ27" s="66">
        <v>0</v>
      </c>
      <c r="AK27" s="66">
        <v>0</v>
      </c>
      <c r="AL27" s="66">
        <v>0</v>
      </c>
      <c r="AM27" s="66">
        <v>4698.1595309100012</v>
      </c>
      <c r="AN27" s="66" t="s">
        <v>851</v>
      </c>
      <c r="AO27" s="41">
        <v>0</v>
      </c>
      <c r="AP27" s="66">
        <v>4698.1595309100012</v>
      </c>
      <c r="AQ27" s="66" t="s">
        <v>851</v>
      </c>
      <c r="AR27" s="66">
        <v>0</v>
      </c>
      <c r="AS27" s="66">
        <v>0</v>
      </c>
      <c r="AT27" s="66">
        <v>0</v>
      </c>
      <c r="AU27" s="66">
        <v>6460.6792089300006</v>
      </c>
      <c r="AV27" s="66" t="s">
        <v>851</v>
      </c>
      <c r="AW27" s="41">
        <v>0</v>
      </c>
      <c r="AX27" s="66">
        <v>6460.6792089300006</v>
      </c>
      <c r="AY27" s="66" t="s">
        <v>851</v>
      </c>
      <c r="AZ27" s="66">
        <v>0</v>
      </c>
      <c r="BA27" s="66">
        <v>0</v>
      </c>
      <c r="BB27" s="66">
        <v>0</v>
      </c>
      <c r="BC27" s="66">
        <v>7344.9531916500018</v>
      </c>
      <c r="BD27" s="66" t="s">
        <v>851</v>
      </c>
      <c r="BE27" s="41">
        <v>0</v>
      </c>
      <c r="BF27" s="66">
        <v>7344.9531916500018</v>
      </c>
      <c r="BG27" s="66" t="s">
        <v>851</v>
      </c>
      <c r="BH27" s="66">
        <v>0</v>
      </c>
      <c r="BI27" s="66">
        <v>0</v>
      </c>
      <c r="BJ27" s="66">
        <v>0</v>
      </c>
      <c r="BK27" s="66">
        <v>7177.6793561800005</v>
      </c>
      <c r="BL27" s="66" t="s">
        <v>851</v>
      </c>
      <c r="BM27" s="41">
        <v>0</v>
      </c>
      <c r="BN27" s="66">
        <v>7177.6793561800005</v>
      </c>
      <c r="BO27" s="66" t="s">
        <v>851</v>
      </c>
      <c r="BP27" s="66">
        <v>0</v>
      </c>
      <c r="BQ27" s="66">
        <v>0</v>
      </c>
      <c r="BR27" s="66">
        <v>0</v>
      </c>
      <c r="BS27" s="66">
        <v>7330.0328019000008</v>
      </c>
      <c r="BT27" s="66" t="s">
        <v>851</v>
      </c>
      <c r="BU27" s="41">
        <v>0</v>
      </c>
      <c r="BV27" s="66">
        <v>7330.0328019000008</v>
      </c>
      <c r="BW27" s="66" t="s">
        <v>851</v>
      </c>
      <c r="BX27" s="66">
        <v>0</v>
      </c>
      <c r="BY27" s="66">
        <v>0</v>
      </c>
      <c r="BZ27" s="66">
        <v>0</v>
      </c>
      <c r="CA27" s="66">
        <v>8576.548029800002</v>
      </c>
      <c r="CB27" s="66" t="s">
        <v>851</v>
      </c>
      <c r="CC27" s="41">
        <v>0</v>
      </c>
      <c r="CD27" s="66">
        <v>8576.548029800002</v>
      </c>
      <c r="CE27" s="66" t="s">
        <v>851</v>
      </c>
      <c r="CF27" s="66">
        <v>0</v>
      </c>
      <c r="CG27" s="66">
        <v>0</v>
      </c>
      <c r="CH27" s="66">
        <v>0</v>
      </c>
      <c r="CI27" s="66">
        <v>8582.1390214999992</v>
      </c>
      <c r="CJ27" s="66" t="s">
        <v>851</v>
      </c>
      <c r="CK27" s="41">
        <v>0</v>
      </c>
      <c r="CL27" s="66">
        <v>8582.1390214999992</v>
      </c>
      <c r="CM27" s="66" t="s">
        <v>851</v>
      </c>
      <c r="CN27" s="66">
        <v>0</v>
      </c>
      <c r="CO27" s="66">
        <v>0</v>
      </c>
      <c r="CP27" s="66">
        <v>0</v>
      </c>
      <c r="CQ27" s="66">
        <v>12329.589239585681</v>
      </c>
      <c r="CR27" s="66" t="s">
        <v>851</v>
      </c>
      <c r="CS27" s="41">
        <v>0</v>
      </c>
      <c r="CT27" s="66">
        <v>12329.589239585681</v>
      </c>
      <c r="CU27" s="66" t="s">
        <v>851</v>
      </c>
      <c r="CV27" s="66">
        <v>0</v>
      </c>
      <c r="CW27" s="66">
        <v>0</v>
      </c>
      <c r="CX27" s="66">
        <v>0</v>
      </c>
      <c r="CY27" s="66">
        <v>12873.815929820388</v>
      </c>
      <c r="CZ27" s="66" t="s">
        <v>851</v>
      </c>
      <c r="DA27" s="41">
        <v>0</v>
      </c>
      <c r="DB27" s="66">
        <v>12873.815929820388</v>
      </c>
      <c r="DC27" s="66" t="s">
        <v>851</v>
      </c>
      <c r="DD27" s="66">
        <v>0</v>
      </c>
      <c r="DE27" s="66">
        <v>0</v>
      </c>
      <c r="DF27" s="66">
        <v>0</v>
      </c>
      <c r="DG27" s="66">
        <v>14711.33928659</v>
      </c>
      <c r="DH27" s="66" t="s">
        <v>851</v>
      </c>
      <c r="DI27" s="41">
        <v>0</v>
      </c>
      <c r="DJ27" s="66">
        <v>14711.33928659</v>
      </c>
      <c r="DK27" s="66" t="s">
        <v>851</v>
      </c>
      <c r="DL27" s="66">
        <v>0</v>
      </c>
      <c r="DM27" s="66">
        <v>0</v>
      </c>
      <c r="DN27" s="66">
        <v>0</v>
      </c>
      <c r="DO27" s="66">
        <v>17523.657320120004</v>
      </c>
      <c r="DP27" s="66" t="s">
        <v>851</v>
      </c>
      <c r="DQ27" s="41">
        <v>0</v>
      </c>
      <c r="DR27" s="295">
        <v>17523.657320120004</v>
      </c>
      <c r="DS27" s="289" t="s">
        <v>851</v>
      </c>
      <c r="DT27" s="66">
        <v>0</v>
      </c>
      <c r="DU27" s="66">
        <v>0</v>
      </c>
      <c r="DV27" s="66">
        <v>0</v>
      </c>
      <c r="DW27" s="66">
        <v>19164.563784899998</v>
      </c>
      <c r="DX27" s="66" t="s">
        <v>851</v>
      </c>
      <c r="DY27" s="41">
        <v>0</v>
      </c>
      <c r="DZ27" s="66">
        <v>19164.563784899998</v>
      </c>
    </row>
    <row r="28" spans="1:130" s="39" customFormat="1" ht="20.100000000000001" customHeight="1" x14ac:dyDescent="0.25">
      <c r="A28" s="36">
        <v>1135</v>
      </c>
      <c r="B28" s="37" t="s">
        <v>414</v>
      </c>
      <c r="C28" s="65">
        <v>48.152431370000002</v>
      </c>
      <c r="D28" s="65">
        <v>0</v>
      </c>
      <c r="E28" s="65">
        <v>0</v>
      </c>
      <c r="F28" s="65">
        <v>48.152431370000002</v>
      </c>
      <c r="G28" s="65">
        <v>0</v>
      </c>
      <c r="H28" s="65">
        <v>0</v>
      </c>
      <c r="I28" s="38">
        <v>0</v>
      </c>
      <c r="J28" s="65">
        <v>48.152431370000002</v>
      </c>
      <c r="K28" s="65">
        <v>51.5701714</v>
      </c>
      <c r="L28" s="65">
        <v>0</v>
      </c>
      <c r="M28" s="65">
        <v>0</v>
      </c>
      <c r="N28" s="65">
        <v>51.5701714</v>
      </c>
      <c r="O28" s="65">
        <v>0</v>
      </c>
      <c r="P28" s="65">
        <v>0</v>
      </c>
      <c r="Q28" s="38">
        <v>0</v>
      </c>
      <c r="R28" s="65">
        <v>51.5701714</v>
      </c>
      <c r="S28" s="65">
        <v>68.504698509999997</v>
      </c>
      <c r="T28" s="65">
        <v>0</v>
      </c>
      <c r="U28" s="65">
        <v>0</v>
      </c>
      <c r="V28" s="65">
        <v>68.504698509999997</v>
      </c>
      <c r="W28" s="65">
        <v>0</v>
      </c>
      <c r="X28" s="65">
        <v>0</v>
      </c>
      <c r="Y28" s="38">
        <v>0</v>
      </c>
      <c r="Z28" s="65">
        <v>68.504698509999997</v>
      </c>
      <c r="AA28" s="65">
        <v>17.981081779999997</v>
      </c>
      <c r="AB28" s="65">
        <v>0</v>
      </c>
      <c r="AC28" s="65">
        <v>0</v>
      </c>
      <c r="AD28" s="65">
        <v>17.981081779999997</v>
      </c>
      <c r="AE28" s="65">
        <v>0</v>
      </c>
      <c r="AF28" s="65">
        <v>0</v>
      </c>
      <c r="AG28" s="38">
        <v>0</v>
      </c>
      <c r="AH28" s="65">
        <v>17.981081779999997</v>
      </c>
      <c r="AI28" s="65">
        <v>27.988060170000001</v>
      </c>
      <c r="AJ28" s="65">
        <v>0</v>
      </c>
      <c r="AK28" s="65">
        <v>0</v>
      </c>
      <c r="AL28" s="65">
        <v>27.988060170000001</v>
      </c>
      <c r="AM28" s="65">
        <v>0</v>
      </c>
      <c r="AN28" s="65">
        <v>0</v>
      </c>
      <c r="AO28" s="38">
        <v>0</v>
      </c>
      <c r="AP28" s="65">
        <v>27.988060170000001</v>
      </c>
      <c r="AQ28" s="65">
        <v>25.633911070000003</v>
      </c>
      <c r="AR28" s="65">
        <v>0</v>
      </c>
      <c r="AS28" s="65">
        <v>0</v>
      </c>
      <c r="AT28" s="65">
        <v>25.633911070000003</v>
      </c>
      <c r="AU28" s="65">
        <v>0</v>
      </c>
      <c r="AV28" s="65">
        <v>0</v>
      </c>
      <c r="AW28" s="38">
        <v>0</v>
      </c>
      <c r="AX28" s="65">
        <v>25.633911070000003</v>
      </c>
      <c r="AY28" s="65">
        <v>33.302857320000001</v>
      </c>
      <c r="AZ28" s="65">
        <v>0</v>
      </c>
      <c r="BA28" s="65">
        <v>0</v>
      </c>
      <c r="BB28" s="65">
        <v>33.302857320000001</v>
      </c>
      <c r="BC28" s="65">
        <v>0</v>
      </c>
      <c r="BD28" s="65">
        <v>0</v>
      </c>
      <c r="BE28" s="38">
        <v>0</v>
      </c>
      <c r="BF28" s="65">
        <v>33.302857320000001</v>
      </c>
      <c r="BG28" s="65">
        <v>39.99071885</v>
      </c>
      <c r="BH28" s="65">
        <v>0</v>
      </c>
      <c r="BI28" s="65">
        <v>0</v>
      </c>
      <c r="BJ28" s="65">
        <v>39.99071885</v>
      </c>
      <c r="BK28" s="65">
        <v>0</v>
      </c>
      <c r="BL28" s="65">
        <v>0</v>
      </c>
      <c r="BM28" s="38">
        <v>0</v>
      </c>
      <c r="BN28" s="65">
        <v>39.99071885</v>
      </c>
      <c r="BO28" s="65">
        <v>25.847044390000001</v>
      </c>
      <c r="BP28" s="65">
        <v>0</v>
      </c>
      <c r="BQ28" s="65">
        <v>0</v>
      </c>
      <c r="BR28" s="65">
        <v>25.847044390000001</v>
      </c>
      <c r="BS28" s="65">
        <v>0</v>
      </c>
      <c r="BT28" s="65">
        <v>0</v>
      </c>
      <c r="BU28" s="38">
        <v>0</v>
      </c>
      <c r="BV28" s="65">
        <v>25.847044390000001</v>
      </c>
      <c r="BW28" s="65">
        <v>26.341681980000001</v>
      </c>
      <c r="BX28" s="65">
        <v>0</v>
      </c>
      <c r="BY28" s="65">
        <v>0</v>
      </c>
      <c r="BZ28" s="65">
        <v>26.341681980000001</v>
      </c>
      <c r="CA28" s="65">
        <v>0</v>
      </c>
      <c r="CB28" s="65">
        <v>0</v>
      </c>
      <c r="CC28" s="38">
        <v>0</v>
      </c>
      <c r="CD28" s="65">
        <v>26.341681980000001</v>
      </c>
      <c r="CE28" s="65">
        <v>24.003105169999998</v>
      </c>
      <c r="CF28" s="65">
        <v>0</v>
      </c>
      <c r="CG28" s="65">
        <v>0</v>
      </c>
      <c r="CH28" s="65">
        <v>24.003105169999998</v>
      </c>
      <c r="CI28" s="65">
        <v>0</v>
      </c>
      <c r="CJ28" s="65">
        <v>0</v>
      </c>
      <c r="CK28" s="38">
        <v>0</v>
      </c>
      <c r="CL28" s="65">
        <v>24.003105169999998</v>
      </c>
      <c r="CM28" s="65">
        <v>19.83209596</v>
      </c>
      <c r="CN28" s="65">
        <v>0</v>
      </c>
      <c r="CO28" s="65">
        <v>0</v>
      </c>
      <c r="CP28" s="65">
        <v>19.83209596</v>
      </c>
      <c r="CQ28" s="65">
        <v>0</v>
      </c>
      <c r="CR28" s="65">
        <v>0</v>
      </c>
      <c r="CS28" s="38">
        <v>0</v>
      </c>
      <c r="CT28" s="65">
        <v>19.83209596</v>
      </c>
      <c r="CU28" s="65">
        <v>19.955908440000002</v>
      </c>
      <c r="CV28" s="65">
        <v>0</v>
      </c>
      <c r="CW28" s="65">
        <v>0</v>
      </c>
      <c r="CX28" s="65">
        <v>19.955908440000002</v>
      </c>
      <c r="CY28" s="65">
        <v>0</v>
      </c>
      <c r="CZ28" s="65">
        <v>0</v>
      </c>
      <c r="DA28" s="38">
        <v>0</v>
      </c>
      <c r="DB28" s="65">
        <v>19.955908440000002</v>
      </c>
      <c r="DC28" s="65">
        <v>20.855065329999999</v>
      </c>
      <c r="DD28" s="65">
        <v>0</v>
      </c>
      <c r="DE28" s="65">
        <v>0</v>
      </c>
      <c r="DF28" s="65">
        <v>20.855065329999999</v>
      </c>
      <c r="DG28" s="65">
        <v>0</v>
      </c>
      <c r="DH28" s="65">
        <v>0</v>
      </c>
      <c r="DI28" s="38">
        <v>0</v>
      </c>
      <c r="DJ28" s="65">
        <v>20.855065329999999</v>
      </c>
      <c r="DK28" s="65">
        <v>17.644455299999997</v>
      </c>
      <c r="DL28" s="65">
        <v>0</v>
      </c>
      <c r="DM28" s="65">
        <v>0</v>
      </c>
      <c r="DN28" s="65">
        <v>17.644455299999997</v>
      </c>
      <c r="DO28" s="65">
        <v>0</v>
      </c>
      <c r="DP28" s="65">
        <v>0</v>
      </c>
      <c r="DQ28" s="38">
        <v>0</v>
      </c>
      <c r="DR28" s="294">
        <v>17.644455299999997</v>
      </c>
      <c r="DS28" s="288">
        <v>17.954951209999997</v>
      </c>
      <c r="DT28" s="65">
        <v>0</v>
      </c>
      <c r="DU28" s="65">
        <v>0</v>
      </c>
      <c r="DV28" s="65">
        <v>17.954951209999997</v>
      </c>
      <c r="DW28" s="65">
        <v>0</v>
      </c>
      <c r="DX28" s="65">
        <v>0</v>
      </c>
      <c r="DY28" s="38">
        <v>0</v>
      </c>
      <c r="DZ28" s="65">
        <v>17.954951209999997</v>
      </c>
    </row>
    <row r="29" spans="1:130" s="39" customFormat="1" ht="20.100000000000001" customHeight="1" x14ac:dyDescent="0.25">
      <c r="A29" s="36">
        <v>1136</v>
      </c>
      <c r="B29" s="37" t="s">
        <v>415</v>
      </c>
      <c r="C29" s="65">
        <v>0</v>
      </c>
      <c r="D29" s="65">
        <v>0</v>
      </c>
      <c r="E29" s="65">
        <v>0</v>
      </c>
      <c r="F29" s="65">
        <v>0</v>
      </c>
      <c r="G29" s="65">
        <v>21366.56028935</v>
      </c>
      <c r="H29" s="65">
        <v>0</v>
      </c>
      <c r="I29" s="38">
        <v>0</v>
      </c>
      <c r="J29" s="65">
        <v>21366.56028935</v>
      </c>
      <c r="K29" s="65">
        <v>0</v>
      </c>
      <c r="L29" s="65">
        <v>0</v>
      </c>
      <c r="M29" s="65">
        <v>0</v>
      </c>
      <c r="N29" s="65">
        <v>0</v>
      </c>
      <c r="O29" s="65">
        <v>24112.033348409997</v>
      </c>
      <c r="P29" s="65">
        <v>0</v>
      </c>
      <c r="Q29" s="38">
        <v>0</v>
      </c>
      <c r="R29" s="65">
        <v>24112.033348409997</v>
      </c>
      <c r="S29" s="65">
        <v>0</v>
      </c>
      <c r="T29" s="65">
        <v>0</v>
      </c>
      <c r="U29" s="65">
        <v>0</v>
      </c>
      <c r="V29" s="65">
        <v>0</v>
      </c>
      <c r="W29" s="65">
        <v>27029.65261212</v>
      </c>
      <c r="X29" s="65">
        <v>0</v>
      </c>
      <c r="Y29" s="38">
        <v>0</v>
      </c>
      <c r="Z29" s="65">
        <v>27029.65261212</v>
      </c>
      <c r="AA29" s="65">
        <v>0</v>
      </c>
      <c r="AB29" s="65">
        <v>0</v>
      </c>
      <c r="AC29" s="65">
        <v>0</v>
      </c>
      <c r="AD29" s="65">
        <v>0</v>
      </c>
      <c r="AE29" s="65">
        <v>29232.080937690003</v>
      </c>
      <c r="AF29" s="65">
        <v>0</v>
      </c>
      <c r="AG29" s="38">
        <v>0</v>
      </c>
      <c r="AH29" s="65">
        <v>29232.080937690003</v>
      </c>
      <c r="AI29" s="65">
        <v>0</v>
      </c>
      <c r="AJ29" s="65">
        <v>0</v>
      </c>
      <c r="AK29" s="65">
        <v>0</v>
      </c>
      <c r="AL29" s="65">
        <v>0</v>
      </c>
      <c r="AM29" s="65">
        <v>32452.772934229997</v>
      </c>
      <c r="AN29" s="65">
        <v>0</v>
      </c>
      <c r="AO29" s="38">
        <v>0</v>
      </c>
      <c r="AP29" s="65">
        <v>32452.772934229997</v>
      </c>
      <c r="AQ29" s="65">
        <v>0</v>
      </c>
      <c r="AR29" s="65">
        <v>0</v>
      </c>
      <c r="AS29" s="65">
        <v>0</v>
      </c>
      <c r="AT29" s="65">
        <v>0</v>
      </c>
      <c r="AU29" s="65">
        <v>36218.714702699996</v>
      </c>
      <c r="AV29" s="65">
        <v>0</v>
      </c>
      <c r="AW29" s="38">
        <v>0</v>
      </c>
      <c r="AX29" s="65">
        <v>36218.714702699996</v>
      </c>
      <c r="AY29" s="65">
        <v>0</v>
      </c>
      <c r="AZ29" s="65">
        <v>0</v>
      </c>
      <c r="BA29" s="65">
        <v>0</v>
      </c>
      <c r="BB29" s="65">
        <v>0</v>
      </c>
      <c r="BC29" s="65">
        <v>39016.150515269997</v>
      </c>
      <c r="BD29" s="65">
        <v>0</v>
      </c>
      <c r="BE29" s="38">
        <v>0</v>
      </c>
      <c r="BF29" s="65">
        <v>39016.150515269997</v>
      </c>
      <c r="BG29" s="65">
        <v>0</v>
      </c>
      <c r="BH29" s="65">
        <v>0</v>
      </c>
      <c r="BI29" s="65">
        <v>0</v>
      </c>
      <c r="BJ29" s="65">
        <v>0</v>
      </c>
      <c r="BK29" s="65">
        <v>40435.82838064</v>
      </c>
      <c r="BL29" s="65">
        <v>0</v>
      </c>
      <c r="BM29" s="38">
        <v>0</v>
      </c>
      <c r="BN29" s="65">
        <v>40435.82838064</v>
      </c>
      <c r="BO29" s="65">
        <v>0</v>
      </c>
      <c r="BP29" s="65">
        <v>0</v>
      </c>
      <c r="BQ29" s="65">
        <v>0</v>
      </c>
      <c r="BR29" s="65">
        <v>0</v>
      </c>
      <c r="BS29" s="65">
        <v>43120.201026960014</v>
      </c>
      <c r="BT29" s="65">
        <v>0</v>
      </c>
      <c r="BU29" s="38">
        <v>0</v>
      </c>
      <c r="BV29" s="65">
        <v>43120.201026960014</v>
      </c>
      <c r="BW29" s="65">
        <v>0</v>
      </c>
      <c r="BX29" s="65">
        <v>0</v>
      </c>
      <c r="BY29" s="65">
        <v>0</v>
      </c>
      <c r="BZ29" s="65">
        <v>0</v>
      </c>
      <c r="CA29" s="65">
        <v>46183.710974239999</v>
      </c>
      <c r="CB29" s="65">
        <v>0</v>
      </c>
      <c r="CC29" s="38">
        <v>0</v>
      </c>
      <c r="CD29" s="65">
        <v>46183.710974239999</v>
      </c>
      <c r="CE29" s="65">
        <v>0</v>
      </c>
      <c r="CF29" s="65">
        <v>0</v>
      </c>
      <c r="CG29" s="65">
        <v>0</v>
      </c>
      <c r="CH29" s="65">
        <v>0</v>
      </c>
      <c r="CI29" s="65">
        <v>48114.352937649994</v>
      </c>
      <c r="CJ29" s="65">
        <v>0</v>
      </c>
      <c r="CK29" s="38">
        <v>0</v>
      </c>
      <c r="CL29" s="65">
        <v>48114.352937649994</v>
      </c>
      <c r="CM29" s="65">
        <v>0</v>
      </c>
      <c r="CN29" s="65">
        <v>0</v>
      </c>
      <c r="CO29" s="65">
        <v>0</v>
      </c>
      <c r="CP29" s="65">
        <v>0</v>
      </c>
      <c r="CQ29" s="65">
        <v>51761.551763254502</v>
      </c>
      <c r="CR29" s="65">
        <v>0</v>
      </c>
      <c r="CS29" s="38">
        <v>0</v>
      </c>
      <c r="CT29" s="65">
        <v>51761.551763254502</v>
      </c>
      <c r="CU29" s="65">
        <v>0</v>
      </c>
      <c r="CV29" s="65">
        <v>0</v>
      </c>
      <c r="CW29" s="65">
        <v>0</v>
      </c>
      <c r="CX29" s="65">
        <v>0</v>
      </c>
      <c r="CY29" s="65">
        <v>63925.296597065455</v>
      </c>
      <c r="CZ29" s="65">
        <v>0</v>
      </c>
      <c r="DA29" s="38">
        <v>0</v>
      </c>
      <c r="DB29" s="65">
        <v>63925.296597065455</v>
      </c>
      <c r="DC29" s="65">
        <v>0</v>
      </c>
      <c r="DD29" s="65">
        <v>0</v>
      </c>
      <c r="DE29" s="65">
        <v>0</v>
      </c>
      <c r="DF29" s="65">
        <v>0</v>
      </c>
      <c r="DG29" s="65">
        <v>79731.794283270006</v>
      </c>
      <c r="DH29" s="65">
        <v>0</v>
      </c>
      <c r="DI29" s="38">
        <v>0</v>
      </c>
      <c r="DJ29" s="65">
        <v>79731.794283270006</v>
      </c>
      <c r="DK29" s="65">
        <v>0</v>
      </c>
      <c r="DL29" s="65">
        <v>0</v>
      </c>
      <c r="DM29" s="65">
        <v>0</v>
      </c>
      <c r="DN29" s="65">
        <v>0</v>
      </c>
      <c r="DO29" s="65">
        <v>84321.283540879973</v>
      </c>
      <c r="DP29" s="65">
        <v>0</v>
      </c>
      <c r="DQ29" s="38">
        <v>0</v>
      </c>
      <c r="DR29" s="294">
        <v>84321.283540879973</v>
      </c>
      <c r="DS29" s="288">
        <v>0</v>
      </c>
      <c r="DT29" s="65">
        <v>0</v>
      </c>
      <c r="DU29" s="65">
        <v>0</v>
      </c>
      <c r="DV29" s="65">
        <v>0</v>
      </c>
      <c r="DW29" s="65">
        <v>91218.06344201001</v>
      </c>
      <c r="DX29" s="65">
        <v>0</v>
      </c>
      <c r="DY29" s="38">
        <v>0</v>
      </c>
      <c r="DZ29" s="65">
        <v>91218.06344201001</v>
      </c>
    </row>
    <row r="30" spans="1:130" s="42" customFormat="1" ht="20.100000000000001" customHeight="1" x14ac:dyDescent="0.25">
      <c r="A30" s="40" t="s">
        <v>293</v>
      </c>
      <c r="B30" s="44" t="s">
        <v>421</v>
      </c>
      <c r="C30" s="66" t="s">
        <v>851</v>
      </c>
      <c r="D30" s="66">
        <v>0</v>
      </c>
      <c r="E30" s="66">
        <v>0</v>
      </c>
      <c r="F30" s="66">
        <v>0</v>
      </c>
      <c r="G30" s="66">
        <v>21366.56028935</v>
      </c>
      <c r="H30" s="66" t="s">
        <v>851</v>
      </c>
      <c r="I30" s="41">
        <v>0</v>
      </c>
      <c r="J30" s="66">
        <v>21366.56028935</v>
      </c>
      <c r="K30" s="66" t="s">
        <v>851</v>
      </c>
      <c r="L30" s="66">
        <v>0</v>
      </c>
      <c r="M30" s="66">
        <v>0</v>
      </c>
      <c r="N30" s="66">
        <v>0</v>
      </c>
      <c r="O30" s="66">
        <v>24112.033348409997</v>
      </c>
      <c r="P30" s="66" t="s">
        <v>851</v>
      </c>
      <c r="Q30" s="41">
        <v>0</v>
      </c>
      <c r="R30" s="66">
        <v>24112.033348409997</v>
      </c>
      <c r="S30" s="66" t="s">
        <v>851</v>
      </c>
      <c r="T30" s="66">
        <v>0</v>
      </c>
      <c r="U30" s="66">
        <v>0</v>
      </c>
      <c r="V30" s="66">
        <v>0</v>
      </c>
      <c r="W30" s="66">
        <v>27029.65261212</v>
      </c>
      <c r="X30" s="66" t="s">
        <v>851</v>
      </c>
      <c r="Y30" s="41">
        <v>0</v>
      </c>
      <c r="Z30" s="66">
        <v>27029.65261212</v>
      </c>
      <c r="AA30" s="66" t="s">
        <v>851</v>
      </c>
      <c r="AB30" s="66">
        <v>0</v>
      </c>
      <c r="AC30" s="66">
        <v>0</v>
      </c>
      <c r="AD30" s="66">
        <v>0</v>
      </c>
      <c r="AE30" s="66">
        <v>29232.080937690003</v>
      </c>
      <c r="AF30" s="66" t="s">
        <v>851</v>
      </c>
      <c r="AG30" s="41">
        <v>0</v>
      </c>
      <c r="AH30" s="66">
        <v>29232.080937690003</v>
      </c>
      <c r="AI30" s="66" t="s">
        <v>851</v>
      </c>
      <c r="AJ30" s="66">
        <v>0</v>
      </c>
      <c r="AK30" s="66">
        <v>0</v>
      </c>
      <c r="AL30" s="66">
        <v>0</v>
      </c>
      <c r="AM30" s="66">
        <v>32452.772934229997</v>
      </c>
      <c r="AN30" s="66" t="s">
        <v>851</v>
      </c>
      <c r="AO30" s="41">
        <v>0</v>
      </c>
      <c r="AP30" s="66">
        <v>32452.772934229997</v>
      </c>
      <c r="AQ30" s="66" t="s">
        <v>851</v>
      </c>
      <c r="AR30" s="66">
        <v>0</v>
      </c>
      <c r="AS30" s="66">
        <v>0</v>
      </c>
      <c r="AT30" s="66">
        <v>0</v>
      </c>
      <c r="AU30" s="66">
        <v>36218.714702699996</v>
      </c>
      <c r="AV30" s="66" t="s">
        <v>851</v>
      </c>
      <c r="AW30" s="41">
        <v>0</v>
      </c>
      <c r="AX30" s="66">
        <v>36218.714702699996</v>
      </c>
      <c r="AY30" s="66" t="s">
        <v>851</v>
      </c>
      <c r="AZ30" s="66">
        <v>0</v>
      </c>
      <c r="BA30" s="66">
        <v>0</v>
      </c>
      <c r="BB30" s="66">
        <v>0</v>
      </c>
      <c r="BC30" s="66">
        <v>39016.150515269997</v>
      </c>
      <c r="BD30" s="66" t="s">
        <v>851</v>
      </c>
      <c r="BE30" s="41">
        <v>0</v>
      </c>
      <c r="BF30" s="66">
        <v>39016.150515269997</v>
      </c>
      <c r="BG30" s="66" t="s">
        <v>851</v>
      </c>
      <c r="BH30" s="66">
        <v>0</v>
      </c>
      <c r="BI30" s="66">
        <v>0</v>
      </c>
      <c r="BJ30" s="66">
        <v>0</v>
      </c>
      <c r="BK30" s="66">
        <v>40435.82838064</v>
      </c>
      <c r="BL30" s="66" t="s">
        <v>851</v>
      </c>
      <c r="BM30" s="41">
        <v>0</v>
      </c>
      <c r="BN30" s="66">
        <v>40435.82838064</v>
      </c>
      <c r="BO30" s="66" t="s">
        <v>851</v>
      </c>
      <c r="BP30" s="66">
        <v>0</v>
      </c>
      <c r="BQ30" s="66">
        <v>0</v>
      </c>
      <c r="BR30" s="66">
        <v>0</v>
      </c>
      <c r="BS30" s="66">
        <v>43120.201026960014</v>
      </c>
      <c r="BT30" s="66" t="s">
        <v>851</v>
      </c>
      <c r="BU30" s="41">
        <v>0</v>
      </c>
      <c r="BV30" s="66">
        <v>43120.201026960014</v>
      </c>
      <c r="BW30" s="66" t="s">
        <v>851</v>
      </c>
      <c r="BX30" s="66">
        <v>0</v>
      </c>
      <c r="BY30" s="66">
        <v>0</v>
      </c>
      <c r="BZ30" s="66">
        <v>0</v>
      </c>
      <c r="CA30" s="66">
        <v>46183.710974239999</v>
      </c>
      <c r="CB30" s="66" t="s">
        <v>851</v>
      </c>
      <c r="CC30" s="41">
        <v>0</v>
      </c>
      <c r="CD30" s="66">
        <v>46183.710974239999</v>
      </c>
      <c r="CE30" s="66" t="s">
        <v>851</v>
      </c>
      <c r="CF30" s="66">
        <v>0</v>
      </c>
      <c r="CG30" s="66">
        <v>0</v>
      </c>
      <c r="CH30" s="66">
        <v>0</v>
      </c>
      <c r="CI30" s="66">
        <v>48114.352937649994</v>
      </c>
      <c r="CJ30" s="66" t="s">
        <v>851</v>
      </c>
      <c r="CK30" s="41">
        <v>0</v>
      </c>
      <c r="CL30" s="66">
        <v>48114.352937649994</v>
      </c>
      <c r="CM30" s="66" t="s">
        <v>851</v>
      </c>
      <c r="CN30" s="66">
        <v>0</v>
      </c>
      <c r="CO30" s="66">
        <v>0</v>
      </c>
      <c r="CP30" s="66">
        <v>0</v>
      </c>
      <c r="CQ30" s="66">
        <v>51761.551763254502</v>
      </c>
      <c r="CR30" s="66" t="s">
        <v>851</v>
      </c>
      <c r="CS30" s="41">
        <v>0</v>
      </c>
      <c r="CT30" s="66">
        <v>51761.551763254502</v>
      </c>
      <c r="CU30" s="66" t="s">
        <v>851</v>
      </c>
      <c r="CV30" s="66">
        <v>0</v>
      </c>
      <c r="CW30" s="66">
        <v>0</v>
      </c>
      <c r="CX30" s="66">
        <v>0</v>
      </c>
      <c r="CY30" s="66">
        <v>63925.296597065455</v>
      </c>
      <c r="CZ30" s="66" t="s">
        <v>851</v>
      </c>
      <c r="DA30" s="41">
        <v>0</v>
      </c>
      <c r="DB30" s="66">
        <v>63925.296597065455</v>
      </c>
      <c r="DC30" s="66" t="s">
        <v>851</v>
      </c>
      <c r="DD30" s="66">
        <v>0</v>
      </c>
      <c r="DE30" s="66">
        <v>0</v>
      </c>
      <c r="DF30" s="66">
        <v>0</v>
      </c>
      <c r="DG30" s="66">
        <v>79731.794283270006</v>
      </c>
      <c r="DH30" s="66" t="s">
        <v>851</v>
      </c>
      <c r="DI30" s="41">
        <v>0</v>
      </c>
      <c r="DJ30" s="66">
        <v>79731.794283270006</v>
      </c>
      <c r="DK30" s="66" t="s">
        <v>851</v>
      </c>
      <c r="DL30" s="66">
        <v>0</v>
      </c>
      <c r="DM30" s="66">
        <v>0</v>
      </c>
      <c r="DN30" s="66">
        <v>0</v>
      </c>
      <c r="DO30" s="66">
        <v>84321.283540879973</v>
      </c>
      <c r="DP30" s="66" t="s">
        <v>851</v>
      </c>
      <c r="DQ30" s="41">
        <v>0</v>
      </c>
      <c r="DR30" s="295">
        <v>84321.283540879973</v>
      </c>
      <c r="DS30" s="289" t="s">
        <v>851</v>
      </c>
      <c r="DT30" s="66">
        <v>0</v>
      </c>
      <c r="DU30" s="66">
        <v>0</v>
      </c>
      <c r="DV30" s="66">
        <v>0</v>
      </c>
      <c r="DW30" s="66">
        <v>91218.06344201001</v>
      </c>
      <c r="DX30" s="66" t="s">
        <v>851</v>
      </c>
      <c r="DY30" s="41">
        <v>0</v>
      </c>
      <c r="DZ30" s="66">
        <v>91218.06344201001</v>
      </c>
    </row>
    <row r="31" spans="1:130" s="42" customFormat="1" ht="20.100000000000001" customHeight="1" x14ac:dyDescent="0.25">
      <c r="A31" s="40" t="s">
        <v>294</v>
      </c>
      <c r="B31" s="44" t="s">
        <v>415</v>
      </c>
      <c r="C31" s="66" t="s">
        <v>851</v>
      </c>
      <c r="D31" s="66">
        <v>0</v>
      </c>
      <c r="E31" s="66">
        <v>0</v>
      </c>
      <c r="F31" s="66">
        <v>0</v>
      </c>
      <c r="G31" s="66">
        <v>0</v>
      </c>
      <c r="H31" s="66" t="s">
        <v>851</v>
      </c>
      <c r="I31" s="41">
        <v>0</v>
      </c>
      <c r="J31" s="66">
        <v>0</v>
      </c>
      <c r="K31" s="66" t="s">
        <v>851</v>
      </c>
      <c r="L31" s="66">
        <v>0</v>
      </c>
      <c r="M31" s="66">
        <v>0</v>
      </c>
      <c r="N31" s="66">
        <v>0</v>
      </c>
      <c r="O31" s="66">
        <v>0</v>
      </c>
      <c r="P31" s="66" t="s">
        <v>851</v>
      </c>
      <c r="Q31" s="41">
        <v>0</v>
      </c>
      <c r="R31" s="66">
        <v>0</v>
      </c>
      <c r="S31" s="66" t="s">
        <v>851</v>
      </c>
      <c r="T31" s="66">
        <v>0</v>
      </c>
      <c r="U31" s="66">
        <v>0</v>
      </c>
      <c r="V31" s="66">
        <v>0</v>
      </c>
      <c r="W31" s="66">
        <v>0</v>
      </c>
      <c r="X31" s="66" t="s">
        <v>851</v>
      </c>
      <c r="Y31" s="41">
        <v>0</v>
      </c>
      <c r="Z31" s="66">
        <v>0</v>
      </c>
      <c r="AA31" s="66" t="s">
        <v>851</v>
      </c>
      <c r="AB31" s="66">
        <v>0</v>
      </c>
      <c r="AC31" s="66">
        <v>0</v>
      </c>
      <c r="AD31" s="66">
        <v>0</v>
      </c>
      <c r="AE31" s="66">
        <v>0</v>
      </c>
      <c r="AF31" s="66" t="s">
        <v>851</v>
      </c>
      <c r="AG31" s="41">
        <v>0</v>
      </c>
      <c r="AH31" s="66">
        <v>0</v>
      </c>
      <c r="AI31" s="66" t="s">
        <v>851</v>
      </c>
      <c r="AJ31" s="66">
        <v>0</v>
      </c>
      <c r="AK31" s="66">
        <v>0</v>
      </c>
      <c r="AL31" s="66">
        <v>0</v>
      </c>
      <c r="AM31" s="66">
        <v>0</v>
      </c>
      <c r="AN31" s="66" t="s">
        <v>851</v>
      </c>
      <c r="AO31" s="41">
        <v>0</v>
      </c>
      <c r="AP31" s="66">
        <v>0</v>
      </c>
      <c r="AQ31" s="66" t="s">
        <v>851</v>
      </c>
      <c r="AR31" s="66">
        <v>0</v>
      </c>
      <c r="AS31" s="66">
        <v>0</v>
      </c>
      <c r="AT31" s="66">
        <v>0</v>
      </c>
      <c r="AU31" s="66">
        <v>0</v>
      </c>
      <c r="AV31" s="66" t="s">
        <v>851</v>
      </c>
      <c r="AW31" s="41">
        <v>0</v>
      </c>
      <c r="AX31" s="66">
        <v>0</v>
      </c>
      <c r="AY31" s="66" t="s">
        <v>851</v>
      </c>
      <c r="AZ31" s="66">
        <v>0</v>
      </c>
      <c r="BA31" s="66">
        <v>0</v>
      </c>
      <c r="BB31" s="66">
        <v>0</v>
      </c>
      <c r="BC31" s="66">
        <v>0</v>
      </c>
      <c r="BD31" s="66" t="s">
        <v>851</v>
      </c>
      <c r="BE31" s="41">
        <v>0</v>
      </c>
      <c r="BF31" s="66">
        <v>0</v>
      </c>
      <c r="BG31" s="66" t="s">
        <v>851</v>
      </c>
      <c r="BH31" s="66">
        <v>0</v>
      </c>
      <c r="BI31" s="66">
        <v>0</v>
      </c>
      <c r="BJ31" s="66">
        <v>0</v>
      </c>
      <c r="BK31" s="66">
        <v>0</v>
      </c>
      <c r="BL31" s="66" t="s">
        <v>851</v>
      </c>
      <c r="BM31" s="41">
        <v>0</v>
      </c>
      <c r="BN31" s="66">
        <v>0</v>
      </c>
      <c r="BO31" s="66" t="s">
        <v>851</v>
      </c>
      <c r="BP31" s="66">
        <v>0</v>
      </c>
      <c r="BQ31" s="66">
        <v>0</v>
      </c>
      <c r="BR31" s="66">
        <v>0</v>
      </c>
      <c r="BS31" s="66">
        <v>0</v>
      </c>
      <c r="BT31" s="66" t="s">
        <v>851</v>
      </c>
      <c r="BU31" s="41">
        <v>0</v>
      </c>
      <c r="BV31" s="66">
        <v>0</v>
      </c>
      <c r="BW31" s="66" t="s">
        <v>851</v>
      </c>
      <c r="BX31" s="66">
        <v>0</v>
      </c>
      <c r="BY31" s="66">
        <v>0</v>
      </c>
      <c r="BZ31" s="66">
        <v>0</v>
      </c>
      <c r="CA31" s="66">
        <v>0</v>
      </c>
      <c r="CB31" s="66" t="s">
        <v>851</v>
      </c>
      <c r="CC31" s="41">
        <v>0</v>
      </c>
      <c r="CD31" s="66">
        <v>0</v>
      </c>
      <c r="CE31" s="66" t="s">
        <v>851</v>
      </c>
      <c r="CF31" s="66">
        <v>0</v>
      </c>
      <c r="CG31" s="66">
        <v>0</v>
      </c>
      <c r="CH31" s="66">
        <v>0</v>
      </c>
      <c r="CI31" s="66">
        <v>0</v>
      </c>
      <c r="CJ31" s="66" t="s">
        <v>851</v>
      </c>
      <c r="CK31" s="41">
        <v>0</v>
      </c>
      <c r="CL31" s="66">
        <v>0</v>
      </c>
      <c r="CM31" s="66" t="s">
        <v>851</v>
      </c>
      <c r="CN31" s="66">
        <v>0</v>
      </c>
      <c r="CO31" s="66">
        <v>0</v>
      </c>
      <c r="CP31" s="66">
        <v>0</v>
      </c>
      <c r="CQ31" s="66">
        <v>0</v>
      </c>
      <c r="CR31" s="66" t="s">
        <v>851</v>
      </c>
      <c r="CS31" s="41">
        <v>0</v>
      </c>
      <c r="CT31" s="66">
        <v>0</v>
      </c>
      <c r="CU31" s="66" t="s">
        <v>851</v>
      </c>
      <c r="CV31" s="66">
        <v>0</v>
      </c>
      <c r="CW31" s="66">
        <v>0</v>
      </c>
      <c r="CX31" s="66">
        <v>0</v>
      </c>
      <c r="CY31" s="66">
        <v>0</v>
      </c>
      <c r="CZ31" s="66" t="s">
        <v>851</v>
      </c>
      <c r="DA31" s="41">
        <v>0</v>
      </c>
      <c r="DB31" s="66">
        <v>0</v>
      </c>
      <c r="DC31" s="66" t="s">
        <v>851</v>
      </c>
      <c r="DD31" s="66">
        <v>0</v>
      </c>
      <c r="DE31" s="66">
        <v>0</v>
      </c>
      <c r="DF31" s="66">
        <v>0</v>
      </c>
      <c r="DG31" s="66">
        <v>0</v>
      </c>
      <c r="DH31" s="66" t="s">
        <v>851</v>
      </c>
      <c r="DI31" s="41">
        <v>0</v>
      </c>
      <c r="DJ31" s="66">
        <v>0</v>
      </c>
      <c r="DK31" s="66" t="s">
        <v>851</v>
      </c>
      <c r="DL31" s="66">
        <v>0</v>
      </c>
      <c r="DM31" s="66">
        <v>0</v>
      </c>
      <c r="DN31" s="66">
        <v>0</v>
      </c>
      <c r="DO31" s="66">
        <v>0</v>
      </c>
      <c r="DP31" s="66" t="s">
        <v>851</v>
      </c>
      <c r="DQ31" s="41">
        <v>0</v>
      </c>
      <c r="DR31" s="295">
        <v>0</v>
      </c>
      <c r="DS31" s="289" t="s">
        <v>851</v>
      </c>
      <c r="DT31" s="66">
        <v>0</v>
      </c>
      <c r="DU31" s="66">
        <v>0</v>
      </c>
      <c r="DV31" s="66">
        <v>0</v>
      </c>
      <c r="DW31" s="66">
        <v>0</v>
      </c>
      <c r="DX31" s="66" t="s">
        <v>851</v>
      </c>
      <c r="DY31" s="41">
        <v>0</v>
      </c>
      <c r="DZ31" s="66">
        <v>0</v>
      </c>
    </row>
    <row r="32" spans="1:130" ht="20.100000000000001" customHeight="1" x14ac:dyDescent="0.25">
      <c r="A32" s="33">
        <v>114</v>
      </c>
      <c r="B32" s="34" t="s">
        <v>422</v>
      </c>
      <c r="C32" s="64">
        <v>260905.87928610999</v>
      </c>
      <c r="D32" s="64">
        <v>0</v>
      </c>
      <c r="E32" s="64">
        <v>0</v>
      </c>
      <c r="F32" s="64">
        <v>260905.87928610999</v>
      </c>
      <c r="G32" s="64">
        <v>276959.34707368456</v>
      </c>
      <c r="H32" s="64">
        <v>36188.106543658607</v>
      </c>
      <c r="I32" s="35">
        <v>0</v>
      </c>
      <c r="J32" s="64">
        <v>574053.33290345327</v>
      </c>
      <c r="K32" s="64">
        <v>293526.72048399993</v>
      </c>
      <c r="L32" s="64">
        <v>0</v>
      </c>
      <c r="M32" s="64">
        <v>0</v>
      </c>
      <c r="N32" s="64">
        <v>293526.72048399993</v>
      </c>
      <c r="O32" s="64">
        <v>307455.10993434716</v>
      </c>
      <c r="P32" s="64">
        <v>42087.522489866868</v>
      </c>
      <c r="Q32" s="35">
        <v>0</v>
      </c>
      <c r="R32" s="64">
        <v>643069.35290821397</v>
      </c>
      <c r="S32" s="64">
        <v>317111.96346303</v>
      </c>
      <c r="T32" s="64">
        <v>0</v>
      </c>
      <c r="U32" s="64">
        <v>0</v>
      </c>
      <c r="V32" s="64">
        <v>317111.96346303</v>
      </c>
      <c r="W32" s="64">
        <v>338160.97810544801</v>
      </c>
      <c r="X32" s="64">
        <v>48264.137111303637</v>
      </c>
      <c r="Y32" s="35">
        <v>0</v>
      </c>
      <c r="Z32" s="64">
        <v>703537.07867978164</v>
      </c>
      <c r="AA32" s="64">
        <v>335282.24486876</v>
      </c>
      <c r="AB32" s="64">
        <v>0</v>
      </c>
      <c r="AC32" s="64">
        <v>0</v>
      </c>
      <c r="AD32" s="64">
        <v>335282.24486876</v>
      </c>
      <c r="AE32" s="64">
        <v>376493.82218901801</v>
      </c>
      <c r="AF32" s="64">
        <v>52705.194002034899</v>
      </c>
      <c r="AG32" s="35">
        <v>0</v>
      </c>
      <c r="AH32" s="64">
        <v>764481.26105981297</v>
      </c>
      <c r="AI32" s="64">
        <v>339051.8144497</v>
      </c>
      <c r="AJ32" s="64">
        <v>0</v>
      </c>
      <c r="AK32" s="64">
        <v>0</v>
      </c>
      <c r="AL32" s="64">
        <v>339051.8144497</v>
      </c>
      <c r="AM32" s="64">
        <v>399427.88231686974</v>
      </c>
      <c r="AN32" s="64">
        <v>59277.691272127478</v>
      </c>
      <c r="AO32" s="35">
        <v>0</v>
      </c>
      <c r="AP32" s="64">
        <v>797757.38803869719</v>
      </c>
      <c r="AQ32" s="64">
        <v>354885.35560160002</v>
      </c>
      <c r="AR32" s="64">
        <v>0</v>
      </c>
      <c r="AS32" s="64">
        <v>0</v>
      </c>
      <c r="AT32" s="64">
        <v>354885.35560160002</v>
      </c>
      <c r="AU32" s="64">
        <v>412666.4244846208</v>
      </c>
      <c r="AV32" s="64">
        <v>63333.018159857835</v>
      </c>
      <c r="AW32" s="35">
        <v>0</v>
      </c>
      <c r="AX32" s="64">
        <v>830884.79824607866</v>
      </c>
      <c r="AY32" s="64">
        <v>351556.78627639997</v>
      </c>
      <c r="AZ32" s="64">
        <v>0</v>
      </c>
      <c r="BA32" s="64">
        <v>0</v>
      </c>
      <c r="BB32" s="64">
        <v>351556.78627639997</v>
      </c>
      <c r="BC32" s="64">
        <v>430968.61157071998</v>
      </c>
      <c r="BD32" s="64">
        <v>63889.857595387184</v>
      </c>
      <c r="BE32" s="35">
        <v>0</v>
      </c>
      <c r="BF32" s="64">
        <v>846415.2554425071</v>
      </c>
      <c r="BG32" s="64">
        <v>376333.14667011</v>
      </c>
      <c r="BH32" s="64">
        <v>0</v>
      </c>
      <c r="BI32" s="64">
        <v>0</v>
      </c>
      <c r="BJ32" s="64">
        <v>376333.14667011</v>
      </c>
      <c r="BK32" s="64">
        <v>462738.82816178992</v>
      </c>
      <c r="BL32" s="64">
        <v>67256.93483351187</v>
      </c>
      <c r="BM32" s="35">
        <v>0</v>
      </c>
      <c r="BN32" s="64">
        <v>906328.90966541169</v>
      </c>
      <c r="BO32" s="64">
        <v>414291.72147449997</v>
      </c>
      <c r="BP32" s="64">
        <v>0</v>
      </c>
      <c r="BQ32" s="64">
        <v>0</v>
      </c>
      <c r="BR32" s="64">
        <v>414291.72147449997</v>
      </c>
      <c r="BS32" s="64">
        <v>499754.18263279996</v>
      </c>
      <c r="BT32" s="64">
        <v>75347.04330942253</v>
      </c>
      <c r="BU32" s="35">
        <v>0</v>
      </c>
      <c r="BV32" s="64">
        <v>989392.94741672243</v>
      </c>
      <c r="BW32" s="64">
        <v>405626.1567014</v>
      </c>
      <c r="BX32" s="64">
        <v>0</v>
      </c>
      <c r="BY32" s="64">
        <v>0</v>
      </c>
      <c r="BZ32" s="64">
        <v>405626.1567014</v>
      </c>
      <c r="CA32" s="64">
        <v>532541.5471711501</v>
      </c>
      <c r="CB32" s="64">
        <v>84746.167174656643</v>
      </c>
      <c r="CC32" s="35">
        <v>0</v>
      </c>
      <c r="CD32" s="64">
        <v>1022913.8710472067</v>
      </c>
      <c r="CE32" s="64">
        <v>366149.64103057003</v>
      </c>
      <c r="CF32" s="64">
        <v>0</v>
      </c>
      <c r="CG32" s="64">
        <v>0</v>
      </c>
      <c r="CH32" s="64">
        <v>366149.64103057003</v>
      </c>
      <c r="CI32" s="64">
        <v>543880.95529409009</v>
      </c>
      <c r="CJ32" s="64">
        <v>84824.611640555871</v>
      </c>
      <c r="CK32" s="35">
        <v>0</v>
      </c>
      <c r="CL32" s="64">
        <v>994855.20796521602</v>
      </c>
      <c r="CM32" s="64">
        <v>481013.34549540002</v>
      </c>
      <c r="CN32" s="64">
        <v>0</v>
      </c>
      <c r="CO32" s="64">
        <v>0</v>
      </c>
      <c r="CP32" s="64">
        <v>481013.34549540002</v>
      </c>
      <c r="CQ32" s="64">
        <v>682923.66167903959</v>
      </c>
      <c r="CR32" s="64">
        <v>102924.15362498404</v>
      </c>
      <c r="CS32" s="35">
        <v>0</v>
      </c>
      <c r="CT32" s="64">
        <v>1266861.1607994237</v>
      </c>
      <c r="CU32" s="64">
        <v>478680.91686782992</v>
      </c>
      <c r="CV32" s="64">
        <v>0</v>
      </c>
      <c r="CW32" s="64">
        <v>0</v>
      </c>
      <c r="CX32" s="64">
        <v>478680.91686782992</v>
      </c>
      <c r="CY32" s="64">
        <v>725426.55318566307</v>
      </c>
      <c r="CZ32" s="64">
        <v>120029.82101767899</v>
      </c>
      <c r="DA32" s="35">
        <v>0</v>
      </c>
      <c r="DB32" s="64">
        <v>1324137.2910711721</v>
      </c>
      <c r="DC32" s="64">
        <v>496297.32688495005</v>
      </c>
      <c r="DD32" s="64">
        <v>0</v>
      </c>
      <c r="DE32" s="64">
        <v>0</v>
      </c>
      <c r="DF32" s="64">
        <v>496297.32688495005</v>
      </c>
      <c r="DG32" s="64">
        <v>733312.97856036015</v>
      </c>
      <c r="DH32" s="64">
        <v>137663.64763253505</v>
      </c>
      <c r="DI32" s="35">
        <v>0</v>
      </c>
      <c r="DJ32" s="64">
        <v>1367273.9530778453</v>
      </c>
      <c r="DK32" s="64">
        <v>627932.15770167997</v>
      </c>
      <c r="DL32" s="64">
        <v>0</v>
      </c>
      <c r="DM32" s="64">
        <v>0</v>
      </c>
      <c r="DN32" s="64">
        <v>627932.15770167997</v>
      </c>
      <c r="DO32" s="64">
        <v>839908.48292164993</v>
      </c>
      <c r="DP32" s="64">
        <v>159735.35500207607</v>
      </c>
      <c r="DQ32" s="35">
        <v>0</v>
      </c>
      <c r="DR32" s="293">
        <v>1627575.995625406</v>
      </c>
      <c r="DS32" s="287">
        <v>682618.77652836998</v>
      </c>
      <c r="DT32" s="64">
        <v>0</v>
      </c>
      <c r="DU32" s="64">
        <v>0</v>
      </c>
      <c r="DV32" s="64">
        <v>682618.77652836998</v>
      </c>
      <c r="DW32" s="64">
        <v>897052.36043147999</v>
      </c>
      <c r="DX32" s="64">
        <v>176229.78585975958</v>
      </c>
      <c r="DY32" s="35">
        <v>0</v>
      </c>
      <c r="DZ32" s="64">
        <v>1755900.9228196095</v>
      </c>
    </row>
    <row r="33" spans="1:130" ht="20.100000000000001" customHeight="1" x14ac:dyDescent="0.25">
      <c r="A33" s="36">
        <v>1141</v>
      </c>
      <c r="B33" s="37" t="s">
        <v>423</v>
      </c>
      <c r="C33" s="65">
        <v>237883.20544802002</v>
      </c>
      <c r="D33" s="65">
        <v>0</v>
      </c>
      <c r="E33" s="65">
        <v>0</v>
      </c>
      <c r="F33" s="65">
        <v>237883.20544802002</v>
      </c>
      <c r="G33" s="65">
        <v>269073.00370624004</v>
      </c>
      <c r="H33" s="65">
        <v>31379.33018262971</v>
      </c>
      <c r="I33" s="38">
        <v>0</v>
      </c>
      <c r="J33" s="65">
        <v>538335.53933688975</v>
      </c>
      <c r="K33" s="65">
        <v>267051.05707247002</v>
      </c>
      <c r="L33" s="65">
        <v>0</v>
      </c>
      <c r="M33" s="65">
        <v>0</v>
      </c>
      <c r="N33" s="65">
        <v>267051.05707247002</v>
      </c>
      <c r="O33" s="65">
        <v>298473.17236175993</v>
      </c>
      <c r="P33" s="65">
        <v>36771.425720580824</v>
      </c>
      <c r="Q33" s="38">
        <v>0</v>
      </c>
      <c r="R33" s="65">
        <v>602295.65515481075</v>
      </c>
      <c r="S33" s="65">
        <v>294845.49408348999</v>
      </c>
      <c r="T33" s="65">
        <v>0</v>
      </c>
      <c r="U33" s="65">
        <v>0</v>
      </c>
      <c r="V33" s="65">
        <v>294845.49408348999</v>
      </c>
      <c r="W33" s="65">
        <v>327421.18855974003</v>
      </c>
      <c r="X33" s="65">
        <v>42632.813100835963</v>
      </c>
      <c r="Y33" s="38">
        <v>0</v>
      </c>
      <c r="Z33" s="65">
        <v>664899.49574406608</v>
      </c>
      <c r="AA33" s="65">
        <v>313826.16786759999</v>
      </c>
      <c r="AB33" s="65">
        <v>0</v>
      </c>
      <c r="AC33" s="65">
        <v>0</v>
      </c>
      <c r="AD33" s="65">
        <v>313826.16786759999</v>
      </c>
      <c r="AE33" s="65">
        <v>364417.16322719998</v>
      </c>
      <c r="AF33" s="65">
        <v>46130.573102838563</v>
      </c>
      <c r="AG33" s="38">
        <v>0</v>
      </c>
      <c r="AH33" s="65">
        <v>724373.90419763862</v>
      </c>
      <c r="AI33" s="65">
        <v>316833.32002184994</v>
      </c>
      <c r="AJ33" s="65">
        <v>0</v>
      </c>
      <c r="AK33" s="65">
        <v>0</v>
      </c>
      <c r="AL33" s="65">
        <v>316833.32002184994</v>
      </c>
      <c r="AM33" s="65">
        <v>386247.26866125001</v>
      </c>
      <c r="AN33" s="65">
        <v>51854.15557593765</v>
      </c>
      <c r="AO33" s="38">
        <v>0</v>
      </c>
      <c r="AP33" s="65">
        <v>754934.74425903754</v>
      </c>
      <c r="AQ33" s="65">
        <v>328247.85248332995</v>
      </c>
      <c r="AR33" s="65">
        <v>0</v>
      </c>
      <c r="AS33" s="65">
        <v>0</v>
      </c>
      <c r="AT33" s="65">
        <v>328247.85248332995</v>
      </c>
      <c r="AU33" s="65">
        <v>398611.05081785005</v>
      </c>
      <c r="AV33" s="65">
        <v>54416.907080123172</v>
      </c>
      <c r="AW33" s="38">
        <v>0</v>
      </c>
      <c r="AX33" s="65">
        <v>781275.81038130319</v>
      </c>
      <c r="AY33" s="65">
        <v>321771.87599251</v>
      </c>
      <c r="AZ33" s="65">
        <v>0</v>
      </c>
      <c r="BA33" s="65">
        <v>0</v>
      </c>
      <c r="BB33" s="65">
        <v>321771.87599251</v>
      </c>
      <c r="BC33" s="65">
        <v>415331.46001770999</v>
      </c>
      <c r="BD33" s="65">
        <v>53574.699451376735</v>
      </c>
      <c r="BE33" s="38">
        <v>0</v>
      </c>
      <c r="BF33" s="65">
        <v>790678.03546159668</v>
      </c>
      <c r="BG33" s="65">
        <v>352252.40103186003</v>
      </c>
      <c r="BH33" s="65">
        <v>0</v>
      </c>
      <c r="BI33" s="65">
        <v>0</v>
      </c>
      <c r="BJ33" s="65">
        <v>352252.40103186003</v>
      </c>
      <c r="BK33" s="65">
        <v>445445.17511313991</v>
      </c>
      <c r="BL33" s="65">
        <v>56369.023712580005</v>
      </c>
      <c r="BM33" s="38">
        <v>0</v>
      </c>
      <c r="BN33" s="65">
        <v>854066.59985757992</v>
      </c>
      <c r="BO33" s="65">
        <v>388190.01244667999</v>
      </c>
      <c r="BP33" s="65">
        <v>0</v>
      </c>
      <c r="BQ33" s="65">
        <v>0</v>
      </c>
      <c r="BR33" s="65">
        <v>388190.01244667999</v>
      </c>
      <c r="BS33" s="65">
        <v>481022.06029927998</v>
      </c>
      <c r="BT33" s="65">
        <v>62112.792294987703</v>
      </c>
      <c r="BU33" s="38">
        <v>0</v>
      </c>
      <c r="BV33" s="65">
        <v>931324.86504094768</v>
      </c>
      <c r="BW33" s="65">
        <v>383673.03201811999</v>
      </c>
      <c r="BX33" s="65">
        <v>0</v>
      </c>
      <c r="BY33" s="65">
        <v>0</v>
      </c>
      <c r="BZ33" s="65">
        <v>383673.03201811999</v>
      </c>
      <c r="CA33" s="65">
        <v>510137.49692703009</v>
      </c>
      <c r="CB33" s="65">
        <v>69796.929381000708</v>
      </c>
      <c r="CC33" s="38">
        <v>0</v>
      </c>
      <c r="CD33" s="65">
        <v>963607.45832615078</v>
      </c>
      <c r="CE33" s="65">
        <v>344636.29103899002</v>
      </c>
      <c r="CF33" s="65">
        <v>0</v>
      </c>
      <c r="CG33" s="65">
        <v>0</v>
      </c>
      <c r="CH33" s="65">
        <v>344636.29103899002</v>
      </c>
      <c r="CI33" s="65">
        <v>525002.44509019004</v>
      </c>
      <c r="CJ33" s="65">
        <v>69966.489521699594</v>
      </c>
      <c r="CK33" s="38">
        <v>0</v>
      </c>
      <c r="CL33" s="65">
        <v>939605.22565087967</v>
      </c>
      <c r="CM33" s="65">
        <v>448301.21597606002</v>
      </c>
      <c r="CN33" s="65">
        <v>0</v>
      </c>
      <c r="CO33" s="65">
        <v>0</v>
      </c>
      <c r="CP33" s="65">
        <v>448301.21597606002</v>
      </c>
      <c r="CQ33" s="65">
        <v>660134.3526923001</v>
      </c>
      <c r="CR33" s="65">
        <v>86488.054746591006</v>
      </c>
      <c r="CS33" s="38">
        <v>0</v>
      </c>
      <c r="CT33" s="65">
        <v>1194923.6234149511</v>
      </c>
      <c r="CU33" s="65">
        <v>449886.16894086997</v>
      </c>
      <c r="CV33" s="65">
        <v>0</v>
      </c>
      <c r="CW33" s="65">
        <v>0</v>
      </c>
      <c r="CX33" s="65">
        <v>449886.16894086997</v>
      </c>
      <c r="CY33" s="65">
        <v>697715.85828242311</v>
      </c>
      <c r="CZ33" s="65">
        <v>101570.41240339034</v>
      </c>
      <c r="DA33" s="38">
        <v>0</v>
      </c>
      <c r="DB33" s="65">
        <v>1249172.4396266835</v>
      </c>
      <c r="DC33" s="65">
        <v>469770.14827921998</v>
      </c>
      <c r="DD33" s="65">
        <v>0</v>
      </c>
      <c r="DE33" s="65">
        <v>0</v>
      </c>
      <c r="DF33" s="65">
        <v>469770.14827921998</v>
      </c>
      <c r="DG33" s="65">
        <v>703029.30735963013</v>
      </c>
      <c r="DH33" s="65">
        <v>117180.10063807524</v>
      </c>
      <c r="DI33" s="38">
        <v>0</v>
      </c>
      <c r="DJ33" s="65">
        <v>1289979.5562769254</v>
      </c>
      <c r="DK33" s="65">
        <v>588481.10338123993</v>
      </c>
      <c r="DL33" s="65">
        <v>0</v>
      </c>
      <c r="DM33" s="65">
        <v>0</v>
      </c>
      <c r="DN33" s="65">
        <v>588481.10338123993</v>
      </c>
      <c r="DO33" s="65">
        <v>808631.68546588998</v>
      </c>
      <c r="DP33" s="65">
        <v>136617.58888788309</v>
      </c>
      <c r="DQ33" s="38">
        <v>0</v>
      </c>
      <c r="DR33" s="294">
        <v>1533730.3777350129</v>
      </c>
      <c r="DS33" s="288">
        <v>634727.50816827</v>
      </c>
      <c r="DT33" s="65">
        <v>0</v>
      </c>
      <c r="DU33" s="65">
        <v>0</v>
      </c>
      <c r="DV33" s="65">
        <v>634727.50816827</v>
      </c>
      <c r="DW33" s="65">
        <v>862626.77352405002</v>
      </c>
      <c r="DX33" s="65">
        <v>151645.38182461599</v>
      </c>
      <c r="DY33" s="38">
        <v>0</v>
      </c>
      <c r="DZ33" s="65">
        <v>1648999.6635169359</v>
      </c>
    </row>
    <row r="34" spans="1:130" ht="20.100000000000001" customHeight="1" x14ac:dyDescent="0.25">
      <c r="A34" s="20">
        <v>11411</v>
      </c>
      <c r="B34" s="21" t="s">
        <v>424</v>
      </c>
      <c r="C34" s="22">
        <v>37284.240293230003</v>
      </c>
      <c r="D34" s="22">
        <v>0</v>
      </c>
      <c r="E34" s="22">
        <v>0</v>
      </c>
      <c r="F34" s="22">
        <v>37284.240293230003</v>
      </c>
      <c r="G34" s="22">
        <v>268133.51486058004</v>
      </c>
      <c r="H34" s="22">
        <v>0</v>
      </c>
      <c r="I34" s="43">
        <v>0</v>
      </c>
      <c r="J34" s="22">
        <v>305417.75515381002</v>
      </c>
      <c r="K34" s="22">
        <v>41180.348566069995</v>
      </c>
      <c r="L34" s="22">
        <v>0</v>
      </c>
      <c r="M34" s="22">
        <v>0</v>
      </c>
      <c r="N34" s="22">
        <v>41180.348566069995</v>
      </c>
      <c r="O34" s="22">
        <v>297438.02395868994</v>
      </c>
      <c r="P34" s="22">
        <v>0</v>
      </c>
      <c r="Q34" s="43">
        <v>0</v>
      </c>
      <c r="R34" s="22">
        <v>338618.37252475997</v>
      </c>
      <c r="S34" s="22">
        <v>43303.882938130002</v>
      </c>
      <c r="T34" s="22">
        <v>0</v>
      </c>
      <c r="U34" s="22">
        <v>0</v>
      </c>
      <c r="V34" s="22">
        <v>43303.882938130002</v>
      </c>
      <c r="W34" s="22">
        <v>326247.76024980005</v>
      </c>
      <c r="X34" s="22">
        <v>0</v>
      </c>
      <c r="Y34" s="43">
        <v>0</v>
      </c>
      <c r="Z34" s="22">
        <v>369551.64318793005</v>
      </c>
      <c r="AA34" s="22">
        <v>43188.323630310006</v>
      </c>
      <c r="AB34" s="22">
        <v>0</v>
      </c>
      <c r="AC34" s="22">
        <v>0</v>
      </c>
      <c r="AD34" s="22">
        <v>43188.323630310006</v>
      </c>
      <c r="AE34" s="22">
        <v>362998.83808556997</v>
      </c>
      <c r="AF34" s="22">
        <v>0</v>
      </c>
      <c r="AG34" s="43">
        <v>0</v>
      </c>
      <c r="AH34" s="22">
        <v>406187.16171587998</v>
      </c>
      <c r="AI34" s="22">
        <v>49204.169772089997</v>
      </c>
      <c r="AJ34" s="22">
        <v>0</v>
      </c>
      <c r="AK34" s="22">
        <v>0</v>
      </c>
      <c r="AL34" s="22">
        <v>49204.169772089997</v>
      </c>
      <c r="AM34" s="22">
        <v>384737.86852203001</v>
      </c>
      <c r="AN34" s="22">
        <v>0</v>
      </c>
      <c r="AO34" s="43">
        <v>0</v>
      </c>
      <c r="AP34" s="22">
        <v>433942.03829411999</v>
      </c>
      <c r="AQ34" s="22">
        <v>48048.708224779999</v>
      </c>
      <c r="AR34" s="22">
        <v>0</v>
      </c>
      <c r="AS34" s="22">
        <v>0</v>
      </c>
      <c r="AT34" s="22">
        <v>48048.708224779999</v>
      </c>
      <c r="AU34" s="22">
        <v>396971.76109643007</v>
      </c>
      <c r="AV34" s="22">
        <v>0</v>
      </c>
      <c r="AW34" s="43">
        <v>0</v>
      </c>
      <c r="AX34" s="22">
        <v>445020.46932121005</v>
      </c>
      <c r="AY34" s="22">
        <v>41851.411652999996</v>
      </c>
      <c r="AZ34" s="22">
        <v>0</v>
      </c>
      <c r="BA34" s="22">
        <v>0</v>
      </c>
      <c r="BB34" s="22">
        <v>41851.411652999996</v>
      </c>
      <c r="BC34" s="22">
        <v>413787.16321959998</v>
      </c>
      <c r="BD34" s="22">
        <v>0</v>
      </c>
      <c r="BE34" s="43">
        <v>0</v>
      </c>
      <c r="BF34" s="22">
        <v>455638.57487259997</v>
      </c>
      <c r="BG34" s="22">
        <v>47041.4235109</v>
      </c>
      <c r="BH34" s="22">
        <v>0</v>
      </c>
      <c r="BI34" s="22">
        <v>0</v>
      </c>
      <c r="BJ34" s="22">
        <v>47041.4235109</v>
      </c>
      <c r="BK34" s="22">
        <v>443774.9824663499</v>
      </c>
      <c r="BL34" s="22">
        <v>0</v>
      </c>
      <c r="BM34" s="43">
        <v>0</v>
      </c>
      <c r="BN34" s="22">
        <v>490816.4059772499</v>
      </c>
      <c r="BO34" s="22">
        <v>53985.34980751</v>
      </c>
      <c r="BP34" s="22">
        <v>0</v>
      </c>
      <c r="BQ34" s="22">
        <v>0</v>
      </c>
      <c r="BR34" s="22">
        <v>53985.34980751</v>
      </c>
      <c r="BS34" s="22">
        <v>479310.46509755001</v>
      </c>
      <c r="BT34" s="22">
        <v>0</v>
      </c>
      <c r="BU34" s="43">
        <v>0</v>
      </c>
      <c r="BV34" s="22">
        <v>533295.81490505999</v>
      </c>
      <c r="BW34" s="22">
        <v>52439.901666630001</v>
      </c>
      <c r="BX34" s="22">
        <v>0</v>
      </c>
      <c r="BY34" s="22">
        <v>0</v>
      </c>
      <c r="BZ34" s="22">
        <v>52439.901666630001</v>
      </c>
      <c r="CA34" s="22">
        <v>508128.43710858008</v>
      </c>
      <c r="CB34" s="22">
        <v>0</v>
      </c>
      <c r="CC34" s="43">
        <v>0</v>
      </c>
      <c r="CD34" s="22">
        <v>560568.33877521008</v>
      </c>
      <c r="CE34" s="22">
        <v>55894.353524590006</v>
      </c>
      <c r="CF34" s="22">
        <v>0</v>
      </c>
      <c r="CG34" s="22">
        <v>0</v>
      </c>
      <c r="CH34" s="22">
        <v>55894.353524590006</v>
      </c>
      <c r="CI34" s="22">
        <v>523110.65710809</v>
      </c>
      <c r="CJ34" s="22">
        <v>0</v>
      </c>
      <c r="CK34" s="43">
        <v>0</v>
      </c>
      <c r="CL34" s="22">
        <v>579005.01063268003</v>
      </c>
      <c r="CM34" s="22">
        <v>70413.558083020005</v>
      </c>
      <c r="CN34" s="22">
        <v>0</v>
      </c>
      <c r="CO34" s="22">
        <v>0</v>
      </c>
      <c r="CP34" s="22">
        <v>70413.558083020005</v>
      </c>
      <c r="CQ34" s="22">
        <v>657928.35032901005</v>
      </c>
      <c r="CR34" s="22">
        <v>0</v>
      </c>
      <c r="CS34" s="43">
        <v>0</v>
      </c>
      <c r="CT34" s="22">
        <v>728341.90841203008</v>
      </c>
      <c r="CU34" s="22">
        <v>58944.301553550002</v>
      </c>
      <c r="CV34" s="22">
        <v>0</v>
      </c>
      <c r="CW34" s="22">
        <v>0</v>
      </c>
      <c r="CX34" s="22">
        <v>58944.301553550002</v>
      </c>
      <c r="CY34" s="22">
        <v>695076.47953944316</v>
      </c>
      <c r="CZ34" s="22">
        <v>0</v>
      </c>
      <c r="DA34" s="43">
        <v>0</v>
      </c>
      <c r="DB34" s="22">
        <v>754020.78109299322</v>
      </c>
      <c r="DC34" s="22">
        <v>58072.640475550004</v>
      </c>
      <c r="DD34" s="22">
        <v>0</v>
      </c>
      <c r="DE34" s="22">
        <v>0</v>
      </c>
      <c r="DF34" s="22">
        <v>58072.640475550004</v>
      </c>
      <c r="DG34" s="22">
        <v>699954.72895635013</v>
      </c>
      <c r="DH34" s="22">
        <v>0</v>
      </c>
      <c r="DI34" s="43">
        <v>0</v>
      </c>
      <c r="DJ34" s="22">
        <v>758027.36943190009</v>
      </c>
      <c r="DK34" s="22">
        <v>83068.536580650005</v>
      </c>
      <c r="DL34" s="22">
        <v>0</v>
      </c>
      <c r="DM34" s="22">
        <v>0</v>
      </c>
      <c r="DN34" s="22">
        <v>83068.536580650005</v>
      </c>
      <c r="DO34" s="22">
        <v>805172.37646517996</v>
      </c>
      <c r="DP34" s="22">
        <v>0</v>
      </c>
      <c r="DQ34" s="43">
        <v>0</v>
      </c>
      <c r="DR34" s="297">
        <v>888240.91304582998</v>
      </c>
      <c r="DS34" s="162">
        <v>86728.476930050005</v>
      </c>
      <c r="DT34" s="22">
        <v>0</v>
      </c>
      <c r="DU34" s="22">
        <v>0</v>
      </c>
      <c r="DV34" s="22">
        <v>86728.476930050005</v>
      </c>
      <c r="DW34" s="22">
        <v>858782.94700859999</v>
      </c>
      <c r="DX34" s="22">
        <v>0</v>
      </c>
      <c r="DY34" s="43">
        <v>0</v>
      </c>
      <c r="DZ34" s="22">
        <v>945511.42393864994</v>
      </c>
    </row>
    <row r="35" spans="1:130" s="42" customFormat="1" ht="20.100000000000001" customHeight="1" x14ac:dyDescent="0.25">
      <c r="A35" s="40" t="s">
        <v>327</v>
      </c>
      <c r="B35" s="44" t="s">
        <v>425</v>
      </c>
      <c r="C35" s="66">
        <v>37284.240293230003</v>
      </c>
      <c r="D35" s="66">
        <v>0</v>
      </c>
      <c r="E35" s="66">
        <v>0</v>
      </c>
      <c r="F35" s="66">
        <v>37284.240293230003</v>
      </c>
      <c r="G35" s="66">
        <v>0</v>
      </c>
      <c r="H35" s="66" t="s">
        <v>851</v>
      </c>
      <c r="I35" s="41">
        <v>0</v>
      </c>
      <c r="J35" s="66">
        <v>37284.240293230003</v>
      </c>
      <c r="K35" s="66">
        <v>41180.348566069995</v>
      </c>
      <c r="L35" s="66">
        <v>0</v>
      </c>
      <c r="M35" s="66">
        <v>0</v>
      </c>
      <c r="N35" s="66">
        <v>41180.348566069995</v>
      </c>
      <c r="O35" s="66">
        <v>0</v>
      </c>
      <c r="P35" s="66" t="s">
        <v>851</v>
      </c>
      <c r="Q35" s="41">
        <v>0</v>
      </c>
      <c r="R35" s="66">
        <v>41180.348566069995</v>
      </c>
      <c r="S35" s="66">
        <v>43303.882938130002</v>
      </c>
      <c r="T35" s="66">
        <v>0</v>
      </c>
      <c r="U35" s="66">
        <v>0</v>
      </c>
      <c r="V35" s="66">
        <v>43303.882938130002</v>
      </c>
      <c r="W35" s="66">
        <v>0</v>
      </c>
      <c r="X35" s="66" t="s">
        <v>851</v>
      </c>
      <c r="Y35" s="41">
        <v>0</v>
      </c>
      <c r="Z35" s="66">
        <v>43303.882938130002</v>
      </c>
      <c r="AA35" s="66">
        <v>43188.323630310006</v>
      </c>
      <c r="AB35" s="66">
        <v>0</v>
      </c>
      <c r="AC35" s="66">
        <v>0</v>
      </c>
      <c r="AD35" s="66">
        <v>43188.323630310006</v>
      </c>
      <c r="AE35" s="66">
        <v>0</v>
      </c>
      <c r="AF35" s="66" t="s">
        <v>851</v>
      </c>
      <c r="AG35" s="41">
        <v>0</v>
      </c>
      <c r="AH35" s="66">
        <v>43188.323630310006</v>
      </c>
      <c r="AI35" s="66">
        <v>49204.169772089997</v>
      </c>
      <c r="AJ35" s="66">
        <v>0</v>
      </c>
      <c r="AK35" s="66">
        <v>0</v>
      </c>
      <c r="AL35" s="66">
        <v>49204.169772089997</v>
      </c>
      <c r="AM35" s="66">
        <v>0</v>
      </c>
      <c r="AN35" s="66" t="s">
        <v>851</v>
      </c>
      <c r="AO35" s="41">
        <v>0</v>
      </c>
      <c r="AP35" s="66">
        <v>49204.169772089997</v>
      </c>
      <c r="AQ35" s="66">
        <v>48048.708224779999</v>
      </c>
      <c r="AR35" s="66">
        <v>0</v>
      </c>
      <c r="AS35" s="66">
        <v>0</v>
      </c>
      <c r="AT35" s="66">
        <v>48048.708224779999</v>
      </c>
      <c r="AU35" s="66">
        <v>0</v>
      </c>
      <c r="AV35" s="66" t="s">
        <v>851</v>
      </c>
      <c r="AW35" s="41">
        <v>0</v>
      </c>
      <c r="AX35" s="66">
        <v>48048.708224779999</v>
      </c>
      <c r="AY35" s="66">
        <v>41851.411652999996</v>
      </c>
      <c r="AZ35" s="66">
        <v>0</v>
      </c>
      <c r="BA35" s="66">
        <v>0</v>
      </c>
      <c r="BB35" s="66">
        <v>41851.411652999996</v>
      </c>
      <c r="BC35" s="66">
        <v>0</v>
      </c>
      <c r="BD35" s="66" t="s">
        <v>851</v>
      </c>
      <c r="BE35" s="41">
        <v>0</v>
      </c>
      <c r="BF35" s="66">
        <v>41851.411652999996</v>
      </c>
      <c r="BG35" s="66">
        <v>47041.4235109</v>
      </c>
      <c r="BH35" s="66">
        <v>0</v>
      </c>
      <c r="BI35" s="66">
        <v>0</v>
      </c>
      <c r="BJ35" s="66">
        <v>47041.4235109</v>
      </c>
      <c r="BK35" s="66">
        <v>0</v>
      </c>
      <c r="BL35" s="66" t="s">
        <v>851</v>
      </c>
      <c r="BM35" s="41">
        <v>0</v>
      </c>
      <c r="BN35" s="66">
        <v>47041.4235109</v>
      </c>
      <c r="BO35" s="66">
        <v>53985.34980751</v>
      </c>
      <c r="BP35" s="66">
        <v>0</v>
      </c>
      <c r="BQ35" s="66">
        <v>0</v>
      </c>
      <c r="BR35" s="66">
        <v>53985.34980751</v>
      </c>
      <c r="BS35" s="66">
        <v>0</v>
      </c>
      <c r="BT35" s="66" t="s">
        <v>851</v>
      </c>
      <c r="BU35" s="41">
        <v>0</v>
      </c>
      <c r="BV35" s="66">
        <v>53985.34980751</v>
      </c>
      <c r="BW35" s="66">
        <v>52439.901666630001</v>
      </c>
      <c r="BX35" s="66">
        <v>0</v>
      </c>
      <c r="BY35" s="66">
        <v>0</v>
      </c>
      <c r="BZ35" s="66">
        <v>52439.901666630001</v>
      </c>
      <c r="CA35" s="66">
        <v>0</v>
      </c>
      <c r="CB35" s="66" t="s">
        <v>851</v>
      </c>
      <c r="CC35" s="41">
        <v>0</v>
      </c>
      <c r="CD35" s="66">
        <v>52439.901666630001</v>
      </c>
      <c r="CE35" s="66">
        <v>55894.353524590006</v>
      </c>
      <c r="CF35" s="66">
        <v>0</v>
      </c>
      <c r="CG35" s="66">
        <v>0</v>
      </c>
      <c r="CH35" s="66">
        <v>55894.353524590006</v>
      </c>
      <c r="CI35" s="66">
        <v>0</v>
      </c>
      <c r="CJ35" s="66" t="s">
        <v>851</v>
      </c>
      <c r="CK35" s="41">
        <v>0</v>
      </c>
      <c r="CL35" s="66">
        <v>55894.353524590006</v>
      </c>
      <c r="CM35" s="66">
        <v>70413.558083020005</v>
      </c>
      <c r="CN35" s="66">
        <v>0</v>
      </c>
      <c r="CO35" s="66">
        <v>0</v>
      </c>
      <c r="CP35" s="66">
        <v>70413.558083020005</v>
      </c>
      <c r="CQ35" s="66">
        <v>0</v>
      </c>
      <c r="CR35" s="66" t="s">
        <v>851</v>
      </c>
      <c r="CS35" s="41">
        <v>0</v>
      </c>
      <c r="CT35" s="66">
        <v>70413.558083020005</v>
      </c>
      <c r="CU35" s="66">
        <v>58944.301553550002</v>
      </c>
      <c r="CV35" s="66">
        <v>0</v>
      </c>
      <c r="CW35" s="66">
        <v>0</v>
      </c>
      <c r="CX35" s="66">
        <v>58944.301553550002</v>
      </c>
      <c r="CY35" s="66">
        <v>0</v>
      </c>
      <c r="CZ35" s="66" t="s">
        <v>851</v>
      </c>
      <c r="DA35" s="41">
        <v>0</v>
      </c>
      <c r="DB35" s="66">
        <v>58944.301553550002</v>
      </c>
      <c r="DC35" s="66">
        <v>58072.640475550004</v>
      </c>
      <c r="DD35" s="66">
        <v>0</v>
      </c>
      <c r="DE35" s="66">
        <v>0</v>
      </c>
      <c r="DF35" s="66">
        <v>58072.640475550004</v>
      </c>
      <c r="DG35" s="66">
        <v>0</v>
      </c>
      <c r="DH35" s="66" t="s">
        <v>851</v>
      </c>
      <c r="DI35" s="41">
        <v>0</v>
      </c>
      <c r="DJ35" s="66">
        <v>58072.640475550004</v>
      </c>
      <c r="DK35" s="66">
        <v>83068.536580650005</v>
      </c>
      <c r="DL35" s="66">
        <v>0</v>
      </c>
      <c r="DM35" s="66">
        <v>0</v>
      </c>
      <c r="DN35" s="66">
        <v>83068.536580650005</v>
      </c>
      <c r="DO35" s="66">
        <v>0</v>
      </c>
      <c r="DP35" s="66" t="s">
        <v>851</v>
      </c>
      <c r="DQ35" s="41">
        <v>0</v>
      </c>
      <c r="DR35" s="295">
        <v>83068.536580650005</v>
      </c>
      <c r="DS35" s="289">
        <v>86728.476930050005</v>
      </c>
      <c r="DT35" s="66">
        <v>0</v>
      </c>
      <c r="DU35" s="66">
        <v>0</v>
      </c>
      <c r="DV35" s="66">
        <v>86728.476930050005</v>
      </c>
      <c r="DW35" s="66">
        <v>0</v>
      </c>
      <c r="DX35" s="66" t="s">
        <v>851</v>
      </c>
      <c r="DY35" s="41">
        <v>0</v>
      </c>
      <c r="DZ35" s="66">
        <v>86728.476930050005</v>
      </c>
    </row>
    <row r="36" spans="1:130" s="42" customFormat="1" ht="20.100000000000001" customHeight="1" x14ac:dyDescent="0.25">
      <c r="A36" s="40" t="s">
        <v>328</v>
      </c>
      <c r="B36" s="44" t="s">
        <v>426</v>
      </c>
      <c r="C36" s="66" t="s">
        <v>851</v>
      </c>
      <c r="D36" s="66">
        <v>0</v>
      </c>
      <c r="E36" s="66">
        <v>0</v>
      </c>
      <c r="F36" s="66">
        <v>0</v>
      </c>
      <c r="G36" s="66">
        <v>268133.51486058004</v>
      </c>
      <c r="H36" s="66" t="s">
        <v>851</v>
      </c>
      <c r="I36" s="41">
        <v>0</v>
      </c>
      <c r="J36" s="66">
        <v>268133.51486058004</v>
      </c>
      <c r="K36" s="66" t="s">
        <v>851</v>
      </c>
      <c r="L36" s="66">
        <v>0</v>
      </c>
      <c r="M36" s="66">
        <v>0</v>
      </c>
      <c r="N36" s="66">
        <v>0</v>
      </c>
      <c r="O36" s="66">
        <v>297438.02395868994</v>
      </c>
      <c r="P36" s="66" t="s">
        <v>851</v>
      </c>
      <c r="Q36" s="41">
        <v>0</v>
      </c>
      <c r="R36" s="66">
        <v>297438.02395868994</v>
      </c>
      <c r="S36" s="66" t="s">
        <v>851</v>
      </c>
      <c r="T36" s="66">
        <v>0</v>
      </c>
      <c r="U36" s="66">
        <v>0</v>
      </c>
      <c r="V36" s="66">
        <v>0</v>
      </c>
      <c r="W36" s="66">
        <v>326247.76024980005</v>
      </c>
      <c r="X36" s="66" t="s">
        <v>851</v>
      </c>
      <c r="Y36" s="41">
        <v>0</v>
      </c>
      <c r="Z36" s="66">
        <v>326247.76024980005</v>
      </c>
      <c r="AA36" s="66" t="s">
        <v>851</v>
      </c>
      <c r="AB36" s="66">
        <v>0</v>
      </c>
      <c r="AC36" s="66">
        <v>0</v>
      </c>
      <c r="AD36" s="66">
        <v>0</v>
      </c>
      <c r="AE36" s="66">
        <v>362998.83808556997</v>
      </c>
      <c r="AF36" s="66" t="s">
        <v>851</v>
      </c>
      <c r="AG36" s="41">
        <v>0</v>
      </c>
      <c r="AH36" s="66">
        <v>362998.83808556997</v>
      </c>
      <c r="AI36" s="66" t="s">
        <v>851</v>
      </c>
      <c r="AJ36" s="66">
        <v>0</v>
      </c>
      <c r="AK36" s="66">
        <v>0</v>
      </c>
      <c r="AL36" s="66">
        <v>0</v>
      </c>
      <c r="AM36" s="66">
        <v>384737.86852203001</v>
      </c>
      <c r="AN36" s="66" t="s">
        <v>851</v>
      </c>
      <c r="AO36" s="41">
        <v>0</v>
      </c>
      <c r="AP36" s="66">
        <v>384737.86852203001</v>
      </c>
      <c r="AQ36" s="66" t="s">
        <v>851</v>
      </c>
      <c r="AR36" s="66">
        <v>0</v>
      </c>
      <c r="AS36" s="66">
        <v>0</v>
      </c>
      <c r="AT36" s="66">
        <v>0</v>
      </c>
      <c r="AU36" s="66">
        <v>396971.76109643007</v>
      </c>
      <c r="AV36" s="66" t="s">
        <v>851</v>
      </c>
      <c r="AW36" s="41">
        <v>0</v>
      </c>
      <c r="AX36" s="66">
        <v>396971.76109643007</v>
      </c>
      <c r="AY36" s="66" t="s">
        <v>851</v>
      </c>
      <c r="AZ36" s="66">
        <v>0</v>
      </c>
      <c r="BA36" s="66">
        <v>0</v>
      </c>
      <c r="BB36" s="66">
        <v>0</v>
      </c>
      <c r="BC36" s="66">
        <v>413787.16321959998</v>
      </c>
      <c r="BD36" s="66" t="s">
        <v>851</v>
      </c>
      <c r="BE36" s="41">
        <v>0</v>
      </c>
      <c r="BF36" s="66">
        <v>413787.16321959998</v>
      </c>
      <c r="BG36" s="66" t="s">
        <v>851</v>
      </c>
      <c r="BH36" s="66">
        <v>0</v>
      </c>
      <c r="BI36" s="66">
        <v>0</v>
      </c>
      <c r="BJ36" s="66">
        <v>0</v>
      </c>
      <c r="BK36" s="66">
        <v>443774.9824663499</v>
      </c>
      <c r="BL36" s="66" t="s">
        <v>851</v>
      </c>
      <c r="BM36" s="41">
        <v>0</v>
      </c>
      <c r="BN36" s="66">
        <v>443774.9824663499</v>
      </c>
      <c r="BO36" s="66" t="s">
        <v>851</v>
      </c>
      <c r="BP36" s="66">
        <v>0</v>
      </c>
      <c r="BQ36" s="66">
        <v>0</v>
      </c>
      <c r="BR36" s="66">
        <v>0</v>
      </c>
      <c r="BS36" s="66">
        <v>479310.46509755001</v>
      </c>
      <c r="BT36" s="66" t="s">
        <v>851</v>
      </c>
      <c r="BU36" s="41">
        <v>0</v>
      </c>
      <c r="BV36" s="66">
        <v>479310.46509755001</v>
      </c>
      <c r="BW36" s="66" t="s">
        <v>851</v>
      </c>
      <c r="BX36" s="66">
        <v>0</v>
      </c>
      <c r="BY36" s="66">
        <v>0</v>
      </c>
      <c r="BZ36" s="66">
        <v>0</v>
      </c>
      <c r="CA36" s="66">
        <v>508128.43710858008</v>
      </c>
      <c r="CB36" s="66" t="s">
        <v>851</v>
      </c>
      <c r="CC36" s="41">
        <v>0</v>
      </c>
      <c r="CD36" s="66">
        <v>508128.43710858008</v>
      </c>
      <c r="CE36" s="66" t="s">
        <v>851</v>
      </c>
      <c r="CF36" s="66">
        <v>0</v>
      </c>
      <c r="CG36" s="66">
        <v>0</v>
      </c>
      <c r="CH36" s="66">
        <v>0</v>
      </c>
      <c r="CI36" s="66">
        <v>523110.65710809</v>
      </c>
      <c r="CJ36" s="66" t="s">
        <v>851</v>
      </c>
      <c r="CK36" s="41">
        <v>0</v>
      </c>
      <c r="CL36" s="66">
        <v>523110.65710809</v>
      </c>
      <c r="CM36" s="66" t="s">
        <v>851</v>
      </c>
      <c r="CN36" s="66">
        <v>0</v>
      </c>
      <c r="CO36" s="66">
        <v>0</v>
      </c>
      <c r="CP36" s="66">
        <v>0</v>
      </c>
      <c r="CQ36" s="66">
        <v>657928.35032901005</v>
      </c>
      <c r="CR36" s="66" t="s">
        <v>851</v>
      </c>
      <c r="CS36" s="41">
        <v>0</v>
      </c>
      <c r="CT36" s="66">
        <v>657928.35032901005</v>
      </c>
      <c r="CU36" s="66" t="s">
        <v>851</v>
      </c>
      <c r="CV36" s="66">
        <v>0</v>
      </c>
      <c r="CW36" s="66">
        <v>0</v>
      </c>
      <c r="CX36" s="66">
        <v>0</v>
      </c>
      <c r="CY36" s="66">
        <v>695076.47953944316</v>
      </c>
      <c r="CZ36" s="66" t="s">
        <v>851</v>
      </c>
      <c r="DA36" s="41">
        <v>0</v>
      </c>
      <c r="DB36" s="66">
        <v>695076.47953944316</v>
      </c>
      <c r="DC36" s="66" t="s">
        <v>851</v>
      </c>
      <c r="DD36" s="66">
        <v>0</v>
      </c>
      <c r="DE36" s="66">
        <v>0</v>
      </c>
      <c r="DF36" s="66">
        <v>0</v>
      </c>
      <c r="DG36" s="66">
        <v>699954.72895635013</v>
      </c>
      <c r="DH36" s="66" t="s">
        <v>851</v>
      </c>
      <c r="DI36" s="41">
        <v>0</v>
      </c>
      <c r="DJ36" s="66">
        <v>699954.72895635013</v>
      </c>
      <c r="DK36" s="66" t="s">
        <v>851</v>
      </c>
      <c r="DL36" s="66">
        <v>0</v>
      </c>
      <c r="DM36" s="66">
        <v>0</v>
      </c>
      <c r="DN36" s="66">
        <v>0</v>
      </c>
      <c r="DO36" s="66">
        <v>805172.37646517996</v>
      </c>
      <c r="DP36" s="66" t="s">
        <v>851</v>
      </c>
      <c r="DQ36" s="41">
        <v>0</v>
      </c>
      <c r="DR36" s="295">
        <v>805172.37646517996</v>
      </c>
      <c r="DS36" s="289" t="s">
        <v>851</v>
      </c>
      <c r="DT36" s="66">
        <v>0</v>
      </c>
      <c r="DU36" s="66">
        <v>0</v>
      </c>
      <c r="DV36" s="66">
        <v>0</v>
      </c>
      <c r="DW36" s="66">
        <v>858782.94700859999</v>
      </c>
      <c r="DX36" s="66" t="s">
        <v>851</v>
      </c>
      <c r="DY36" s="41">
        <v>0</v>
      </c>
      <c r="DZ36" s="66">
        <v>858782.94700859999</v>
      </c>
    </row>
    <row r="37" spans="1:130" ht="20.100000000000001" customHeight="1" x14ac:dyDescent="0.25">
      <c r="A37" s="20">
        <v>11412</v>
      </c>
      <c r="B37" s="21" t="s">
        <v>427</v>
      </c>
      <c r="C37" s="22">
        <v>0</v>
      </c>
      <c r="D37" s="22">
        <v>0</v>
      </c>
      <c r="E37" s="22">
        <v>0</v>
      </c>
      <c r="F37" s="22">
        <v>0</v>
      </c>
      <c r="G37" s="22">
        <v>0</v>
      </c>
      <c r="H37" s="22">
        <v>0</v>
      </c>
      <c r="I37" s="43">
        <v>0</v>
      </c>
      <c r="J37" s="22">
        <v>0</v>
      </c>
      <c r="K37" s="22">
        <v>0</v>
      </c>
      <c r="L37" s="22">
        <v>0</v>
      </c>
      <c r="M37" s="22">
        <v>0</v>
      </c>
      <c r="N37" s="22">
        <v>0</v>
      </c>
      <c r="O37" s="22">
        <v>0</v>
      </c>
      <c r="P37" s="22">
        <v>0</v>
      </c>
      <c r="Q37" s="43">
        <v>0</v>
      </c>
      <c r="R37" s="22">
        <v>0</v>
      </c>
      <c r="S37" s="22">
        <v>0</v>
      </c>
      <c r="T37" s="22">
        <v>0</v>
      </c>
      <c r="U37" s="22">
        <v>0</v>
      </c>
      <c r="V37" s="22">
        <v>0</v>
      </c>
      <c r="W37" s="22">
        <v>0</v>
      </c>
      <c r="X37" s="22">
        <v>0</v>
      </c>
      <c r="Y37" s="43">
        <v>0</v>
      </c>
      <c r="Z37" s="22">
        <v>0</v>
      </c>
      <c r="AA37" s="22">
        <v>0</v>
      </c>
      <c r="AB37" s="22">
        <v>0</v>
      </c>
      <c r="AC37" s="22">
        <v>0</v>
      </c>
      <c r="AD37" s="22">
        <v>0</v>
      </c>
      <c r="AE37" s="22">
        <v>0</v>
      </c>
      <c r="AF37" s="22">
        <v>0</v>
      </c>
      <c r="AG37" s="43">
        <v>0</v>
      </c>
      <c r="AH37" s="22">
        <v>0</v>
      </c>
      <c r="AI37" s="22">
        <v>0</v>
      </c>
      <c r="AJ37" s="22">
        <v>0</v>
      </c>
      <c r="AK37" s="22">
        <v>0</v>
      </c>
      <c r="AL37" s="22">
        <v>0</v>
      </c>
      <c r="AM37" s="22">
        <v>0</v>
      </c>
      <c r="AN37" s="22">
        <v>0</v>
      </c>
      <c r="AO37" s="43">
        <v>0</v>
      </c>
      <c r="AP37" s="22">
        <v>0</v>
      </c>
      <c r="AQ37" s="22">
        <v>0</v>
      </c>
      <c r="AR37" s="22">
        <v>0</v>
      </c>
      <c r="AS37" s="22">
        <v>0</v>
      </c>
      <c r="AT37" s="22">
        <v>0</v>
      </c>
      <c r="AU37" s="22">
        <v>0</v>
      </c>
      <c r="AV37" s="22">
        <v>0</v>
      </c>
      <c r="AW37" s="43">
        <v>0</v>
      </c>
      <c r="AX37" s="22">
        <v>0</v>
      </c>
      <c r="AY37" s="22">
        <v>0</v>
      </c>
      <c r="AZ37" s="22">
        <v>0</v>
      </c>
      <c r="BA37" s="22">
        <v>0</v>
      </c>
      <c r="BB37" s="22">
        <v>0</v>
      </c>
      <c r="BC37" s="22">
        <v>0</v>
      </c>
      <c r="BD37" s="22">
        <v>0</v>
      </c>
      <c r="BE37" s="43">
        <v>0</v>
      </c>
      <c r="BF37" s="22">
        <v>0</v>
      </c>
      <c r="BG37" s="22">
        <v>0</v>
      </c>
      <c r="BH37" s="22">
        <v>0</v>
      </c>
      <c r="BI37" s="22">
        <v>0</v>
      </c>
      <c r="BJ37" s="22">
        <v>0</v>
      </c>
      <c r="BK37" s="22">
        <v>0</v>
      </c>
      <c r="BL37" s="22">
        <v>0</v>
      </c>
      <c r="BM37" s="43">
        <v>0</v>
      </c>
      <c r="BN37" s="22">
        <v>0</v>
      </c>
      <c r="BO37" s="22">
        <v>0</v>
      </c>
      <c r="BP37" s="22">
        <v>0</v>
      </c>
      <c r="BQ37" s="22">
        <v>0</v>
      </c>
      <c r="BR37" s="22">
        <v>0</v>
      </c>
      <c r="BS37" s="22">
        <v>0</v>
      </c>
      <c r="BT37" s="22">
        <v>0</v>
      </c>
      <c r="BU37" s="43">
        <v>0</v>
      </c>
      <c r="BV37" s="22">
        <v>0</v>
      </c>
      <c r="BW37" s="22">
        <v>0</v>
      </c>
      <c r="BX37" s="22">
        <v>0</v>
      </c>
      <c r="BY37" s="22">
        <v>0</v>
      </c>
      <c r="BZ37" s="22">
        <v>0</v>
      </c>
      <c r="CA37" s="22">
        <v>0</v>
      </c>
      <c r="CB37" s="22">
        <v>0</v>
      </c>
      <c r="CC37" s="43">
        <v>0</v>
      </c>
      <c r="CD37" s="22">
        <v>0</v>
      </c>
      <c r="CE37" s="22">
        <v>0</v>
      </c>
      <c r="CF37" s="22">
        <v>0</v>
      </c>
      <c r="CG37" s="22">
        <v>0</v>
      </c>
      <c r="CH37" s="22">
        <v>0</v>
      </c>
      <c r="CI37" s="22">
        <v>0</v>
      </c>
      <c r="CJ37" s="22">
        <v>0</v>
      </c>
      <c r="CK37" s="43">
        <v>0</v>
      </c>
      <c r="CL37" s="22">
        <v>0</v>
      </c>
      <c r="CM37" s="22">
        <v>0</v>
      </c>
      <c r="CN37" s="22">
        <v>0</v>
      </c>
      <c r="CO37" s="22">
        <v>0</v>
      </c>
      <c r="CP37" s="22">
        <v>0</v>
      </c>
      <c r="CQ37" s="22">
        <v>0</v>
      </c>
      <c r="CR37" s="22">
        <v>0</v>
      </c>
      <c r="CS37" s="43">
        <v>0</v>
      </c>
      <c r="CT37" s="22">
        <v>0</v>
      </c>
      <c r="CU37" s="22">
        <v>0</v>
      </c>
      <c r="CV37" s="22">
        <v>0</v>
      </c>
      <c r="CW37" s="22">
        <v>0</v>
      </c>
      <c r="CX37" s="22">
        <v>0</v>
      </c>
      <c r="CY37" s="22">
        <v>0</v>
      </c>
      <c r="CZ37" s="22">
        <v>0</v>
      </c>
      <c r="DA37" s="43">
        <v>0</v>
      </c>
      <c r="DB37" s="22">
        <v>0</v>
      </c>
      <c r="DC37" s="22">
        <v>0</v>
      </c>
      <c r="DD37" s="22">
        <v>0</v>
      </c>
      <c r="DE37" s="22">
        <v>0</v>
      </c>
      <c r="DF37" s="22">
        <v>0</v>
      </c>
      <c r="DG37" s="22">
        <v>0</v>
      </c>
      <c r="DH37" s="22">
        <v>0</v>
      </c>
      <c r="DI37" s="43">
        <v>0</v>
      </c>
      <c r="DJ37" s="22">
        <v>0</v>
      </c>
      <c r="DK37" s="22">
        <v>0</v>
      </c>
      <c r="DL37" s="22">
        <v>0</v>
      </c>
      <c r="DM37" s="22">
        <v>0</v>
      </c>
      <c r="DN37" s="22">
        <v>0</v>
      </c>
      <c r="DO37" s="22">
        <v>0</v>
      </c>
      <c r="DP37" s="22">
        <v>0</v>
      </c>
      <c r="DQ37" s="43">
        <v>0</v>
      </c>
      <c r="DR37" s="297">
        <v>0</v>
      </c>
      <c r="DS37" s="162">
        <v>0</v>
      </c>
      <c r="DT37" s="22">
        <v>0</v>
      </c>
      <c r="DU37" s="22">
        <v>0</v>
      </c>
      <c r="DV37" s="22">
        <v>0</v>
      </c>
      <c r="DW37" s="22">
        <v>0</v>
      </c>
      <c r="DX37" s="22">
        <v>0</v>
      </c>
      <c r="DY37" s="43">
        <v>0</v>
      </c>
      <c r="DZ37" s="22">
        <v>0</v>
      </c>
    </row>
    <row r="38" spans="1:130" ht="20.100000000000001" customHeight="1" x14ac:dyDescent="0.25">
      <c r="A38" s="20">
        <v>11413</v>
      </c>
      <c r="B38" s="21" t="s">
        <v>428</v>
      </c>
      <c r="C38" s="22">
        <v>174106.62186188</v>
      </c>
      <c r="D38" s="22">
        <v>0</v>
      </c>
      <c r="E38" s="22">
        <v>0</v>
      </c>
      <c r="F38" s="22">
        <v>174106.62186188</v>
      </c>
      <c r="G38" s="22">
        <v>939.48884565999992</v>
      </c>
      <c r="H38" s="22">
        <v>31379.33018262971</v>
      </c>
      <c r="I38" s="43">
        <v>0</v>
      </c>
      <c r="J38" s="22">
        <v>206425.4408901697</v>
      </c>
      <c r="K38" s="22">
        <v>193993.98785201</v>
      </c>
      <c r="L38" s="22">
        <v>0</v>
      </c>
      <c r="M38" s="22">
        <v>0</v>
      </c>
      <c r="N38" s="22">
        <v>193993.98785201</v>
      </c>
      <c r="O38" s="22">
        <v>1035.1484030699999</v>
      </c>
      <c r="P38" s="22">
        <v>36771.425720580824</v>
      </c>
      <c r="Q38" s="43">
        <v>0</v>
      </c>
      <c r="R38" s="22">
        <v>231800.56197566082</v>
      </c>
      <c r="S38" s="22">
        <v>220668.61753712001</v>
      </c>
      <c r="T38" s="22">
        <v>0</v>
      </c>
      <c r="U38" s="22">
        <v>0</v>
      </c>
      <c r="V38" s="22">
        <v>220668.61753712001</v>
      </c>
      <c r="W38" s="22">
        <v>1173.4283099399997</v>
      </c>
      <c r="X38" s="22">
        <v>42632.813100835963</v>
      </c>
      <c r="Y38" s="43">
        <v>0</v>
      </c>
      <c r="Z38" s="22">
        <v>264474.85894789599</v>
      </c>
      <c r="AA38" s="22">
        <v>241474.20467313999</v>
      </c>
      <c r="AB38" s="22">
        <v>0</v>
      </c>
      <c r="AC38" s="22">
        <v>0</v>
      </c>
      <c r="AD38" s="22">
        <v>241474.20467313999</v>
      </c>
      <c r="AE38" s="22">
        <v>1418.3251416300002</v>
      </c>
      <c r="AF38" s="22">
        <v>46130.573102838563</v>
      </c>
      <c r="AG38" s="43">
        <v>0</v>
      </c>
      <c r="AH38" s="22">
        <v>289023.10291760857</v>
      </c>
      <c r="AI38" s="22">
        <v>237876.89916042</v>
      </c>
      <c r="AJ38" s="22">
        <v>0</v>
      </c>
      <c r="AK38" s="22">
        <v>0</v>
      </c>
      <c r="AL38" s="22">
        <v>237876.89916042</v>
      </c>
      <c r="AM38" s="22">
        <v>1509.40013922</v>
      </c>
      <c r="AN38" s="22">
        <v>51854.15557593765</v>
      </c>
      <c r="AO38" s="43">
        <v>0</v>
      </c>
      <c r="AP38" s="22">
        <v>291240.45487557765</v>
      </c>
      <c r="AQ38" s="22">
        <v>245512.84712678002</v>
      </c>
      <c r="AR38" s="22">
        <v>0</v>
      </c>
      <c r="AS38" s="22">
        <v>0</v>
      </c>
      <c r="AT38" s="22">
        <v>245512.84712678002</v>
      </c>
      <c r="AU38" s="22">
        <v>1639.28972142</v>
      </c>
      <c r="AV38" s="22">
        <v>54416.907080123172</v>
      </c>
      <c r="AW38" s="43">
        <v>0</v>
      </c>
      <c r="AX38" s="22">
        <v>301569.0439283232</v>
      </c>
      <c r="AY38" s="22">
        <v>246275.55164990999</v>
      </c>
      <c r="AZ38" s="22">
        <v>0</v>
      </c>
      <c r="BA38" s="22">
        <v>0</v>
      </c>
      <c r="BB38" s="22">
        <v>246275.55164990999</v>
      </c>
      <c r="BC38" s="22">
        <v>1544.2967981100001</v>
      </c>
      <c r="BD38" s="22">
        <v>53574.699451376735</v>
      </c>
      <c r="BE38" s="43">
        <v>0</v>
      </c>
      <c r="BF38" s="22">
        <v>301394.54789939674</v>
      </c>
      <c r="BG38" s="22">
        <v>270527.86923641997</v>
      </c>
      <c r="BH38" s="22">
        <v>0</v>
      </c>
      <c r="BI38" s="22">
        <v>0</v>
      </c>
      <c r="BJ38" s="22">
        <v>270527.86923641997</v>
      </c>
      <c r="BK38" s="22">
        <v>1670.19264679</v>
      </c>
      <c r="BL38" s="22">
        <v>56369.023712580005</v>
      </c>
      <c r="BM38" s="43">
        <v>0</v>
      </c>
      <c r="BN38" s="22">
        <v>328567.08559578995</v>
      </c>
      <c r="BO38" s="22">
        <v>297587.35276623996</v>
      </c>
      <c r="BP38" s="22">
        <v>0</v>
      </c>
      <c r="BQ38" s="22">
        <v>0</v>
      </c>
      <c r="BR38" s="22">
        <v>297587.35276623996</v>
      </c>
      <c r="BS38" s="22">
        <v>1711.5952017300001</v>
      </c>
      <c r="BT38" s="22">
        <v>62112.792294987703</v>
      </c>
      <c r="BU38" s="43">
        <v>0</v>
      </c>
      <c r="BV38" s="22">
        <v>361411.74026295764</v>
      </c>
      <c r="BW38" s="22">
        <v>290322.07402825</v>
      </c>
      <c r="BX38" s="22">
        <v>0</v>
      </c>
      <c r="BY38" s="22">
        <v>0</v>
      </c>
      <c r="BZ38" s="22">
        <v>290322.07402825</v>
      </c>
      <c r="CA38" s="22">
        <v>2009.05981845</v>
      </c>
      <c r="CB38" s="22">
        <v>69796.929381000708</v>
      </c>
      <c r="CC38" s="43">
        <v>0</v>
      </c>
      <c r="CD38" s="22">
        <v>362128.06322770071</v>
      </c>
      <c r="CE38" s="22">
        <v>266793.59387619002</v>
      </c>
      <c r="CF38" s="22">
        <v>0</v>
      </c>
      <c r="CG38" s="22">
        <v>0</v>
      </c>
      <c r="CH38" s="22">
        <v>266793.59387619002</v>
      </c>
      <c r="CI38" s="22">
        <v>1891.7879820999997</v>
      </c>
      <c r="CJ38" s="22">
        <v>69966.489521699594</v>
      </c>
      <c r="CK38" s="43">
        <v>0</v>
      </c>
      <c r="CL38" s="22">
        <v>338651.87137998961</v>
      </c>
      <c r="CM38" s="22">
        <v>328886.6571059</v>
      </c>
      <c r="CN38" s="22">
        <v>0</v>
      </c>
      <c r="CO38" s="22">
        <v>0</v>
      </c>
      <c r="CP38" s="22">
        <v>328886.6571059</v>
      </c>
      <c r="CQ38" s="22">
        <v>2206.0023632900002</v>
      </c>
      <c r="CR38" s="22">
        <v>86488.054746591006</v>
      </c>
      <c r="CS38" s="43">
        <v>0</v>
      </c>
      <c r="CT38" s="22">
        <v>417580.71421578102</v>
      </c>
      <c r="CU38" s="22">
        <v>331942.94591458997</v>
      </c>
      <c r="CV38" s="22">
        <v>0</v>
      </c>
      <c r="CW38" s="22">
        <v>0</v>
      </c>
      <c r="CX38" s="22">
        <v>331942.94591458997</v>
      </c>
      <c r="CY38" s="22">
        <v>2639.37874298</v>
      </c>
      <c r="CZ38" s="22">
        <v>101570.41240339034</v>
      </c>
      <c r="DA38" s="43">
        <v>0</v>
      </c>
      <c r="DB38" s="22">
        <v>436152.73706096032</v>
      </c>
      <c r="DC38" s="22">
        <v>349974.79207725002</v>
      </c>
      <c r="DD38" s="22">
        <v>0</v>
      </c>
      <c r="DE38" s="22">
        <v>0</v>
      </c>
      <c r="DF38" s="22">
        <v>349974.79207725002</v>
      </c>
      <c r="DG38" s="22">
        <v>3074.5784032799997</v>
      </c>
      <c r="DH38" s="22">
        <v>117180.10063807524</v>
      </c>
      <c r="DI38" s="43">
        <v>0</v>
      </c>
      <c r="DJ38" s="22">
        <v>470229.47111860523</v>
      </c>
      <c r="DK38" s="22">
        <v>437976.33841953997</v>
      </c>
      <c r="DL38" s="22">
        <v>0</v>
      </c>
      <c r="DM38" s="22">
        <v>0</v>
      </c>
      <c r="DN38" s="22">
        <v>437976.33841953997</v>
      </c>
      <c r="DO38" s="22">
        <v>3459.30900071</v>
      </c>
      <c r="DP38" s="22">
        <v>136617.58888788309</v>
      </c>
      <c r="DQ38" s="43">
        <v>0</v>
      </c>
      <c r="DR38" s="297">
        <v>578053.23630813311</v>
      </c>
      <c r="DS38" s="162">
        <v>461579.69155460998</v>
      </c>
      <c r="DT38" s="22">
        <v>0</v>
      </c>
      <c r="DU38" s="22">
        <v>0</v>
      </c>
      <c r="DV38" s="22">
        <v>461579.69155460998</v>
      </c>
      <c r="DW38" s="22">
        <v>3843.82651545</v>
      </c>
      <c r="DX38" s="22">
        <v>151645.38182461599</v>
      </c>
      <c r="DY38" s="43">
        <v>0</v>
      </c>
      <c r="DZ38" s="22">
        <v>617068.89989467594</v>
      </c>
    </row>
    <row r="39" spans="1:130" s="42" customFormat="1" ht="20.100000000000001" customHeight="1" x14ac:dyDescent="0.25">
      <c r="A39" s="40" t="s">
        <v>279</v>
      </c>
      <c r="B39" s="44" t="s">
        <v>429</v>
      </c>
      <c r="C39" s="66">
        <v>139035.29265037001</v>
      </c>
      <c r="D39" s="66">
        <v>0</v>
      </c>
      <c r="E39" s="66">
        <v>0</v>
      </c>
      <c r="F39" s="66">
        <v>139035.29265037001</v>
      </c>
      <c r="G39" s="66">
        <v>0</v>
      </c>
      <c r="H39" s="66" t="s">
        <v>851</v>
      </c>
      <c r="I39" s="41">
        <v>0</v>
      </c>
      <c r="J39" s="66">
        <v>139035.29265037001</v>
      </c>
      <c r="K39" s="66">
        <v>158650.75915076002</v>
      </c>
      <c r="L39" s="66">
        <v>0</v>
      </c>
      <c r="M39" s="66">
        <v>0</v>
      </c>
      <c r="N39" s="66">
        <v>158650.75915076002</v>
      </c>
      <c r="O39" s="66">
        <v>0</v>
      </c>
      <c r="P39" s="66" t="s">
        <v>851</v>
      </c>
      <c r="Q39" s="41">
        <v>0</v>
      </c>
      <c r="R39" s="66">
        <v>158650.75915076002</v>
      </c>
      <c r="S39" s="66">
        <v>180030.01899126999</v>
      </c>
      <c r="T39" s="66">
        <v>0</v>
      </c>
      <c r="U39" s="66">
        <v>0</v>
      </c>
      <c r="V39" s="66">
        <v>180030.01899126999</v>
      </c>
      <c r="W39" s="66">
        <v>0</v>
      </c>
      <c r="X39" s="66" t="s">
        <v>851</v>
      </c>
      <c r="Y39" s="41">
        <v>0</v>
      </c>
      <c r="Z39" s="66">
        <v>180030.01899126999</v>
      </c>
      <c r="AA39" s="66">
        <v>198238.50228478998</v>
      </c>
      <c r="AB39" s="66">
        <v>0</v>
      </c>
      <c r="AC39" s="66">
        <v>0</v>
      </c>
      <c r="AD39" s="66">
        <v>198238.50228478998</v>
      </c>
      <c r="AE39" s="66">
        <v>0</v>
      </c>
      <c r="AF39" s="66" t="s">
        <v>851</v>
      </c>
      <c r="AG39" s="41">
        <v>0</v>
      </c>
      <c r="AH39" s="66">
        <v>198238.50228478998</v>
      </c>
      <c r="AI39" s="66">
        <v>194816.05995378003</v>
      </c>
      <c r="AJ39" s="66">
        <v>0</v>
      </c>
      <c r="AK39" s="66">
        <v>0</v>
      </c>
      <c r="AL39" s="66">
        <v>194816.05995378003</v>
      </c>
      <c r="AM39" s="66">
        <v>0</v>
      </c>
      <c r="AN39" s="66" t="s">
        <v>851</v>
      </c>
      <c r="AO39" s="41">
        <v>0</v>
      </c>
      <c r="AP39" s="66">
        <v>194816.05995378003</v>
      </c>
      <c r="AQ39" s="66">
        <v>199876.00025541999</v>
      </c>
      <c r="AR39" s="66">
        <v>0</v>
      </c>
      <c r="AS39" s="66">
        <v>0</v>
      </c>
      <c r="AT39" s="66">
        <v>199876.00025541999</v>
      </c>
      <c r="AU39" s="66">
        <v>0</v>
      </c>
      <c r="AV39" s="66" t="s">
        <v>851</v>
      </c>
      <c r="AW39" s="41">
        <v>0</v>
      </c>
      <c r="AX39" s="66">
        <v>199876.00025541999</v>
      </c>
      <c r="AY39" s="66">
        <v>201517.27768101002</v>
      </c>
      <c r="AZ39" s="66">
        <v>0</v>
      </c>
      <c r="BA39" s="66">
        <v>0</v>
      </c>
      <c r="BB39" s="66">
        <v>201517.27768101002</v>
      </c>
      <c r="BC39" s="66">
        <v>0</v>
      </c>
      <c r="BD39" s="66" t="s">
        <v>851</v>
      </c>
      <c r="BE39" s="41">
        <v>0</v>
      </c>
      <c r="BF39" s="66">
        <v>201517.27768101002</v>
      </c>
      <c r="BG39" s="66">
        <v>221669.85452378998</v>
      </c>
      <c r="BH39" s="66">
        <v>0</v>
      </c>
      <c r="BI39" s="66">
        <v>0</v>
      </c>
      <c r="BJ39" s="66">
        <v>221669.85452378998</v>
      </c>
      <c r="BK39" s="66">
        <v>0</v>
      </c>
      <c r="BL39" s="66" t="s">
        <v>851</v>
      </c>
      <c r="BM39" s="41">
        <v>0</v>
      </c>
      <c r="BN39" s="66">
        <v>221669.85452378998</v>
      </c>
      <c r="BO39" s="66">
        <v>244286.93334846001</v>
      </c>
      <c r="BP39" s="66">
        <v>0</v>
      </c>
      <c r="BQ39" s="66">
        <v>0</v>
      </c>
      <c r="BR39" s="66">
        <v>244286.93334846001</v>
      </c>
      <c r="BS39" s="66">
        <v>0</v>
      </c>
      <c r="BT39" s="66" t="s">
        <v>851</v>
      </c>
      <c r="BU39" s="41">
        <v>0</v>
      </c>
      <c r="BV39" s="66">
        <v>244286.93334846001</v>
      </c>
      <c r="BW39" s="66">
        <v>237371.88993587001</v>
      </c>
      <c r="BX39" s="66">
        <v>0</v>
      </c>
      <c r="BY39" s="66">
        <v>0</v>
      </c>
      <c r="BZ39" s="66">
        <v>237371.88993587001</v>
      </c>
      <c r="CA39" s="66">
        <v>0</v>
      </c>
      <c r="CB39" s="66" t="s">
        <v>851</v>
      </c>
      <c r="CC39" s="41">
        <v>0</v>
      </c>
      <c r="CD39" s="66">
        <v>237371.88993587001</v>
      </c>
      <c r="CE39" s="66">
        <v>218602.47692680999</v>
      </c>
      <c r="CF39" s="66">
        <v>0</v>
      </c>
      <c r="CG39" s="66">
        <v>0</v>
      </c>
      <c r="CH39" s="66">
        <v>218602.47692680999</v>
      </c>
      <c r="CI39" s="66">
        <v>0</v>
      </c>
      <c r="CJ39" s="66" t="s">
        <v>851</v>
      </c>
      <c r="CK39" s="41">
        <v>0</v>
      </c>
      <c r="CL39" s="66">
        <v>218602.47692680999</v>
      </c>
      <c r="CM39" s="66">
        <v>269704.78109483997</v>
      </c>
      <c r="CN39" s="66">
        <v>0</v>
      </c>
      <c r="CO39" s="66">
        <v>0</v>
      </c>
      <c r="CP39" s="66">
        <v>269704.78109483997</v>
      </c>
      <c r="CQ39" s="66">
        <v>0</v>
      </c>
      <c r="CR39" s="66" t="s">
        <v>851</v>
      </c>
      <c r="CS39" s="41">
        <v>0</v>
      </c>
      <c r="CT39" s="66">
        <v>269704.78109483997</v>
      </c>
      <c r="CU39" s="66">
        <v>271903.35322460998</v>
      </c>
      <c r="CV39" s="66">
        <v>0</v>
      </c>
      <c r="CW39" s="66">
        <v>0</v>
      </c>
      <c r="CX39" s="66">
        <v>271903.35322460998</v>
      </c>
      <c r="CY39" s="66">
        <v>0</v>
      </c>
      <c r="CZ39" s="66" t="s">
        <v>851</v>
      </c>
      <c r="DA39" s="41">
        <v>0</v>
      </c>
      <c r="DB39" s="66">
        <v>271903.35322460998</v>
      </c>
      <c r="DC39" s="66">
        <v>286870.02908415999</v>
      </c>
      <c r="DD39" s="66">
        <v>0</v>
      </c>
      <c r="DE39" s="66">
        <v>0</v>
      </c>
      <c r="DF39" s="66">
        <v>286870.02908415999</v>
      </c>
      <c r="DG39" s="66">
        <v>0</v>
      </c>
      <c r="DH39" s="66" t="s">
        <v>851</v>
      </c>
      <c r="DI39" s="41">
        <v>0</v>
      </c>
      <c r="DJ39" s="66">
        <v>286870.02908415999</v>
      </c>
      <c r="DK39" s="66">
        <v>359080.47535132</v>
      </c>
      <c r="DL39" s="66">
        <v>0</v>
      </c>
      <c r="DM39" s="66">
        <v>0</v>
      </c>
      <c r="DN39" s="66">
        <v>359080.47535132</v>
      </c>
      <c r="DO39" s="66">
        <v>0</v>
      </c>
      <c r="DP39" s="66" t="s">
        <v>851</v>
      </c>
      <c r="DQ39" s="41">
        <v>0</v>
      </c>
      <c r="DR39" s="295">
        <v>359080.47535132</v>
      </c>
      <c r="DS39" s="289">
        <v>381838.77680350002</v>
      </c>
      <c r="DT39" s="66">
        <v>0</v>
      </c>
      <c r="DU39" s="66">
        <v>0</v>
      </c>
      <c r="DV39" s="66">
        <v>381838.77680350002</v>
      </c>
      <c r="DW39" s="66">
        <v>0</v>
      </c>
      <c r="DX39" s="66" t="s">
        <v>851</v>
      </c>
      <c r="DY39" s="41">
        <v>0</v>
      </c>
      <c r="DZ39" s="66">
        <v>381838.77680350002</v>
      </c>
    </row>
    <row r="40" spans="1:130" s="42" customFormat="1" ht="20.100000000000001" customHeight="1" x14ac:dyDescent="0.25">
      <c r="A40" s="40" t="s">
        <v>280</v>
      </c>
      <c r="B40" s="44" t="s">
        <v>430</v>
      </c>
      <c r="C40" s="66">
        <v>33786.068577090002</v>
      </c>
      <c r="D40" s="66">
        <v>0</v>
      </c>
      <c r="E40" s="66">
        <v>0</v>
      </c>
      <c r="F40" s="66">
        <v>33786.068577090002</v>
      </c>
      <c r="G40" s="66">
        <v>0</v>
      </c>
      <c r="H40" s="66" t="s">
        <v>851</v>
      </c>
      <c r="I40" s="41">
        <v>0</v>
      </c>
      <c r="J40" s="66">
        <v>33786.068577090002</v>
      </c>
      <c r="K40" s="66">
        <v>33790.262047509998</v>
      </c>
      <c r="L40" s="66">
        <v>0</v>
      </c>
      <c r="M40" s="66">
        <v>0</v>
      </c>
      <c r="N40" s="66">
        <v>33790.262047509998</v>
      </c>
      <c r="O40" s="66">
        <v>0</v>
      </c>
      <c r="P40" s="66" t="s">
        <v>851</v>
      </c>
      <c r="Q40" s="41">
        <v>0</v>
      </c>
      <c r="R40" s="66">
        <v>33790.262047509998</v>
      </c>
      <c r="S40" s="66">
        <v>38949.388142440002</v>
      </c>
      <c r="T40" s="66">
        <v>0</v>
      </c>
      <c r="U40" s="66">
        <v>0</v>
      </c>
      <c r="V40" s="66">
        <v>38949.388142440002</v>
      </c>
      <c r="W40" s="66">
        <v>0</v>
      </c>
      <c r="X40" s="66" t="s">
        <v>851</v>
      </c>
      <c r="Y40" s="41">
        <v>0</v>
      </c>
      <c r="Z40" s="66">
        <v>38949.388142440002</v>
      </c>
      <c r="AA40" s="66">
        <v>41453.936255209999</v>
      </c>
      <c r="AB40" s="66">
        <v>0</v>
      </c>
      <c r="AC40" s="66">
        <v>0</v>
      </c>
      <c r="AD40" s="66">
        <v>41453.936255209999</v>
      </c>
      <c r="AE40" s="66">
        <v>0</v>
      </c>
      <c r="AF40" s="66" t="s">
        <v>851</v>
      </c>
      <c r="AG40" s="41">
        <v>0</v>
      </c>
      <c r="AH40" s="66">
        <v>41453.936255209999</v>
      </c>
      <c r="AI40" s="66">
        <v>41171.040306349998</v>
      </c>
      <c r="AJ40" s="66">
        <v>0</v>
      </c>
      <c r="AK40" s="66">
        <v>0</v>
      </c>
      <c r="AL40" s="66">
        <v>41171.040306349998</v>
      </c>
      <c r="AM40" s="66">
        <v>0</v>
      </c>
      <c r="AN40" s="66" t="s">
        <v>851</v>
      </c>
      <c r="AO40" s="41">
        <v>0</v>
      </c>
      <c r="AP40" s="66">
        <v>41171.040306349998</v>
      </c>
      <c r="AQ40" s="66">
        <v>43774.063248340004</v>
      </c>
      <c r="AR40" s="66">
        <v>0</v>
      </c>
      <c r="AS40" s="66">
        <v>0</v>
      </c>
      <c r="AT40" s="66">
        <v>43774.063248340004</v>
      </c>
      <c r="AU40" s="66">
        <v>0</v>
      </c>
      <c r="AV40" s="66" t="s">
        <v>851</v>
      </c>
      <c r="AW40" s="41">
        <v>0</v>
      </c>
      <c r="AX40" s="66">
        <v>43774.063248340004</v>
      </c>
      <c r="AY40" s="66">
        <v>42950.091293370002</v>
      </c>
      <c r="AZ40" s="66">
        <v>0</v>
      </c>
      <c r="BA40" s="66">
        <v>0</v>
      </c>
      <c r="BB40" s="66">
        <v>42950.091293370002</v>
      </c>
      <c r="BC40" s="66">
        <v>0</v>
      </c>
      <c r="BD40" s="66" t="s">
        <v>851</v>
      </c>
      <c r="BE40" s="41">
        <v>0</v>
      </c>
      <c r="BF40" s="66">
        <v>42950.091293370002</v>
      </c>
      <c r="BG40" s="66">
        <v>47051.489412260002</v>
      </c>
      <c r="BH40" s="66">
        <v>0</v>
      </c>
      <c r="BI40" s="66">
        <v>0</v>
      </c>
      <c r="BJ40" s="66">
        <v>47051.489412260002</v>
      </c>
      <c r="BK40" s="66">
        <v>0</v>
      </c>
      <c r="BL40" s="66" t="s">
        <v>851</v>
      </c>
      <c r="BM40" s="41">
        <v>0</v>
      </c>
      <c r="BN40" s="66">
        <v>47051.489412260002</v>
      </c>
      <c r="BO40" s="66">
        <v>51677.900357189996</v>
      </c>
      <c r="BP40" s="66">
        <v>0</v>
      </c>
      <c r="BQ40" s="66">
        <v>0</v>
      </c>
      <c r="BR40" s="66">
        <v>51677.900357189996</v>
      </c>
      <c r="BS40" s="66">
        <v>0</v>
      </c>
      <c r="BT40" s="66" t="s">
        <v>851</v>
      </c>
      <c r="BU40" s="41">
        <v>0</v>
      </c>
      <c r="BV40" s="66">
        <v>51677.900357189996</v>
      </c>
      <c r="BW40" s="66">
        <v>51390.317098199994</v>
      </c>
      <c r="BX40" s="66">
        <v>0</v>
      </c>
      <c r="BY40" s="66">
        <v>0</v>
      </c>
      <c r="BZ40" s="66">
        <v>51390.317098199994</v>
      </c>
      <c r="CA40" s="66">
        <v>0</v>
      </c>
      <c r="CB40" s="66" t="s">
        <v>851</v>
      </c>
      <c r="CC40" s="41">
        <v>0</v>
      </c>
      <c r="CD40" s="66">
        <v>51390.317098199994</v>
      </c>
      <c r="CE40" s="66">
        <v>46626.132717839995</v>
      </c>
      <c r="CF40" s="66">
        <v>0</v>
      </c>
      <c r="CG40" s="66">
        <v>0</v>
      </c>
      <c r="CH40" s="66">
        <v>46626.132717839995</v>
      </c>
      <c r="CI40" s="66">
        <v>0</v>
      </c>
      <c r="CJ40" s="66" t="s">
        <v>851</v>
      </c>
      <c r="CK40" s="41">
        <v>0</v>
      </c>
      <c r="CL40" s="66">
        <v>46626.132717839995</v>
      </c>
      <c r="CM40" s="66">
        <v>57613.545503429996</v>
      </c>
      <c r="CN40" s="66">
        <v>0</v>
      </c>
      <c r="CO40" s="66">
        <v>0</v>
      </c>
      <c r="CP40" s="66">
        <v>57613.545503429996</v>
      </c>
      <c r="CQ40" s="66">
        <v>0</v>
      </c>
      <c r="CR40" s="66" t="s">
        <v>851</v>
      </c>
      <c r="CS40" s="41">
        <v>0</v>
      </c>
      <c r="CT40" s="66">
        <v>57613.545503429996</v>
      </c>
      <c r="CU40" s="66">
        <v>58407.503413269995</v>
      </c>
      <c r="CV40" s="66">
        <v>0</v>
      </c>
      <c r="CW40" s="66">
        <v>0</v>
      </c>
      <c r="CX40" s="66">
        <v>58407.503413269995</v>
      </c>
      <c r="CY40" s="66">
        <v>0</v>
      </c>
      <c r="CZ40" s="66" t="s">
        <v>851</v>
      </c>
      <c r="DA40" s="41">
        <v>0</v>
      </c>
      <c r="DB40" s="66">
        <v>58407.503413269995</v>
      </c>
      <c r="DC40" s="66">
        <v>61572.982281279998</v>
      </c>
      <c r="DD40" s="66">
        <v>0</v>
      </c>
      <c r="DE40" s="66">
        <v>0</v>
      </c>
      <c r="DF40" s="66">
        <v>61572.982281279998</v>
      </c>
      <c r="DG40" s="66">
        <v>0</v>
      </c>
      <c r="DH40" s="66" t="s">
        <v>851</v>
      </c>
      <c r="DI40" s="41">
        <v>0</v>
      </c>
      <c r="DJ40" s="66">
        <v>61572.982281279998</v>
      </c>
      <c r="DK40" s="66">
        <v>77396.405330519992</v>
      </c>
      <c r="DL40" s="66">
        <v>0</v>
      </c>
      <c r="DM40" s="66">
        <v>0</v>
      </c>
      <c r="DN40" s="66">
        <v>77396.405330519992</v>
      </c>
      <c r="DO40" s="66">
        <v>0</v>
      </c>
      <c r="DP40" s="66" t="s">
        <v>851</v>
      </c>
      <c r="DQ40" s="41">
        <v>0</v>
      </c>
      <c r="DR40" s="295">
        <v>77396.405330519992</v>
      </c>
      <c r="DS40" s="289">
        <v>78468.806651410006</v>
      </c>
      <c r="DT40" s="66">
        <v>0</v>
      </c>
      <c r="DU40" s="66">
        <v>0</v>
      </c>
      <c r="DV40" s="66">
        <v>78468.806651410006</v>
      </c>
      <c r="DW40" s="66">
        <v>0</v>
      </c>
      <c r="DX40" s="66" t="s">
        <v>851</v>
      </c>
      <c r="DY40" s="41">
        <v>0</v>
      </c>
      <c r="DZ40" s="66">
        <v>78468.806651410006</v>
      </c>
    </row>
    <row r="41" spans="1:130" s="42" customFormat="1" ht="20.100000000000001" customHeight="1" x14ac:dyDescent="0.25">
      <c r="A41" s="40" t="s">
        <v>281</v>
      </c>
      <c r="B41" s="44" t="s">
        <v>431</v>
      </c>
      <c r="C41" s="66" t="s">
        <v>851</v>
      </c>
      <c r="D41" s="66">
        <v>0</v>
      </c>
      <c r="E41" s="66">
        <v>0</v>
      </c>
      <c r="F41" s="66">
        <v>0</v>
      </c>
      <c r="G41" s="66">
        <v>939.48884565999992</v>
      </c>
      <c r="H41" s="66">
        <v>31379.33018262971</v>
      </c>
      <c r="I41" s="41">
        <v>0</v>
      </c>
      <c r="J41" s="66">
        <v>32318.819028289709</v>
      </c>
      <c r="K41" s="66" t="s">
        <v>851</v>
      </c>
      <c r="L41" s="66">
        <v>0</v>
      </c>
      <c r="M41" s="66">
        <v>0</v>
      </c>
      <c r="N41" s="66">
        <v>0</v>
      </c>
      <c r="O41" s="66">
        <v>1035.1484030699999</v>
      </c>
      <c r="P41" s="66">
        <v>36771.425720580824</v>
      </c>
      <c r="Q41" s="41">
        <v>0</v>
      </c>
      <c r="R41" s="66">
        <v>37806.574123650826</v>
      </c>
      <c r="S41" s="66" t="s">
        <v>851</v>
      </c>
      <c r="T41" s="66">
        <v>0</v>
      </c>
      <c r="U41" s="66">
        <v>0</v>
      </c>
      <c r="V41" s="66">
        <v>0</v>
      </c>
      <c r="W41" s="66">
        <v>1173.4283099399997</v>
      </c>
      <c r="X41" s="66">
        <v>42632.813100835963</v>
      </c>
      <c r="Y41" s="41">
        <v>0</v>
      </c>
      <c r="Z41" s="66">
        <v>43806.241410775961</v>
      </c>
      <c r="AA41" s="66" t="s">
        <v>851</v>
      </c>
      <c r="AB41" s="66">
        <v>0</v>
      </c>
      <c r="AC41" s="66">
        <v>0</v>
      </c>
      <c r="AD41" s="66">
        <v>0</v>
      </c>
      <c r="AE41" s="66">
        <v>1418.3251416300002</v>
      </c>
      <c r="AF41" s="66">
        <v>46130.573102838563</v>
      </c>
      <c r="AG41" s="41">
        <v>0</v>
      </c>
      <c r="AH41" s="66">
        <v>47548.898244468561</v>
      </c>
      <c r="AI41" s="66" t="s">
        <v>851</v>
      </c>
      <c r="AJ41" s="66">
        <v>0</v>
      </c>
      <c r="AK41" s="66">
        <v>0</v>
      </c>
      <c r="AL41" s="66">
        <v>0</v>
      </c>
      <c r="AM41" s="66">
        <v>1509.40013922</v>
      </c>
      <c r="AN41" s="66">
        <v>51854.15557593765</v>
      </c>
      <c r="AO41" s="41">
        <v>0</v>
      </c>
      <c r="AP41" s="66">
        <v>53363.55571515765</v>
      </c>
      <c r="AQ41" s="66" t="s">
        <v>851</v>
      </c>
      <c r="AR41" s="66">
        <v>0</v>
      </c>
      <c r="AS41" s="66">
        <v>0</v>
      </c>
      <c r="AT41" s="66">
        <v>0</v>
      </c>
      <c r="AU41" s="66">
        <v>1639.28972142</v>
      </c>
      <c r="AV41" s="66">
        <v>54416.907080123172</v>
      </c>
      <c r="AW41" s="41">
        <v>0</v>
      </c>
      <c r="AX41" s="66">
        <v>56056.19680154317</v>
      </c>
      <c r="AY41" s="66" t="s">
        <v>851</v>
      </c>
      <c r="AZ41" s="66">
        <v>0</v>
      </c>
      <c r="BA41" s="66">
        <v>0</v>
      </c>
      <c r="BB41" s="66">
        <v>0</v>
      </c>
      <c r="BC41" s="66">
        <v>1544.2967981100001</v>
      </c>
      <c r="BD41" s="66">
        <v>53574.699451376735</v>
      </c>
      <c r="BE41" s="41">
        <v>0</v>
      </c>
      <c r="BF41" s="66">
        <v>55118.996249486736</v>
      </c>
      <c r="BG41" s="66" t="s">
        <v>851</v>
      </c>
      <c r="BH41" s="66">
        <v>0</v>
      </c>
      <c r="BI41" s="66">
        <v>0</v>
      </c>
      <c r="BJ41" s="66">
        <v>0</v>
      </c>
      <c r="BK41" s="66">
        <v>1670.19264679</v>
      </c>
      <c r="BL41" s="66">
        <v>56369.023712580005</v>
      </c>
      <c r="BM41" s="41">
        <v>0</v>
      </c>
      <c r="BN41" s="66">
        <v>58039.216359370002</v>
      </c>
      <c r="BO41" s="66" t="s">
        <v>851</v>
      </c>
      <c r="BP41" s="66">
        <v>0</v>
      </c>
      <c r="BQ41" s="66">
        <v>0</v>
      </c>
      <c r="BR41" s="66">
        <v>0</v>
      </c>
      <c r="BS41" s="66">
        <v>1711.5952017300001</v>
      </c>
      <c r="BT41" s="66">
        <v>62112.792294987703</v>
      </c>
      <c r="BU41" s="41">
        <v>0</v>
      </c>
      <c r="BV41" s="66">
        <v>63824.387496717703</v>
      </c>
      <c r="BW41" s="66" t="s">
        <v>851</v>
      </c>
      <c r="BX41" s="66">
        <v>0</v>
      </c>
      <c r="BY41" s="66">
        <v>0</v>
      </c>
      <c r="BZ41" s="66">
        <v>0</v>
      </c>
      <c r="CA41" s="66">
        <v>2009.05981845</v>
      </c>
      <c r="CB41" s="66">
        <v>69796.929381000708</v>
      </c>
      <c r="CC41" s="41">
        <v>0</v>
      </c>
      <c r="CD41" s="66">
        <v>71805.989199450705</v>
      </c>
      <c r="CE41" s="66" t="s">
        <v>851</v>
      </c>
      <c r="CF41" s="66">
        <v>0</v>
      </c>
      <c r="CG41" s="66">
        <v>0</v>
      </c>
      <c r="CH41" s="66">
        <v>0</v>
      </c>
      <c r="CI41" s="66">
        <v>1891.7879820999997</v>
      </c>
      <c r="CJ41" s="66">
        <v>69966.489521699594</v>
      </c>
      <c r="CK41" s="41">
        <v>0</v>
      </c>
      <c r="CL41" s="66">
        <v>71858.277503799589</v>
      </c>
      <c r="CM41" s="66" t="s">
        <v>851</v>
      </c>
      <c r="CN41" s="66">
        <v>0</v>
      </c>
      <c r="CO41" s="66">
        <v>0</v>
      </c>
      <c r="CP41" s="66">
        <v>0</v>
      </c>
      <c r="CQ41" s="66">
        <v>2206.0023632900002</v>
      </c>
      <c r="CR41" s="66">
        <v>86488.054746591006</v>
      </c>
      <c r="CS41" s="41">
        <v>0</v>
      </c>
      <c r="CT41" s="66">
        <v>88694.057109881003</v>
      </c>
      <c r="CU41" s="66" t="s">
        <v>851</v>
      </c>
      <c r="CV41" s="66">
        <v>0</v>
      </c>
      <c r="CW41" s="66">
        <v>0</v>
      </c>
      <c r="CX41" s="66">
        <v>0</v>
      </c>
      <c r="CY41" s="66">
        <v>2639.37874298</v>
      </c>
      <c r="CZ41" s="66">
        <v>101570.41240339034</v>
      </c>
      <c r="DA41" s="41">
        <v>0</v>
      </c>
      <c r="DB41" s="66">
        <v>104209.79114637033</v>
      </c>
      <c r="DC41" s="66" t="s">
        <v>851</v>
      </c>
      <c r="DD41" s="66">
        <v>0</v>
      </c>
      <c r="DE41" s="66">
        <v>0</v>
      </c>
      <c r="DF41" s="66">
        <v>0</v>
      </c>
      <c r="DG41" s="66">
        <v>3074.5784032799997</v>
      </c>
      <c r="DH41" s="66">
        <v>117180.10063807524</v>
      </c>
      <c r="DI41" s="41">
        <v>0</v>
      </c>
      <c r="DJ41" s="66">
        <v>120254.67904135524</v>
      </c>
      <c r="DK41" s="66" t="s">
        <v>851</v>
      </c>
      <c r="DL41" s="66">
        <v>0</v>
      </c>
      <c r="DM41" s="66">
        <v>0</v>
      </c>
      <c r="DN41" s="66">
        <v>0</v>
      </c>
      <c r="DO41" s="66">
        <v>3459.30900071</v>
      </c>
      <c r="DP41" s="66">
        <v>136617.58888788309</v>
      </c>
      <c r="DQ41" s="41">
        <v>0</v>
      </c>
      <c r="DR41" s="295">
        <v>140076.89788859308</v>
      </c>
      <c r="DS41" s="289" t="s">
        <v>851</v>
      </c>
      <c r="DT41" s="66">
        <v>0</v>
      </c>
      <c r="DU41" s="66">
        <v>0</v>
      </c>
      <c r="DV41" s="66">
        <v>0</v>
      </c>
      <c r="DW41" s="66">
        <v>3843.82651545</v>
      </c>
      <c r="DX41" s="66">
        <v>151645.38182461599</v>
      </c>
      <c r="DY41" s="41">
        <v>0</v>
      </c>
      <c r="DZ41" s="66">
        <v>155489.20834006599</v>
      </c>
    </row>
    <row r="42" spans="1:130" s="42" customFormat="1" ht="20.100000000000001" customHeight="1" x14ac:dyDescent="0.25">
      <c r="A42" s="40" t="s">
        <v>295</v>
      </c>
      <c r="B42" s="44" t="s">
        <v>432</v>
      </c>
      <c r="C42" s="66">
        <v>1285.2606344200001</v>
      </c>
      <c r="D42" s="66">
        <v>0</v>
      </c>
      <c r="E42" s="66">
        <v>0</v>
      </c>
      <c r="F42" s="66">
        <v>1285.2606344200001</v>
      </c>
      <c r="G42" s="66">
        <v>0</v>
      </c>
      <c r="H42" s="66" t="s">
        <v>851</v>
      </c>
      <c r="I42" s="41">
        <v>0</v>
      </c>
      <c r="J42" s="66">
        <v>1285.2606344200001</v>
      </c>
      <c r="K42" s="66">
        <v>1552.9666537399999</v>
      </c>
      <c r="L42" s="66">
        <v>0</v>
      </c>
      <c r="M42" s="66">
        <v>0</v>
      </c>
      <c r="N42" s="66">
        <v>1552.9666537399999</v>
      </c>
      <c r="O42" s="66">
        <v>0</v>
      </c>
      <c r="P42" s="66" t="s">
        <v>851</v>
      </c>
      <c r="Q42" s="41">
        <v>0</v>
      </c>
      <c r="R42" s="66">
        <v>1552.9666537399999</v>
      </c>
      <c r="S42" s="66">
        <v>1689.21040341</v>
      </c>
      <c r="T42" s="66">
        <v>0</v>
      </c>
      <c r="U42" s="66">
        <v>0</v>
      </c>
      <c r="V42" s="66">
        <v>1689.21040341</v>
      </c>
      <c r="W42" s="66">
        <v>0</v>
      </c>
      <c r="X42" s="66" t="s">
        <v>851</v>
      </c>
      <c r="Y42" s="41">
        <v>0</v>
      </c>
      <c r="Z42" s="66">
        <v>1689.21040341</v>
      </c>
      <c r="AA42" s="66">
        <v>1781.76613314</v>
      </c>
      <c r="AB42" s="66">
        <v>0</v>
      </c>
      <c r="AC42" s="66">
        <v>0</v>
      </c>
      <c r="AD42" s="66">
        <v>1781.76613314</v>
      </c>
      <c r="AE42" s="66">
        <v>0</v>
      </c>
      <c r="AF42" s="66" t="s">
        <v>851</v>
      </c>
      <c r="AG42" s="41">
        <v>0</v>
      </c>
      <c r="AH42" s="66">
        <v>1781.76613314</v>
      </c>
      <c r="AI42" s="66">
        <v>1889.7989002899999</v>
      </c>
      <c r="AJ42" s="66">
        <v>0</v>
      </c>
      <c r="AK42" s="66">
        <v>0</v>
      </c>
      <c r="AL42" s="66">
        <v>1889.7989002899999</v>
      </c>
      <c r="AM42" s="66">
        <v>0</v>
      </c>
      <c r="AN42" s="66" t="s">
        <v>851</v>
      </c>
      <c r="AO42" s="41">
        <v>0</v>
      </c>
      <c r="AP42" s="66">
        <v>1889.7989002899999</v>
      </c>
      <c r="AQ42" s="66">
        <v>1862.7836230200001</v>
      </c>
      <c r="AR42" s="66">
        <v>0</v>
      </c>
      <c r="AS42" s="66">
        <v>0</v>
      </c>
      <c r="AT42" s="66">
        <v>1862.7836230200001</v>
      </c>
      <c r="AU42" s="66">
        <v>0</v>
      </c>
      <c r="AV42" s="66" t="s">
        <v>851</v>
      </c>
      <c r="AW42" s="41">
        <v>0</v>
      </c>
      <c r="AX42" s="66">
        <v>1862.7836230200001</v>
      </c>
      <c r="AY42" s="66">
        <v>1808.1826755299999</v>
      </c>
      <c r="AZ42" s="66">
        <v>0</v>
      </c>
      <c r="BA42" s="66">
        <v>0</v>
      </c>
      <c r="BB42" s="66">
        <v>1808.1826755299999</v>
      </c>
      <c r="BC42" s="66">
        <v>0</v>
      </c>
      <c r="BD42" s="66" t="s">
        <v>851</v>
      </c>
      <c r="BE42" s="41">
        <v>0</v>
      </c>
      <c r="BF42" s="66">
        <v>1808.1826755299999</v>
      </c>
      <c r="BG42" s="66">
        <v>1806.52530037</v>
      </c>
      <c r="BH42" s="66">
        <v>0</v>
      </c>
      <c r="BI42" s="66">
        <v>0</v>
      </c>
      <c r="BJ42" s="66">
        <v>1806.52530037</v>
      </c>
      <c r="BK42" s="66">
        <v>0</v>
      </c>
      <c r="BL42" s="66" t="s">
        <v>851</v>
      </c>
      <c r="BM42" s="41">
        <v>0</v>
      </c>
      <c r="BN42" s="66">
        <v>1806.52530037</v>
      </c>
      <c r="BO42" s="66">
        <v>1622.51906059</v>
      </c>
      <c r="BP42" s="66">
        <v>0</v>
      </c>
      <c r="BQ42" s="66">
        <v>0</v>
      </c>
      <c r="BR42" s="66">
        <v>1622.51906059</v>
      </c>
      <c r="BS42" s="66">
        <v>0</v>
      </c>
      <c r="BT42" s="66" t="s">
        <v>851</v>
      </c>
      <c r="BU42" s="41">
        <v>0</v>
      </c>
      <c r="BV42" s="66">
        <v>1622.51906059</v>
      </c>
      <c r="BW42" s="66">
        <v>1559.8669941799999</v>
      </c>
      <c r="BX42" s="66">
        <v>0</v>
      </c>
      <c r="BY42" s="66">
        <v>0</v>
      </c>
      <c r="BZ42" s="66">
        <v>1559.8669941799999</v>
      </c>
      <c r="CA42" s="66">
        <v>0</v>
      </c>
      <c r="CB42" s="66" t="s">
        <v>851</v>
      </c>
      <c r="CC42" s="41">
        <v>0</v>
      </c>
      <c r="CD42" s="66">
        <v>1559.8669941799999</v>
      </c>
      <c r="CE42" s="66">
        <v>1564.9842315400001</v>
      </c>
      <c r="CF42" s="66">
        <v>0</v>
      </c>
      <c r="CG42" s="66">
        <v>0</v>
      </c>
      <c r="CH42" s="66">
        <v>1564.9842315400001</v>
      </c>
      <c r="CI42" s="66">
        <v>0</v>
      </c>
      <c r="CJ42" s="66" t="s">
        <v>851</v>
      </c>
      <c r="CK42" s="41">
        <v>0</v>
      </c>
      <c r="CL42" s="66">
        <v>1564.9842315400001</v>
      </c>
      <c r="CM42" s="66">
        <v>1568.3305076300003</v>
      </c>
      <c r="CN42" s="66">
        <v>0</v>
      </c>
      <c r="CO42" s="66">
        <v>0</v>
      </c>
      <c r="CP42" s="66">
        <v>1568.3305076300003</v>
      </c>
      <c r="CQ42" s="66">
        <v>0</v>
      </c>
      <c r="CR42" s="66" t="s">
        <v>851</v>
      </c>
      <c r="CS42" s="41">
        <v>0</v>
      </c>
      <c r="CT42" s="66">
        <v>1568.3305076300003</v>
      </c>
      <c r="CU42" s="66">
        <v>1632.0892767099999</v>
      </c>
      <c r="CV42" s="66">
        <v>0</v>
      </c>
      <c r="CW42" s="66">
        <v>0</v>
      </c>
      <c r="CX42" s="66">
        <v>1632.0892767099999</v>
      </c>
      <c r="CY42" s="66">
        <v>0</v>
      </c>
      <c r="CZ42" s="66" t="s">
        <v>851</v>
      </c>
      <c r="DA42" s="41">
        <v>0</v>
      </c>
      <c r="DB42" s="66">
        <v>1632.0892767099999</v>
      </c>
      <c r="DC42" s="66">
        <v>1531.78071181</v>
      </c>
      <c r="DD42" s="66">
        <v>0</v>
      </c>
      <c r="DE42" s="66">
        <v>0</v>
      </c>
      <c r="DF42" s="66">
        <v>1531.78071181</v>
      </c>
      <c r="DG42" s="66">
        <v>0</v>
      </c>
      <c r="DH42" s="66" t="s">
        <v>851</v>
      </c>
      <c r="DI42" s="41">
        <v>0</v>
      </c>
      <c r="DJ42" s="66">
        <v>1531.78071181</v>
      </c>
      <c r="DK42" s="66">
        <v>1499.4577377000003</v>
      </c>
      <c r="DL42" s="66">
        <v>0</v>
      </c>
      <c r="DM42" s="66">
        <v>0</v>
      </c>
      <c r="DN42" s="66">
        <v>1499.4577377000003</v>
      </c>
      <c r="DO42" s="66">
        <v>0</v>
      </c>
      <c r="DP42" s="66" t="s">
        <v>851</v>
      </c>
      <c r="DQ42" s="41">
        <v>0</v>
      </c>
      <c r="DR42" s="295">
        <v>1499.4577377000003</v>
      </c>
      <c r="DS42" s="289">
        <v>1272.1080996999999</v>
      </c>
      <c r="DT42" s="66">
        <v>0</v>
      </c>
      <c r="DU42" s="66">
        <v>0</v>
      </c>
      <c r="DV42" s="66">
        <v>1272.1080996999999</v>
      </c>
      <c r="DW42" s="66">
        <v>0</v>
      </c>
      <c r="DX42" s="66" t="s">
        <v>851</v>
      </c>
      <c r="DY42" s="41">
        <v>0</v>
      </c>
      <c r="DZ42" s="66">
        <v>1272.1080996999999</v>
      </c>
    </row>
    <row r="43" spans="1:130" ht="20.100000000000001" customHeight="1" x14ac:dyDescent="0.25">
      <c r="A43" s="20">
        <v>11414</v>
      </c>
      <c r="B43" s="21" t="s">
        <v>433</v>
      </c>
      <c r="C43" s="22">
        <v>26492.343292910002</v>
      </c>
      <c r="D43" s="22">
        <v>0</v>
      </c>
      <c r="E43" s="22">
        <v>0</v>
      </c>
      <c r="F43" s="22">
        <v>26492.343292910002</v>
      </c>
      <c r="G43" s="22">
        <v>0</v>
      </c>
      <c r="H43" s="22">
        <v>0</v>
      </c>
      <c r="I43" s="43">
        <v>0</v>
      </c>
      <c r="J43" s="22">
        <v>26492.343292910002</v>
      </c>
      <c r="K43" s="22">
        <v>31876.720654389999</v>
      </c>
      <c r="L43" s="22">
        <v>0</v>
      </c>
      <c r="M43" s="22">
        <v>0</v>
      </c>
      <c r="N43" s="22">
        <v>31876.720654389999</v>
      </c>
      <c r="O43" s="22">
        <v>0</v>
      </c>
      <c r="P43" s="22">
        <v>0</v>
      </c>
      <c r="Q43" s="43">
        <v>0</v>
      </c>
      <c r="R43" s="22">
        <v>31876.720654389999</v>
      </c>
      <c r="S43" s="22">
        <v>30872.993608239998</v>
      </c>
      <c r="T43" s="22">
        <v>0</v>
      </c>
      <c r="U43" s="22">
        <v>0</v>
      </c>
      <c r="V43" s="22">
        <v>30872.993608239998</v>
      </c>
      <c r="W43" s="22">
        <v>0</v>
      </c>
      <c r="X43" s="22">
        <v>0</v>
      </c>
      <c r="Y43" s="43">
        <v>0</v>
      </c>
      <c r="Z43" s="22">
        <v>30872.993608239998</v>
      </c>
      <c r="AA43" s="22">
        <v>29163.639564149998</v>
      </c>
      <c r="AB43" s="22">
        <v>0</v>
      </c>
      <c r="AC43" s="22">
        <v>0</v>
      </c>
      <c r="AD43" s="22">
        <v>29163.639564149998</v>
      </c>
      <c r="AE43" s="22">
        <v>0</v>
      </c>
      <c r="AF43" s="22">
        <v>0</v>
      </c>
      <c r="AG43" s="43">
        <v>0</v>
      </c>
      <c r="AH43" s="22">
        <v>29163.639564149998</v>
      </c>
      <c r="AI43" s="22">
        <v>29752.251089339999</v>
      </c>
      <c r="AJ43" s="22">
        <v>0</v>
      </c>
      <c r="AK43" s="22">
        <v>0</v>
      </c>
      <c r="AL43" s="22">
        <v>29752.251089339999</v>
      </c>
      <c r="AM43" s="22">
        <v>0</v>
      </c>
      <c r="AN43" s="22">
        <v>0</v>
      </c>
      <c r="AO43" s="43">
        <v>0</v>
      </c>
      <c r="AP43" s="22">
        <v>29752.251089339999</v>
      </c>
      <c r="AQ43" s="22">
        <v>34686.297131769999</v>
      </c>
      <c r="AR43" s="22">
        <v>0</v>
      </c>
      <c r="AS43" s="22">
        <v>0</v>
      </c>
      <c r="AT43" s="22">
        <v>34686.297131769999</v>
      </c>
      <c r="AU43" s="22">
        <v>0</v>
      </c>
      <c r="AV43" s="22">
        <v>0</v>
      </c>
      <c r="AW43" s="43">
        <v>0</v>
      </c>
      <c r="AX43" s="22">
        <v>34686.297131769999</v>
      </c>
      <c r="AY43" s="22">
        <v>33644.912689600002</v>
      </c>
      <c r="AZ43" s="22">
        <v>0</v>
      </c>
      <c r="BA43" s="22">
        <v>0</v>
      </c>
      <c r="BB43" s="22">
        <v>33644.912689600002</v>
      </c>
      <c r="BC43" s="22">
        <v>0</v>
      </c>
      <c r="BD43" s="22">
        <v>0</v>
      </c>
      <c r="BE43" s="43">
        <v>0</v>
      </c>
      <c r="BF43" s="22">
        <v>33644.912689600002</v>
      </c>
      <c r="BG43" s="22">
        <v>34683.108284539994</v>
      </c>
      <c r="BH43" s="22">
        <v>0</v>
      </c>
      <c r="BI43" s="22">
        <v>0</v>
      </c>
      <c r="BJ43" s="22">
        <v>34683.108284539994</v>
      </c>
      <c r="BK43" s="22">
        <v>0</v>
      </c>
      <c r="BL43" s="22">
        <v>0</v>
      </c>
      <c r="BM43" s="43">
        <v>0</v>
      </c>
      <c r="BN43" s="22">
        <v>34683.108284539994</v>
      </c>
      <c r="BO43" s="22">
        <v>36617.309872929996</v>
      </c>
      <c r="BP43" s="22">
        <v>0</v>
      </c>
      <c r="BQ43" s="22">
        <v>0</v>
      </c>
      <c r="BR43" s="22">
        <v>36617.309872929996</v>
      </c>
      <c r="BS43" s="22">
        <v>0</v>
      </c>
      <c r="BT43" s="22">
        <v>0</v>
      </c>
      <c r="BU43" s="43">
        <v>0</v>
      </c>
      <c r="BV43" s="22">
        <v>36617.309872929996</v>
      </c>
      <c r="BW43" s="22">
        <v>40911.056323240002</v>
      </c>
      <c r="BX43" s="22">
        <v>0</v>
      </c>
      <c r="BY43" s="22">
        <v>0</v>
      </c>
      <c r="BZ43" s="22">
        <v>40911.056323240002</v>
      </c>
      <c r="CA43" s="22">
        <v>0</v>
      </c>
      <c r="CB43" s="22">
        <v>0</v>
      </c>
      <c r="CC43" s="43">
        <v>0</v>
      </c>
      <c r="CD43" s="22">
        <v>40911.056323240002</v>
      </c>
      <c r="CE43" s="22">
        <v>21948.343638210001</v>
      </c>
      <c r="CF43" s="22">
        <v>0</v>
      </c>
      <c r="CG43" s="22">
        <v>0</v>
      </c>
      <c r="CH43" s="22">
        <v>21948.343638210001</v>
      </c>
      <c r="CI43" s="22">
        <v>0</v>
      </c>
      <c r="CJ43" s="22">
        <v>0</v>
      </c>
      <c r="CK43" s="43">
        <v>0</v>
      </c>
      <c r="CL43" s="22">
        <v>21948.343638210001</v>
      </c>
      <c r="CM43" s="22">
        <v>49001.000787139994</v>
      </c>
      <c r="CN43" s="22">
        <v>0</v>
      </c>
      <c r="CO43" s="22">
        <v>0</v>
      </c>
      <c r="CP43" s="22">
        <v>49001.000787139994</v>
      </c>
      <c r="CQ43" s="22">
        <v>0</v>
      </c>
      <c r="CR43" s="22">
        <v>0</v>
      </c>
      <c r="CS43" s="43">
        <v>0</v>
      </c>
      <c r="CT43" s="22">
        <v>49001.000787139994</v>
      </c>
      <c r="CU43" s="22">
        <v>58998.921472729999</v>
      </c>
      <c r="CV43" s="22">
        <v>0</v>
      </c>
      <c r="CW43" s="22">
        <v>0</v>
      </c>
      <c r="CX43" s="22">
        <v>58998.921472729999</v>
      </c>
      <c r="CY43" s="22">
        <v>0</v>
      </c>
      <c r="CZ43" s="22">
        <v>0</v>
      </c>
      <c r="DA43" s="43">
        <v>0</v>
      </c>
      <c r="DB43" s="22">
        <v>58998.921472729999</v>
      </c>
      <c r="DC43" s="22">
        <v>61722.71572642</v>
      </c>
      <c r="DD43" s="22">
        <v>0</v>
      </c>
      <c r="DE43" s="22">
        <v>0</v>
      </c>
      <c r="DF43" s="22">
        <v>61722.71572642</v>
      </c>
      <c r="DG43" s="22">
        <v>0</v>
      </c>
      <c r="DH43" s="22">
        <v>0</v>
      </c>
      <c r="DI43" s="43">
        <v>0</v>
      </c>
      <c r="DJ43" s="22">
        <v>61722.71572642</v>
      </c>
      <c r="DK43" s="22">
        <v>67436.228381049994</v>
      </c>
      <c r="DL43" s="22">
        <v>0</v>
      </c>
      <c r="DM43" s="22">
        <v>0</v>
      </c>
      <c r="DN43" s="22">
        <v>67436.228381049994</v>
      </c>
      <c r="DO43" s="22">
        <v>0</v>
      </c>
      <c r="DP43" s="22">
        <v>0</v>
      </c>
      <c r="DQ43" s="43">
        <v>0</v>
      </c>
      <c r="DR43" s="297">
        <v>67436.228381049994</v>
      </c>
      <c r="DS43" s="162">
        <v>86419.33968361</v>
      </c>
      <c r="DT43" s="22">
        <v>0</v>
      </c>
      <c r="DU43" s="22">
        <v>0</v>
      </c>
      <c r="DV43" s="22">
        <v>86419.33968361</v>
      </c>
      <c r="DW43" s="22">
        <v>0</v>
      </c>
      <c r="DX43" s="22">
        <v>0</v>
      </c>
      <c r="DY43" s="43">
        <v>0</v>
      </c>
      <c r="DZ43" s="22">
        <v>86419.33968361</v>
      </c>
    </row>
    <row r="44" spans="1:130" ht="20.100000000000001" customHeight="1" x14ac:dyDescent="0.25">
      <c r="A44" s="36">
        <v>1142</v>
      </c>
      <c r="B44" s="37" t="s">
        <v>434</v>
      </c>
      <c r="C44" s="65">
        <v>7758.15145304</v>
      </c>
      <c r="D44" s="65">
        <v>0</v>
      </c>
      <c r="E44" s="65">
        <v>0</v>
      </c>
      <c r="F44" s="65">
        <v>7758.15145304</v>
      </c>
      <c r="G44" s="65">
        <v>0</v>
      </c>
      <c r="H44" s="65">
        <v>0</v>
      </c>
      <c r="I44" s="38">
        <v>0</v>
      </c>
      <c r="J44" s="65">
        <v>7758.15145304</v>
      </c>
      <c r="K44" s="65">
        <v>8958.530643619999</v>
      </c>
      <c r="L44" s="65">
        <v>0</v>
      </c>
      <c r="M44" s="65">
        <v>0</v>
      </c>
      <c r="N44" s="65">
        <v>8958.530643619999</v>
      </c>
      <c r="O44" s="65">
        <v>0</v>
      </c>
      <c r="P44" s="65">
        <v>0</v>
      </c>
      <c r="Q44" s="38">
        <v>0</v>
      </c>
      <c r="R44" s="65">
        <v>8958.530643619999</v>
      </c>
      <c r="S44" s="65">
        <v>2885.38746068</v>
      </c>
      <c r="T44" s="65">
        <v>0</v>
      </c>
      <c r="U44" s="65">
        <v>0</v>
      </c>
      <c r="V44" s="65">
        <v>2885.38746068</v>
      </c>
      <c r="W44" s="65">
        <v>0</v>
      </c>
      <c r="X44" s="65">
        <v>0</v>
      </c>
      <c r="Y44" s="38">
        <v>0</v>
      </c>
      <c r="Z44" s="65">
        <v>2885.38746068</v>
      </c>
      <c r="AA44" s="65">
        <v>734.43951809000009</v>
      </c>
      <c r="AB44" s="65">
        <v>0</v>
      </c>
      <c r="AC44" s="65">
        <v>0</v>
      </c>
      <c r="AD44" s="65">
        <v>734.43951809000009</v>
      </c>
      <c r="AE44" s="65">
        <v>0</v>
      </c>
      <c r="AF44" s="65">
        <v>0</v>
      </c>
      <c r="AG44" s="38">
        <v>0</v>
      </c>
      <c r="AH44" s="65">
        <v>734.43951809000009</v>
      </c>
      <c r="AI44" s="65">
        <v>24.509379380000002</v>
      </c>
      <c r="AJ44" s="65">
        <v>0</v>
      </c>
      <c r="AK44" s="65">
        <v>0</v>
      </c>
      <c r="AL44" s="65">
        <v>24.509379380000002</v>
      </c>
      <c r="AM44" s="65">
        <v>0</v>
      </c>
      <c r="AN44" s="65">
        <v>0</v>
      </c>
      <c r="AO44" s="38">
        <v>0</v>
      </c>
      <c r="AP44" s="65">
        <v>24.509379380000002</v>
      </c>
      <c r="AQ44" s="65">
        <v>3271.1820444699997</v>
      </c>
      <c r="AR44" s="65">
        <v>0</v>
      </c>
      <c r="AS44" s="65">
        <v>0</v>
      </c>
      <c r="AT44" s="65">
        <v>3271.1820444699997</v>
      </c>
      <c r="AU44" s="65">
        <v>0</v>
      </c>
      <c r="AV44" s="65">
        <v>0</v>
      </c>
      <c r="AW44" s="38">
        <v>0</v>
      </c>
      <c r="AX44" s="65">
        <v>3271.1820444699997</v>
      </c>
      <c r="AY44" s="65">
        <v>6001.2390032499998</v>
      </c>
      <c r="AZ44" s="65">
        <v>0</v>
      </c>
      <c r="BA44" s="65">
        <v>0</v>
      </c>
      <c r="BB44" s="65">
        <v>6001.2390032499998</v>
      </c>
      <c r="BC44" s="65">
        <v>0</v>
      </c>
      <c r="BD44" s="65">
        <v>0</v>
      </c>
      <c r="BE44" s="38">
        <v>0</v>
      </c>
      <c r="BF44" s="65">
        <v>6001.2390032499998</v>
      </c>
      <c r="BG44" s="65">
        <v>5821.36777867</v>
      </c>
      <c r="BH44" s="65">
        <v>0</v>
      </c>
      <c r="BI44" s="65">
        <v>0</v>
      </c>
      <c r="BJ44" s="65">
        <v>5821.36777867</v>
      </c>
      <c r="BK44" s="65">
        <v>0</v>
      </c>
      <c r="BL44" s="65">
        <v>0</v>
      </c>
      <c r="BM44" s="38">
        <v>0</v>
      </c>
      <c r="BN44" s="65">
        <v>5821.36777867</v>
      </c>
      <c r="BO44" s="65">
        <v>3928.1305891699994</v>
      </c>
      <c r="BP44" s="65">
        <v>0</v>
      </c>
      <c r="BQ44" s="65">
        <v>0</v>
      </c>
      <c r="BR44" s="65">
        <v>3928.1305891699994</v>
      </c>
      <c r="BS44" s="65">
        <v>0</v>
      </c>
      <c r="BT44" s="65">
        <v>0</v>
      </c>
      <c r="BU44" s="38">
        <v>0</v>
      </c>
      <c r="BV44" s="65">
        <v>3928.1305891699994</v>
      </c>
      <c r="BW44" s="65">
        <v>2775.674653</v>
      </c>
      <c r="BX44" s="65">
        <v>0</v>
      </c>
      <c r="BY44" s="65">
        <v>0</v>
      </c>
      <c r="BZ44" s="65">
        <v>2775.674653</v>
      </c>
      <c r="CA44" s="65">
        <v>0</v>
      </c>
      <c r="CB44" s="65">
        <v>0</v>
      </c>
      <c r="CC44" s="38">
        <v>0</v>
      </c>
      <c r="CD44" s="65">
        <v>2775.674653</v>
      </c>
      <c r="CE44" s="65">
        <v>1985.5919123899998</v>
      </c>
      <c r="CF44" s="65">
        <v>0</v>
      </c>
      <c r="CG44" s="65">
        <v>0</v>
      </c>
      <c r="CH44" s="65">
        <v>1985.5919123899998</v>
      </c>
      <c r="CI44" s="65">
        <v>0</v>
      </c>
      <c r="CJ44" s="65">
        <v>0</v>
      </c>
      <c r="CK44" s="38">
        <v>0</v>
      </c>
      <c r="CL44" s="65">
        <v>1985.5919123899998</v>
      </c>
      <c r="CM44" s="65">
        <v>1924.3182197199999</v>
      </c>
      <c r="CN44" s="65">
        <v>0</v>
      </c>
      <c r="CO44" s="65">
        <v>0</v>
      </c>
      <c r="CP44" s="65">
        <v>1924.3182197199999</v>
      </c>
      <c r="CQ44" s="65">
        <v>0</v>
      </c>
      <c r="CR44" s="65">
        <v>0</v>
      </c>
      <c r="CS44" s="38">
        <v>0</v>
      </c>
      <c r="CT44" s="65">
        <v>1924.3182197199999</v>
      </c>
      <c r="CU44" s="65">
        <v>1660.3145947899998</v>
      </c>
      <c r="CV44" s="65">
        <v>0</v>
      </c>
      <c r="CW44" s="65">
        <v>0</v>
      </c>
      <c r="CX44" s="65">
        <v>1660.3145947899998</v>
      </c>
      <c r="CY44" s="65">
        <v>0</v>
      </c>
      <c r="CZ44" s="65">
        <v>0</v>
      </c>
      <c r="DA44" s="38">
        <v>0</v>
      </c>
      <c r="DB44" s="65">
        <v>1660.3145947899998</v>
      </c>
      <c r="DC44" s="65">
        <v>1194.67249053</v>
      </c>
      <c r="DD44" s="65">
        <v>0</v>
      </c>
      <c r="DE44" s="65">
        <v>0</v>
      </c>
      <c r="DF44" s="65">
        <v>1194.67249053</v>
      </c>
      <c r="DG44" s="65">
        <v>0</v>
      </c>
      <c r="DH44" s="65">
        <v>0</v>
      </c>
      <c r="DI44" s="38">
        <v>0</v>
      </c>
      <c r="DJ44" s="65">
        <v>1194.67249053</v>
      </c>
      <c r="DK44" s="65">
        <v>3396.4102284700002</v>
      </c>
      <c r="DL44" s="65">
        <v>0</v>
      </c>
      <c r="DM44" s="65">
        <v>0</v>
      </c>
      <c r="DN44" s="65">
        <v>3396.4102284700002</v>
      </c>
      <c r="DO44" s="65">
        <v>0</v>
      </c>
      <c r="DP44" s="65">
        <v>0</v>
      </c>
      <c r="DQ44" s="38">
        <v>0</v>
      </c>
      <c r="DR44" s="294">
        <v>3396.4102284700002</v>
      </c>
      <c r="DS44" s="288">
        <v>3249.75971209</v>
      </c>
      <c r="DT44" s="65">
        <v>0</v>
      </c>
      <c r="DU44" s="65">
        <v>0</v>
      </c>
      <c r="DV44" s="65">
        <v>3249.75971209</v>
      </c>
      <c r="DW44" s="65">
        <v>0</v>
      </c>
      <c r="DX44" s="65">
        <v>0</v>
      </c>
      <c r="DY44" s="38">
        <v>0</v>
      </c>
      <c r="DZ44" s="65">
        <v>3249.75971209</v>
      </c>
    </row>
    <row r="45" spans="1:130" ht="20.100000000000001" customHeight="1" x14ac:dyDescent="0.25">
      <c r="A45" s="36">
        <v>1143</v>
      </c>
      <c r="B45" s="37" t="s">
        <v>435</v>
      </c>
      <c r="C45" s="65">
        <v>0</v>
      </c>
      <c r="D45" s="65">
        <v>0</v>
      </c>
      <c r="E45" s="65">
        <v>0</v>
      </c>
      <c r="F45" s="65">
        <v>0</v>
      </c>
      <c r="G45" s="65">
        <v>0</v>
      </c>
      <c r="H45" s="65">
        <v>0</v>
      </c>
      <c r="I45" s="38">
        <v>0</v>
      </c>
      <c r="J45" s="65">
        <v>0</v>
      </c>
      <c r="K45" s="65">
        <v>0</v>
      </c>
      <c r="L45" s="65">
        <v>0</v>
      </c>
      <c r="M45" s="65">
        <v>0</v>
      </c>
      <c r="N45" s="65">
        <v>0</v>
      </c>
      <c r="O45" s="65">
        <v>0</v>
      </c>
      <c r="P45" s="65">
        <v>0</v>
      </c>
      <c r="Q45" s="38">
        <v>0</v>
      </c>
      <c r="R45" s="65">
        <v>0</v>
      </c>
      <c r="S45" s="65">
        <v>0</v>
      </c>
      <c r="T45" s="65">
        <v>0</v>
      </c>
      <c r="U45" s="65">
        <v>0</v>
      </c>
      <c r="V45" s="65">
        <v>0</v>
      </c>
      <c r="W45" s="65">
        <v>0</v>
      </c>
      <c r="X45" s="65">
        <v>0</v>
      </c>
      <c r="Y45" s="38">
        <v>0</v>
      </c>
      <c r="Z45" s="65">
        <v>0</v>
      </c>
      <c r="AA45" s="65">
        <v>0</v>
      </c>
      <c r="AB45" s="65">
        <v>0</v>
      </c>
      <c r="AC45" s="65">
        <v>0</v>
      </c>
      <c r="AD45" s="65">
        <v>0</v>
      </c>
      <c r="AE45" s="65">
        <v>0</v>
      </c>
      <c r="AF45" s="65">
        <v>0</v>
      </c>
      <c r="AG45" s="38">
        <v>0</v>
      </c>
      <c r="AH45" s="65">
        <v>0</v>
      </c>
      <c r="AI45" s="65">
        <v>0</v>
      </c>
      <c r="AJ45" s="65">
        <v>0</v>
      </c>
      <c r="AK45" s="65">
        <v>0</v>
      </c>
      <c r="AL45" s="65">
        <v>0</v>
      </c>
      <c r="AM45" s="65">
        <v>0</v>
      </c>
      <c r="AN45" s="65">
        <v>0</v>
      </c>
      <c r="AO45" s="38">
        <v>0</v>
      </c>
      <c r="AP45" s="65">
        <v>0</v>
      </c>
      <c r="AQ45" s="65">
        <v>0</v>
      </c>
      <c r="AR45" s="65">
        <v>0</v>
      </c>
      <c r="AS45" s="65">
        <v>0</v>
      </c>
      <c r="AT45" s="65">
        <v>0</v>
      </c>
      <c r="AU45" s="65">
        <v>0</v>
      </c>
      <c r="AV45" s="65">
        <v>0</v>
      </c>
      <c r="AW45" s="38">
        <v>0</v>
      </c>
      <c r="AX45" s="65">
        <v>0</v>
      </c>
      <c r="AY45" s="65">
        <v>0</v>
      </c>
      <c r="AZ45" s="65">
        <v>0</v>
      </c>
      <c r="BA45" s="65">
        <v>0</v>
      </c>
      <c r="BB45" s="65">
        <v>0</v>
      </c>
      <c r="BC45" s="65">
        <v>0</v>
      </c>
      <c r="BD45" s="65">
        <v>0</v>
      </c>
      <c r="BE45" s="38">
        <v>0</v>
      </c>
      <c r="BF45" s="65">
        <v>0</v>
      </c>
      <c r="BG45" s="65">
        <v>0</v>
      </c>
      <c r="BH45" s="65">
        <v>0</v>
      </c>
      <c r="BI45" s="65">
        <v>0</v>
      </c>
      <c r="BJ45" s="65">
        <v>0</v>
      </c>
      <c r="BK45" s="65">
        <v>0</v>
      </c>
      <c r="BL45" s="65">
        <v>0</v>
      </c>
      <c r="BM45" s="38">
        <v>0</v>
      </c>
      <c r="BN45" s="65">
        <v>0</v>
      </c>
      <c r="BO45" s="65">
        <v>0</v>
      </c>
      <c r="BP45" s="65">
        <v>0</v>
      </c>
      <c r="BQ45" s="65">
        <v>0</v>
      </c>
      <c r="BR45" s="65">
        <v>0</v>
      </c>
      <c r="BS45" s="65">
        <v>0</v>
      </c>
      <c r="BT45" s="65">
        <v>0</v>
      </c>
      <c r="BU45" s="38">
        <v>0</v>
      </c>
      <c r="BV45" s="65">
        <v>0</v>
      </c>
      <c r="BW45" s="65">
        <v>0</v>
      </c>
      <c r="BX45" s="65">
        <v>0</v>
      </c>
      <c r="BY45" s="65">
        <v>0</v>
      </c>
      <c r="BZ45" s="65">
        <v>0</v>
      </c>
      <c r="CA45" s="65">
        <v>0</v>
      </c>
      <c r="CB45" s="65">
        <v>0</v>
      </c>
      <c r="CC45" s="38">
        <v>0</v>
      </c>
      <c r="CD45" s="65">
        <v>0</v>
      </c>
      <c r="CE45" s="65">
        <v>0</v>
      </c>
      <c r="CF45" s="65">
        <v>0</v>
      </c>
      <c r="CG45" s="65">
        <v>0</v>
      </c>
      <c r="CH45" s="65">
        <v>0</v>
      </c>
      <c r="CI45" s="65">
        <v>0</v>
      </c>
      <c r="CJ45" s="65">
        <v>0</v>
      </c>
      <c r="CK45" s="38">
        <v>0</v>
      </c>
      <c r="CL45" s="65">
        <v>0</v>
      </c>
      <c r="CM45" s="65">
        <v>0</v>
      </c>
      <c r="CN45" s="65">
        <v>0</v>
      </c>
      <c r="CO45" s="65">
        <v>0</v>
      </c>
      <c r="CP45" s="65">
        <v>0</v>
      </c>
      <c r="CQ45" s="65">
        <v>0</v>
      </c>
      <c r="CR45" s="65">
        <v>0</v>
      </c>
      <c r="CS45" s="38">
        <v>0</v>
      </c>
      <c r="CT45" s="65">
        <v>0</v>
      </c>
      <c r="CU45" s="65">
        <v>0</v>
      </c>
      <c r="CV45" s="65">
        <v>0</v>
      </c>
      <c r="CW45" s="65">
        <v>0</v>
      </c>
      <c r="CX45" s="65">
        <v>0</v>
      </c>
      <c r="CY45" s="65">
        <v>0</v>
      </c>
      <c r="CZ45" s="65">
        <v>0</v>
      </c>
      <c r="DA45" s="38">
        <v>0</v>
      </c>
      <c r="DB45" s="65">
        <v>0</v>
      </c>
      <c r="DC45" s="65">
        <v>0</v>
      </c>
      <c r="DD45" s="65">
        <v>0</v>
      </c>
      <c r="DE45" s="65">
        <v>0</v>
      </c>
      <c r="DF45" s="65">
        <v>0</v>
      </c>
      <c r="DG45" s="65">
        <v>0</v>
      </c>
      <c r="DH45" s="65">
        <v>0</v>
      </c>
      <c r="DI45" s="38">
        <v>0</v>
      </c>
      <c r="DJ45" s="65">
        <v>0</v>
      </c>
      <c r="DK45" s="65">
        <v>0</v>
      </c>
      <c r="DL45" s="65">
        <v>0</v>
      </c>
      <c r="DM45" s="65">
        <v>0</v>
      </c>
      <c r="DN45" s="65">
        <v>0</v>
      </c>
      <c r="DO45" s="65">
        <v>0</v>
      </c>
      <c r="DP45" s="65">
        <v>0</v>
      </c>
      <c r="DQ45" s="38">
        <v>0</v>
      </c>
      <c r="DR45" s="294">
        <v>0</v>
      </c>
      <c r="DS45" s="288">
        <v>0</v>
      </c>
      <c r="DT45" s="65">
        <v>0</v>
      </c>
      <c r="DU45" s="65">
        <v>0</v>
      </c>
      <c r="DV45" s="65">
        <v>0</v>
      </c>
      <c r="DW45" s="65">
        <v>0</v>
      </c>
      <c r="DX45" s="65">
        <v>0</v>
      </c>
      <c r="DY45" s="38">
        <v>0</v>
      </c>
      <c r="DZ45" s="65">
        <v>0</v>
      </c>
    </row>
    <row r="46" spans="1:130" ht="20.100000000000001" customHeight="1" x14ac:dyDescent="0.25">
      <c r="A46" s="36">
        <v>1144</v>
      </c>
      <c r="B46" s="37" t="s">
        <v>436</v>
      </c>
      <c r="C46" s="65">
        <v>9539.5928958199984</v>
      </c>
      <c r="D46" s="65">
        <v>0</v>
      </c>
      <c r="E46" s="65">
        <v>0</v>
      </c>
      <c r="F46" s="65">
        <v>9539.5928958199984</v>
      </c>
      <c r="G46" s="65">
        <v>83.564671100000041</v>
      </c>
      <c r="H46" s="65">
        <v>3117.28314130022</v>
      </c>
      <c r="I46" s="38">
        <v>0</v>
      </c>
      <c r="J46" s="65">
        <v>12740.44070822022</v>
      </c>
      <c r="K46" s="65">
        <v>10647.231830000001</v>
      </c>
      <c r="L46" s="65">
        <v>0</v>
      </c>
      <c r="M46" s="65">
        <v>0</v>
      </c>
      <c r="N46" s="65">
        <v>10647.231830000001</v>
      </c>
      <c r="O46" s="65">
        <v>114.15596599999994</v>
      </c>
      <c r="P46" s="65">
        <v>3386.3239871073097</v>
      </c>
      <c r="Q46" s="38">
        <v>0</v>
      </c>
      <c r="R46" s="65">
        <v>14147.71178310731</v>
      </c>
      <c r="S46" s="65">
        <v>12127.969817630001</v>
      </c>
      <c r="T46" s="65">
        <v>0</v>
      </c>
      <c r="U46" s="65">
        <v>0</v>
      </c>
      <c r="V46" s="65">
        <v>12127.969817630001</v>
      </c>
      <c r="W46" s="65">
        <v>148.67164907000003</v>
      </c>
      <c r="X46" s="65">
        <v>3467.1250837412699</v>
      </c>
      <c r="Y46" s="38">
        <v>0</v>
      </c>
      <c r="Z46" s="65">
        <v>15743.766550441271</v>
      </c>
      <c r="AA46" s="65">
        <v>13638.31711434</v>
      </c>
      <c r="AB46" s="65">
        <v>0</v>
      </c>
      <c r="AC46" s="65">
        <v>0</v>
      </c>
      <c r="AD46" s="65">
        <v>13638.31711434</v>
      </c>
      <c r="AE46" s="65">
        <v>86.229319329999996</v>
      </c>
      <c r="AF46" s="65">
        <v>4151.5016796993095</v>
      </c>
      <c r="AG46" s="38">
        <v>0</v>
      </c>
      <c r="AH46" s="65">
        <v>17876.04811336931</v>
      </c>
      <c r="AI46" s="65">
        <v>14611.0984565</v>
      </c>
      <c r="AJ46" s="65">
        <v>0</v>
      </c>
      <c r="AK46" s="65">
        <v>0</v>
      </c>
      <c r="AL46" s="65">
        <v>14611.0984565</v>
      </c>
      <c r="AM46" s="65">
        <v>88.479135120000009</v>
      </c>
      <c r="AN46" s="65">
        <v>4769.4854891511004</v>
      </c>
      <c r="AO46" s="38">
        <v>0</v>
      </c>
      <c r="AP46" s="65">
        <v>19469.063080771099</v>
      </c>
      <c r="AQ46" s="65">
        <v>15652.734905600002</v>
      </c>
      <c r="AR46" s="65">
        <v>0</v>
      </c>
      <c r="AS46" s="65">
        <v>0</v>
      </c>
      <c r="AT46" s="65">
        <v>15652.734905600002</v>
      </c>
      <c r="AU46" s="65">
        <v>235.70647415000002</v>
      </c>
      <c r="AV46" s="65">
        <v>6124.0092750579397</v>
      </c>
      <c r="AW46" s="38">
        <v>0</v>
      </c>
      <c r="AX46" s="65">
        <v>22012.450654807941</v>
      </c>
      <c r="AY46" s="65">
        <v>14523.43879249</v>
      </c>
      <c r="AZ46" s="65">
        <v>0</v>
      </c>
      <c r="BA46" s="65">
        <v>0</v>
      </c>
      <c r="BB46" s="65">
        <v>14523.43879249</v>
      </c>
      <c r="BC46" s="65">
        <v>207.60395097</v>
      </c>
      <c r="BD46" s="65">
        <v>7431.1363767682597</v>
      </c>
      <c r="BE46" s="38">
        <v>0</v>
      </c>
      <c r="BF46" s="65">
        <v>22162.179120228262</v>
      </c>
      <c r="BG46" s="65">
        <v>14080.786199439999</v>
      </c>
      <c r="BH46" s="65">
        <v>0</v>
      </c>
      <c r="BI46" s="65">
        <v>0</v>
      </c>
      <c r="BJ46" s="65">
        <v>14080.786199439999</v>
      </c>
      <c r="BK46" s="65">
        <v>298.24712662999997</v>
      </c>
      <c r="BL46" s="65">
        <v>7705.3295603061197</v>
      </c>
      <c r="BM46" s="38">
        <v>0</v>
      </c>
      <c r="BN46" s="65">
        <v>22084.362886376119</v>
      </c>
      <c r="BO46" s="65">
        <v>15047.14830413</v>
      </c>
      <c r="BP46" s="65">
        <v>0</v>
      </c>
      <c r="BQ46" s="65">
        <v>0</v>
      </c>
      <c r="BR46" s="65">
        <v>15047.14830413</v>
      </c>
      <c r="BS46" s="65">
        <v>258.07968911000012</v>
      </c>
      <c r="BT46" s="65">
        <v>8952.523227795371</v>
      </c>
      <c r="BU46" s="38">
        <v>0</v>
      </c>
      <c r="BV46" s="65">
        <v>24257.751221035371</v>
      </c>
      <c r="BW46" s="65">
        <v>15101.747569409999</v>
      </c>
      <c r="BX46" s="65">
        <v>0</v>
      </c>
      <c r="BY46" s="65">
        <v>0</v>
      </c>
      <c r="BZ46" s="65">
        <v>15101.747569409999</v>
      </c>
      <c r="CA46" s="65">
        <v>253.55586270000001</v>
      </c>
      <c r="CB46" s="65">
        <v>10158.3811933207</v>
      </c>
      <c r="CC46" s="38">
        <v>0</v>
      </c>
      <c r="CD46" s="65">
        <v>25513.684625430698</v>
      </c>
      <c r="CE46" s="65">
        <v>17142.471197570001</v>
      </c>
      <c r="CF46" s="65">
        <v>0</v>
      </c>
      <c r="CG46" s="65">
        <v>0</v>
      </c>
      <c r="CH46" s="65">
        <v>17142.471197570001</v>
      </c>
      <c r="CI46" s="65">
        <v>232.09311219999998</v>
      </c>
      <c r="CJ46" s="65">
        <v>10357.0588451031</v>
      </c>
      <c r="CK46" s="38">
        <v>0</v>
      </c>
      <c r="CL46" s="65">
        <v>27731.623154873101</v>
      </c>
      <c r="CM46" s="65">
        <v>27132.540127529999</v>
      </c>
      <c r="CN46" s="65">
        <v>0</v>
      </c>
      <c r="CO46" s="65">
        <v>0</v>
      </c>
      <c r="CP46" s="65">
        <v>27132.540127529999</v>
      </c>
      <c r="CQ46" s="65">
        <v>236.09012265000004</v>
      </c>
      <c r="CR46" s="65">
        <v>11671.876818349898</v>
      </c>
      <c r="CS46" s="38">
        <v>0</v>
      </c>
      <c r="CT46" s="65">
        <v>39040.5070685299</v>
      </c>
      <c r="CU46" s="65">
        <v>23564.896362029998</v>
      </c>
      <c r="CV46" s="65">
        <v>0</v>
      </c>
      <c r="CW46" s="65">
        <v>0</v>
      </c>
      <c r="CX46" s="65">
        <v>23564.896362029998</v>
      </c>
      <c r="CY46" s="65">
        <v>229.96486482000003</v>
      </c>
      <c r="CZ46" s="65">
        <v>12775.830699351814</v>
      </c>
      <c r="DA46" s="38">
        <v>0</v>
      </c>
      <c r="DB46" s="65">
        <v>36570.691926201813</v>
      </c>
      <c r="DC46" s="65">
        <v>20751.705770050001</v>
      </c>
      <c r="DD46" s="65">
        <v>0</v>
      </c>
      <c r="DE46" s="65">
        <v>0</v>
      </c>
      <c r="DF46" s="65">
        <v>20751.705770050001</v>
      </c>
      <c r="DG46" s="65">
        <v>290.04167503999997</v>
      </c>
      <c r="DH46" s="65">
        <v>13908.514908199366</v>
      </c>
      <c r="DI46" s="38">
        <v>0</v>
      </c>
      <c r="DJ46" s="65">
        <v>34950.262353289363</v>
      </c>
      <c r="DK46" s="65">
        <v>31840.656433059998</v>
      </c>
      <c r="DL46" s="65">
        <v>0</v>
      </c>
      <c r="DM46" s="65">
        <v>0</v>
      </c>
      <c r="DN46" s="65">
        <v>31840.656433059998</v>
      </c>
      <c r="DO46" s="65">
        <v>328.04750287000002</v>
      </c>
      <c r="DP46" s="65">
        <v>15819.824305146225</v>
      </c>
      <c r="DQ46" s="38">
        <v>0</v>
      </c>
      <c r="DR46" s="294">
        <v>47988.528241076223</v>
      </c>
      <c r="DS46" s="288">
        <v>34301.009760360001</v>
      </c>
      <c r="DT46" s="65">
        <v>0</v>
      </c>
      <c r="DU46" s="65">
        <v>0</v>
      </c>
      <c r="DV46" s="65">
        <v>34301.009760360001</v>
      </c>
      <c r="DW46" s="65">
        <v>350.80776674000003</v>
      </c>
      <c r="DX46" s="65">
        <v>16680.89950001</v>
      </c>
      <c r="DY46" s="38">
        <v>0</v>
      </c>
      <c r="DZ46" s="65">
        <v>51332.717027110004</v>
      </c>
    </row>
    <row r="47" spans="1:130" s="42" customFormat="1" ht="20.100000000000001" customHeight="1" x14ac:dyDescent="0.25">
      <c r="A47" s="40" t="s">
        <v>282</v>
      </c>
      <c r="B47" s="44" t="s">
        <v>437</v>
      </c>
      <c r="C47" s="66">
        <v>2979.3540740599997</v>
      </c>
      <c r="D47" s="66">
        <v>0</v>
      </c>
      <c r="E47" s="66">
        <v>0</v>
      </c>
      <c r="F47" s="66">
        <v>2979.3540740599997</v>
      </c>
      <c r="G47" s="66">
        <v>0</v>
      </c>
      <c r="H47" s="66" t="s">
        <v>851</v>
      </c>
      <c r="I47" s="41">
        <v>0</v>
      </c>
      <c r="J47" s="66">
        <v>2979.3540740599997</v>
      </c>
      <c r="K47" s="66">
        <v>3231.2995630200003</v>
      </c>
      <c r="L47" s="66">
        <v>0</v>
      </c>
      <c r="M47" s="66">
        <v>0</v>
      </c>
      <c r="N47" s="66">
        <v>3231.2995630200003</v>
      </c>
      <c r="O47" s="66">
        <v>0</v>
      </c>
      <c r="P47" s="66" t="s">
        <v>851</v>
      </c>
      <c r="Q47" s="41">
        <v>0</v>
      </c>
      <c r="R47" s="66">
        <v>3231.2995630200003</v>
      </c>
      <c r="S47" s="66">
        <v>3566.2051752500001</v>
      </c>
      <c r="T47" s="66">
        <v>0</v>
      </c>
      <c r="U47" s="66">
        <v>0</v>
      </c>
      <c r="V47" s="66">
        <v>3566.2051752500001</v>
      </c>
      <c r="W47" s="66">
        <v>0</v>
      </c>
      <c r="X47" s="66" t="s">
        <v>851</v>
      </c>
      <c r="Y47" s="41">
        <v>0</v>
      </c>
      <c r="Z47" s="66">
        <v>3566.2051752500001</v>
      </c>
      <c r="AA47" s="66">
        <v>3788.3780852700002</v>
      </c>
      <c r="AB47" s="66">
        <v>0</v>
      </c>
      <c r="AC47" s="66">
        <v>0</v>
      </c>
      <c r="AD47" s="66">
        <v>3788.3780852700002</v>
      </c>
      <c r="AE47" s="66">
        <v>0</v>
      </c>
      <c r="AF47" s="66" t="s">
        <v>851</v>
      </c>
      <c r="AG47" s="41">
        <v>0</v>
      </c>
      <c r="AH47" s="66">
        <v>3788.3780852700002</v>
      </c>
      <c r="AI47" s="66">
        <v>4488.7702146499996</v>
      </c>
      <c r="AJ47" s="66">
        <v>0</v>
      </c>
      <c r="AK47" s="66">
        <v>0</v>
      </c>
      <c r="AL47" s="66">
        <v>4488.7702146499996</v>
      </c>
      <c r="AM47" s="66">
        <v>0</v>
      </c>
      <c r="AN47" s="66" t="s">
        <v>851</v>
      </c>
      <c r="AO47" s="41">
        <v>0</v>
      </c>
      <c r="AP47" s="66">
        <v>4488.7702146499996</v>
      </c>
      <c r="AQ47" s="66">
        <v>5085.9176322699996</v>
      </c>
      <c r="AR47" s="66">
        <v>0</v>
      </c>
      <c r="AS47" s="66">
        <v>0</v>
      </c>
      <c r="AT47" s="66">
        <v>5085.9176322699996</v>
      </c>
      <c r="AU47" s="66">
        <v>2.7460862000000001</v>
      </c>
      <c r="AV47" s="66" t="s">
        <v>851</v>
      </c>
      <c r="AW47" s="41">
        <v>0</v>
      </c>
      <c r="AX47" s="66">
        <v>5088.6637184699994</v>
      </c>
      <c r="AY47" s="66">
        <v>4254.2693331800001</v>
      </c>
      <c r="AZ47" s="66">
        <v>0</v>
      </c>
      <c r="BA47" s="66">
        <v>0</v>
      </c>
      <c r="BB47" s="66">
        <v>4254.2693331800001</v>
      </c>
      <c r="BC47" s="66">
        <v>2.51638845</v>
      </c>
      <c r="BD47" s="66" t="s">
        <v>851</v>
      </c>
      <c r="BE47" s="41">
        <v>0</v>
      </c>
      <c r="BF47" s="66">
        <v>4256.7857216299999</v>
      </c>
      <c r="BG47" s="66">
        <v>4573.9082169399999</v>
      </c>
      <c r="BH47" s="66">
        <v>0</v>
      </c>
      <c r="BI47" s="66">
        <v>0</v>
      </c>
      <c r="BJ47" s="66">
        <v>4573.9082169399999</v>
      </c>
      <c r="BK47" s="66">
        <v>2.8086627400000004</v>
      </c>
      <c r="BL47" s="66" t="s">
        <v>851</v>
      </c>
      <c r="BM47" s="41">
        <v>0</v>
      </c>
      <c r="BN47" s="66">
        <v>4576.7168796799997</v>
      </c>
      <c r="BO47" s="66">
        <v>4568.7626060599996</v>
      </c>
      <c r="BP47" s="66">
        <v>0</v>
      </c>
      <c r="BQ47" s="66">
        <v>0</v>
      </c>
      <c r="BR47" s="66">
        <v>4568.7626060599996</v>
      </c>
      <c r="BS47" s="66">
        <v>2.6504743399999997</v>
      </c>
      <c r="BT47" s="66" t="s">
        <v>851</v>
      </c>
      <c r="BU47" s="41">
        <v>0</v>
      </c>
      <c r="BV47" s="66">
        <v>4571.4130803999997</v>
      </c>
      <c r="BW47" s="66">
        <v>2801.594189689999</v>
      </c>
      <c r="BX47" s="66">
        <v>0</v>
      </c>
      <c r="BY47" s="66">
        <v>0</v>
      </c>
      <c r="BZ47" s="66">
        <v>2801.594189689999</v>
      </c>
      <c r="CA47" s="66">
        <v>1.94015552</v>
      </c>
      <c r="CB47" s="66" t="s">
        <v>851</v>
      </c>
      <c r="CC47" s="41">
        <v>0</v>
      </c>
      <c r="CD47" s="66">
        <v>2803.5343452099992</v>
      </c>
      <c r="CE47" s="66">
        <v>2903.38387543</v>
      </c>
      <c r="CF47" s="66">
        <v>0</v>
      </c>
      <c r="CG47" s="66">
        <v>0</v>
      </c>
      <c r="CH47" s="66">
        <v>2903.38387543</v>
      </c>
      <c r="CI47" s="66">
        <v>2.33976015</v>
      </c>
      <c r="CJ47" s="66" t="s">
        <v>851</v>
      </c>
      <c r="CK47" s="41">
        <v>0</v>
      </c>
      <c r="CL47" s="66">
        <v>2905.7236355800001</v>
      </c>
      <c r="CM47" s="66">
        <v>3084.3356104099998</v>
      </c>
      <c r="CN47" s="66">
        <v>0</v>
      </c>
      <c r="CO47" s="66">
        <v>0</v>
      </c>
      <c r="CP47" s="66">
        <v>3084.3356104099998</v>
      </c>
      <c r="CQ47" s="66">
        <v>3.8053215700000003</v>
      </c>
      <c r="CR47" s="66" t="s">
        <v>851</v>
      </c>
      <c r="CS47" s="41">
        <v>0</v>
      </c>
      <c r="CT47" s="66">
        <v>3088.14093198</v>
      </c>
      <c r="CU47" s="66">
        <v>3843.5625506000001</v>
      </c>
      <c r="CV47" s="66">
        <v>0</v>
      </c>
      <c r="CW47" s="66">
        <v>0</v>
      </c>
      <c r="CX47" s="66">
        <v>3843.5625506000001</v>
      </c>
      <c r="CY47" s="66">
        <v>3.61165621</v>
      </c>
      <c r="CZ47" s="66" t="s">
        <v>851</v>
      </c>
      <c r="DA47" s="41">
        <v>0</v>
      </c>
      <c r="DB47" s="66">
        <v>3847.1742068100002</v>
      </c>
      <c r="DC47" s="66">
        <v>3905.3863495599999</v>
      </c>
      <c r="DD47" s="66">
        <v>0</v>
      </c>
      <c r="DE47" s="66">
        <v>0</v>
      </c>
      <c r="DF47" s="66">
        <v>3905.3863495599999</v>
      </c>
      <c r="DG47" s="66">
        <v>5.3815130999999994</v>
      </c>
      <c r="DH47" s="66" t="s">
        <v>851</v>
      </c>
      <c r="DI47" s="41">
        <v>0</v>
      </c>
      <c r="DJ47" s="66">
        <v>3910.76786266</v>
      </c>
      <c r="DK47" s="66">
        <v>6439.3214666599997</v>
      </c>
      <c r="DL47" s="66">
        <v>0</v>
      </c>
      <c r="DM47" s="66">
        <v>0</v>
      </c>
      <c r="DN47" s="66">
        <v>6439.3214666599997</v>
      </c>
      <c r="DO47" s="66">
        <v>5.5482535799999999</v>
      </c>
      <c r="DP47" s="66" t="s">
        <v>851</v>
      </c>
      <c r="DQ47" s="41">
        <v>0</v>
      </c>
      <c r="DR47" s="295">
        <v>6444.8697202399999</v>
      </c>
      <c r="DS47" s="289">
        <v>4336.8693173000001</v>
      </c>
      <c r="DT47" s="66">
        <v>0</v>
      </c>
      <c r="DU47" s="66">
        <v>0</v>
      </c>
      <c r="DV47" s="66">
        <v>4336.8693173000001</v>
      </c>
      <c r="DW47" s="66">
        <v>15.46975516</v>
      </c>
      <c r="DX47" s="66" t="s">
        <v>851</v>
      </c>
      <c r="DY47" s="41">
        <v>0</v>
      </c>
      <c r="DZ47" s="66">
        <v>4352.3390724600004</v>
      </c>
    </row>
    <row r="48" spans="1:130" s="42" customFormat="1" ht="20.100000000000001" customHeight="1" x14ac:dyDescent="0.25">
      <c r="A48" s="40" t="s">
        <v>283</v>
      </c>
      <c r="B48" s="44" t="s">
        <v>438</v>
      </c>
      <c r="C48" s="66">
        <v>2830.4272911899998</v>
      </c>
      <c r="D48" s="66">
        <v>0</v>
      </c>
      <c r="E48" s="66">
        <v>0</v>
      </c>
      <c r="F48" s="66">
        <v>2830.4272911899998</v>
      </c>
      <c r="G48" s="66">
        <v>0</v>
      </c>
      <c r="H48" s="66" t="s">
        <v>851</v>
      </c>
      <c r="I48" s="41">
        <v>0</v>
      </c>
      <c r="J48" s="66">
        <v>2830.4272911899998</v>
      </c>
      <c r="K48" s="66">
        <v>3268.8632685099997</v>
      </c>
      <c r="L48" s="66">
        <v>0</v>
      </c>
      <c r="M48" s="66">
        <v>0</v>
      </c>
      <c r="N48" s="66">
        <v>3268.8632685099997</v>
      </c>
      <c r="O48" s="66">
        <v>0</v>
      </c>
      <c r="P48" s="66" t="s">
        <v>851</v>
      </c>
      <c r="Q48" s="41">
        <v>0</v>
      </c>
      <c r="R48" s="66">
        <v>3268.8632685099997</v>
      </c>
      <c r="S48" s="66">
        <v>3518.1787408099999</v>
      </c>
      <c r="T48" s="66">
        <v>0</v>
      </c>
      <c r="U48" s="66">
        <v>0</v>
      </c>
      <c r="V48" s="66">
        <v>3518.1787408099999</v>
      </c>
      <c r="W48" s="66">
        <v>0</v>
      </c>
      <c r="X48" s="66" t="s">
        <v>851</v>
      </c>
      <c r="Y48" s="41">
        <v>0</v>
      </c>
      <c r="Z48" s="66">
        <v>3518.1787408099999</v>
      </c>
      <c r="AA48" s="66">
        <v>3987.89484855</v>
      </c>
      <c r="AB48" s="66">
        <v>0</v>
      </c>
      <c r="AC48" s="66">
        <v>0</v>
      </c>
      <c r="AD48" s="66">
        <v>3987.89484855</v>
      </c>
      <c r="AE48" s="66">
        <v>0</v>
      </c>
      <c r="AF48" s="66" t="s">
        <v>851</v>
      </c>
      <c r="AG48" s="41">
        <v>0</v>
      </c>
      <c r="AH48" s="66">
        <v>3987.89484855</v>
      </c>
      <c r="AI48" s="66">
        <v>4145.1533194700005</v>
      </c>
      <c r="AJ48" s="66">
        <v>0</v>
      </c>
      <c r="AK48" s="66">
        <v>0</v>
      </c>
      <c r="AL48" s="66">
        <v>4145.1533194700005</v>
      </c>
      <c r="AM48" s="66">
        <v>0</v>
      </c>
      <c r="AN48" s="66" t="s">
        <v>851</v>
      </c>
      <c r="AO48" s="41">
        <v>0</v>
      </c>
      <c r="AP48" s="66">
        <v>4145.1533194700005</v>
      </c>
      <c r="AQ48" s="66">
        <v>4241.7013404400004</v>
      </c>
      <c r="AR48" s="66">
        <v>0</v>
      </c>
      <c r="AS48" s="66">
        <v>0</v>
      </c>
      <c r="AT48" s="66">
        <v>4241.7013404400004</v>
      </c>
      <c r="AU48" s="66">
        <v>0</v>
      </c>
      <c r="AV48" s="66" t="s">
        <v>851</v>
      </c>
      <c r="AW48" s="41">
        <v>0</v>
      </c>
      <c r="AX48" s="66">
        <v>4241.7013404400004</v>
      </c>
      <c r="AY48" s="66">
        <v>4242.8251201400008</v>
      </c>
      <c r="AZ48" s="66">
        <v>0</v>
      </c>
      <c r="BA48" s="66">
        <v>0</v>
      </c>
      <c r="BB48" s="66">
        <v>4242.8251201400008</v>
      </c>
      <c r="BC48" s="66">
        <v>0</v>
      </c>
      <c r="BD48" s="66" t="s">
        <v>851</v>
      </c>
      <c r="BE48" s="41">
        <v>0</v>
      </c>
      <c r="BF48" s="66">
        <v>4242.8251201400008</v>
      </c>
      <c r="BG48" s="66">
        <v>3301.5177873600001</v>
      </c>
      <c r="BH48" s="66">
        <v>0</v>
      </c>
      <c r="BI48" s="66">
        <v>0</v>
      </c>
      <c r="BJ48" s="66">
        <v>3301.5177873600001</v>
      </c>
      <c r="BK48" s="66">
        <v>0</v>
      </c>
      <c r="BL48" s="66" t="s">
        <v>851</v>
      </c>
      <c r="BM48" s="41">
        <v>0</v>
      </c>
      <c r="BN48" s="66">
        <v>3301.5177873600001</v>
      </c>
      <c r="BO48" s="66">
        <v>2312.2301149200002</v>
      </c>
      <c r="BP48" s="66">
        <v>0</v>
      </c>
      <c r="BQ48" s="66">
        <v>0</v>
      </c>
      <c r="BR48" s="66">
        <v>2312.2301149200002</v>
      </c>
      <c r="BS48" s="66">
        <v>0</v>
      </c>
      <c r="BT48" s="66" t="s">
        <v>851</v>
      </c>
      <c r="BU48" s="41">
        <v>0</v>
      </c>
      <c r="BV48" s="66">
        <v>2312.2301149200002</v>
      </c>
      <c r="BW48" s="66">
        <v>1027.2310500900001</v>
      </c>
      <c r="BX48" s="66">
        <v>0</v>
      </c>
      <c r="BY48" s="66">
        <v>0</v>
      </c>
      <c r="BZ48" s="66">
        <v>1027.2310500900001</v>
      </c>
      <c r="CA48" s="66">
        <v>0</v>
      </c>
      <c r="CB48" s="66" t="s">
        <v>851</v>
      </c>
      <c r="CC48" s="41">
        <v>0</v>
      </c>
      <c r="CD48" s="66">
        <v>1027.2310500900001</v>
      </c>
      <c r="CE48" s="66">
        <v>173.46849510999999</v>
      </c>
      <c r="CF48" s="66">
        <v>0</v>
      </c>
      <c r="CG48" s="66">
        <v>0</v>
      </c>
      <c r="CH48" s="66">
        <v>173.46849510999999</v>
      </c>
      <c r="CI48" s="66">
        <v>0</v>
      </c>
      <c r="CJ48" s="66" t="s">
        <v>851</v>
      </c>
      <c r="CK48" s="41">
        <v>0</v>
      </c>
      <c r="CL48" s="66">
        <v>173.46849510999999</v>
      </c>
      <c r="CM48" s="66">
        <v>13.092182689999998</v>
      </c>
      <c r="CN48" s="66">
        <v>0</v>
      </c>
      <c r="CO48" s="66">
        <v>0</v>
      </c>
      <c r="CP48" s="66">
        <v>13.092182689999998</v>
      </c>
      <c r="CQ48" s="66">
        <v>0</v>
      </c>
      <c r="CR48" s="66" t="s">
        <v>851</v>
      </c>
      <c r="CS48" s="41">
        <v>0</v>
      </c>
      <c r="CT48" s="66">
        <v>13.092182689999998</v>
      </c>
      <c r="CU48" s="66">
        <v>2.5343113500000003</v>
      </c>
      <c r="CV48" s="66">
        <v>0</v>
      </c>
      <c r="CW48" s="66">
        <v>0</v>
      </c>
      <c r="CX48" s="66">
        <v>2.5343113500000003</v>
      </c>
      <c r="CY48" s="66">
        <v>0</v>
      </c>
      <c r="CZ48" s="66" t="s">
        <v>851</v>
      </c>
      <c r="DA48" s="41">
        <v>0</v>
      </c>
      <c r="DB48" s="66">
        <v>2.5343113500000003</v>
      </c>
      <c r="DC48" s="66">
        <v>1.0996865499999999</v>
      </c>
      <c r="DD48" s="66">
        <v>0</v>
      </c>
      <c r="DE48" s="66">
        <v>0</v>
      </c>
      <c r="DF48" s="66">
        <v>1.0996865499999999</v>
      </c>
      <c r="DG48" s="66">
        <v>0</v>
      </c>
      <c r="DH48" s="66" t="s">
        <v>851</v>
      </c>
      <c r="DI48" s="41">
        <v>0</v>
      </c>
      <c r="DJ48" s="66">
        <v>1.0996865499999999</v>
      </c>
      <c r="DK48" s="66">
        <v>0.42479003999999998</v>
      </c>
      <c r="DL48" s="66">
        <v>0</v>
      </c>
      <c r="DM48" s="66">
        <v>0</v>
      </c>
      <c r="DN48" s="66">
        <v>0.42479003999999998</v>
      </c>
      <c r="DO48" s="66">
        <v>0</v>
      </c>
      <c r="DP48" s="66" t="s">
        <v>851</v>
      </c>
      <c r="DQ48" s="41">
        <v>0</v>
      </c>
      <c r="DR48" s="295">
        <v>0.42479003999999998</v>
      </c>
      <c r="DS48" s="289">
        <v>0.17572164000000001</v>
      </c>
      <c r="DT48" s="66">
        <v>0</v>
      </c>
      <c r="DU48" s="66">
        <v>0</v>
      </c>
      <c r="DV48" s="66">
        <v>0.17572164000000001</v>
      </c>
      <c r="DW48" s="66">
        <v>0</v>
      </c>
      <c r="DX48" s="66" t="s">
        <v>851</v>
      </c>
      <c r="DY48" s="41">
        <v>0</v>
      </c>
      <c r="DZ48" s="66">
        <v>0.17572164000000001</v>
      </c>
    </row>
    <row r="49" spans="1:130" s="42" customFormat="1" ht="20.100000000000001" customHeight="1" x14ac:dyDescent="0.25">
      <c r="A49" s="40" t="s">
        <v>284</v>
      </c>
      <c r="B49" s="44" t="s">
        <v>439</v>
      </c>
      <c r="C49" s="66">
        <v>1211.4946177300001</v>
      </c>
      <c r="D49" s="66">
        <v>0</v>
      </c>
      <c r="E49" s="66">
        <v>0</v>
      </c>
      <c r="F49" s="66">
        <v>1211.4946177300001</v>
      </c>
      <c r="G49" s="66">
        <v>0</v>
      </c>
      <c r="H49" s="66" t="s">
        <v>851</v>
      </c>
      <c r="I49" s="41">
        <v>0</v>
      </c>
      <c r="J49" s="66">
        <v>1211.4946177300001</v>
      </c>
      <c r="K49" s="66">
        <v>1507.12108687</v>
      </c>
      <c r="L49" s="66">
        <v>0</v>
      </c>
      <c r="M49" s="66">
        <v>0</v>
      </c>
      <c r="N49" s="66">
        <v>1507.12108687</v>
      </c>
      <c r="O49" s="66">
        <v>0</v>
      </c>
      <c r="P49" s="66" t="s">
        <v>851</v>
      </c>
      <c r="Q49" s="41">
        <v>0</v>
      </c>
      <c r="R49" s="66">
        <v>1507.12108687</v>
      </c>
      <c r="S49" s="66">
        <v>1962.4433087299999</v>
      </c>
      <c r="T49" s="66">
        <v>0</v>
      </c>
      <c r="U49" s="66">
        <v>0</v>
      </c>
      <c r="V49" s="66">
        <v>1962.4433087299999</v>
      </c>
      <c r="W49" s="66">
        <v>0</v>
      </c>
      <c r="X49" s="66" t="s">
        <v>851</v>
      </c>
      <c r="Y49" s="41">
        <v>0</v>
      </c>
      <c r="Z49" s="66">
        <v>1962.4433087299999</v>
      </c>
      <c r="AA49" s="66">
        <v>2224.4062963400002</v>
      </c>
      <c r="AB49" s="66">
        <v>0</v>
      </c>
      <c r="AC49" s="66">
        <v>0</v>
      </c>
      <c r="AD49" s="66">
        <v>2224.4062963400002</v>
      </c>
      <c r="AE49" s="66">
        <v>0</v>
      </c>
      <c r="AF49" s="66" t="s">
        <v>851</v>
      </c>
      <c r="AG49" s="41">
        <v>0</v>
      </c>
      <c r="AH49" s="66">
        <v>2224.4062963400002</v>
      </c>
      <c r="AI49" s="66">
        <v>2498.7413802299998</v>
      </c>
      <c r="AJ49" s="66">
        <v>0</v>
      </c>
      <c r="AK49" s="66">
        <v>0</v>
      </c>
      <c r="AL49" s="66">
        <v>2498.7413802299998</v>
      </c>
      <c r="AM49" s="66">
        <v>0</v>
      </c>
      <c r="AN49" s="66" t="s">
        <v>851</v>
      </c>
      <c r="AO49" s="41">
        <v>0</v>
      </c>
      <c r="AP49" s="66">
        <v>2498.7413802299998</v>
      </c>
      <c r="AQ49" s="66">
        <v>2983.4264766800006</v>
      </c>
      <c r="AR49" s="66">
        <v>0</v>
      </c>
      <c r="AS49" s="66">
        <v>0</v>
      </c>
      <c r="AT49" s="66">
        <v>2983.4264766800006</v>
      </c>
      <c r="AU49" s="66">
        <v>0</v>
      </c>
      <c r="AV49" s="66" t="s">
        <v>851</v>
      </c>
      <c r="AW49" s="41">
        <v>0</v>
      </c>
      <c r="AX49" s="66">
        <v>2983.4264766800006</v>
      </c>
      <c r="AY49" s="66">
        <v>2939.9487687999999</v>
      </c>
      <c r="AZ49" s="66">
        <v>0</v>
      </c>
      <c r="BA49" s="66">
        <v>0</v>
      </c>
      <c r="BB49" s="66">
        <v>2939.9487687999999</v>
      </c>
      <c r="BC49" s="66">
        <v>0</v>
      </c>
      <c r="BD49" s="66" t="s">
        <v>851</v>
      </c>
      <c r="BE49" s="41">
        <v>0</v>
      </c>
      <c r="BF49" s="66">
        <v>2939.9487687999999</v>
      </c>
      <c r="BG49" s="66">
        <v>3011.1797351300002</v>
      </c>
      <c r="BH49" s="66">
        <v>0</v>
      </c>
      <c r="BI49" s="66">
        <v>0</v>
      </c>
      <c r="BJ49" s="66">
        <v>3011.1797351300002</v>
      </c>
      <c r="BK49" s="66">
        <v>0</v>
      </c>
      <c r="BL49" s="66" t="s">
        <v>851</v>
      </c>
      <c r="BM49" s="41">
        <v>0</v>
      </c>
      <c r="BN49" s="66">
        <v>3011.1797351300002</v>
      </c>
      <c r="BO49" s="66">
        <v>4096.9853441599998</v>
      </c>
      <c r="BP49" s="66">
        <v>0</v>
      </c>
      <c r="BQ49" s="66">
        <v>0</v>
      </c>
      <c r="BR49" s="66">
        <v>4096.9853441599998</v>
      </c>
      <c r="BS49" s="66">
        <v>0</v>
      </c>
      <c r="BT49" s="66" t="s">
        <v>851</v>
      </c>
      <c r="BU49" s="41">
        <v>0</v>
      </c>
      <c r="BV49" s="66">
        <v>4096.9853441599998</v>
      </c>
      <c r="BW49" s="66">
        <v>5127.1525885299998</v>
      </c>
      <c r="BX49" s="66">
        <v>0</v>
      </c>
      <c r="BY49" s="66">
        <v>0</v>
      </c>
      <c r="BZ49" s="66">
        <v>5127.1525885299998</v>
      </c>
      <c r="CA49" s="66">
        <v>0</v>
      </c>
      <c r="CB49" s="66" t="s">
        <v>851</v>
      </c>
      <c r="CC49" s="41">
        <v>0</v>
      </c>
      <c r="CD49" s="66">
        <v>5127.1525885299998</v>
      </c>
      <c r="CE49" s="66">
        <v>5899.6864005500001</v>
      </c>
      <c r="CF49" s="66">
        <v>0</v>
      </c>
      <c r="CG49" s="66">
        <v>0</v>
      </c>
      <c r="CH49" s="66">
        <v>5899.6864005500001</v>
      </c>
      <c r="CI49" s="66">
        <v>0</v>
      </c>
      <c r="CJ49" s="66" t="s">
        <v>851</v>
      </c>
      <c r="CK49" s="41">
        <v>0</v>
      </c>
      <c r="CL49" s="66">
        <v>5899.6864005500001</v>
      </c>
      <c r="CM49" s="66">
        <v>7584.7490955900003</v>
      </c>
      <c r="CN49" s="66">
        <v>0</v>
      </c>
      <c r="CO49" s="66">
        <v>0</v>
      </c>
      <c r="CP49" s="66">
        <v>7584.7490955900003</v>
      </c>
      <c r="CQ49" s="66">
        <v>0</v>
      </c>
      <c r="CR49" s="66" t="s">
        <v>851</v>
      </c>
      <c r="CS49" s="41">
        <v>0</v>
      </c>
      <c r="CT49" s="66">
        <v>7584.7490955900003</v>
      </c>
      <c r="CU49" s="66">
        <v>7925.3788076900009</v>
      </c>
      <c r="CV49" s="66">
        <v>0</v>
      </c>
      <c r="CW49" s="66">
        <v>0</v>
      </c>
      <c r="CX49" s="66">
        <v>7925.3788076900009</v>
      </c>
      <c r="CY49" s="66">
        <v>0</v>
      </c>
      <c r="CZ49" s="66" t="s">
        <v>851</v>
      </c>
      <c r="DA49" s="41">
        <v>0</v>
      </c>
      <c r="DB49" s="66">
        <v>7925.3788076900009</v>
      </c>
      <c r="DC49" s="66">
        <v>9865.0440132700005</v>
      </c>
      <c r="DD49" s="66">
        <v>0</v>
      </c>
      <c r="DE49" s="66">
        <v>0</v>
      </c>
      <c r="DF49" s="66">
        <v>9865.0440132700005</v>
      </c>
      <c r="DG49" s="66">
        <v>0</v>
      </c>
      <c r="DH49" s="66" t="s">
        <v>851</v>
      </c>
      <c r="DI49" s="41">
        <v>0</v>
      </c>
      <c r="DJ49" s="66">
        <v>9865.0440132700005</v>
      </c>
      <c r="DK49" s="66">
        <v>16585.575365700002</v>
      </c>
      <c r="DL49" s="66">
        <v>0</v>
      </c>
      <c r="DM49" s="66">
        <v>0</v>
      </c>
      <c r="DN49" s="66">
        <v>16585.575365700002</v>
      </c>
      <c r="DO49" s="66">
        <v>0</v>
      </c>
      <c r="DP49" s="66" t="s">
        <v>851</v>
      </c>
      <c r="DQ49" s="41">
        <v>0</v>
      </c>
      <c r="DR49" s="295">
        <v>16585.575365700002</v>
      </c>
      <c r="DS49" s="289">
        <v>17951.13669354</v>
      </c>
      <c r="DT49" s="66">
        <v>0</v>
      </c>
      <c r="DU49" s="66">
        <v>0</v>
      </c>
      <c r="DV49" s="66">
        <v>17951.13669354</v>
      </c>
      <c r="DW49" s="66">
        <v>0</v>
      </c>
      <c r="DX49" s="66" t="s">
        <v>851</v>
      </c>
      <c r="DY49" s="41">
        <v>0</v>
      </c>
      <c r="DZ49" s="66">
        <v>17951.13669354</v>
      </c>
    </row>
    <row r="50" spans="1:130" s="42" customFormat="1" ht="20.100000000000001" customHeight="1" x14ac:dyDescent="0.25">
      <c r="A50" s="40" t="s">
        <v>285</v>
      </c>
      <c r="B50" s="44" t="s">
        <v>440</v>
      </c>
      <c r="C50" s="66" t="s">
        <v>851</v>
      </c>
      <c r="D50" s="66">
        <v>0</v>
      </c>
      <c r="E50" s="66">
        <v>0</v>
      </c>
      <c r="F50" s="66">
        <v>0</v>
      </c>
      <c r="G50" s="66">
        <v>83.564671430000004</v>
      </c>
      <c r="H50" s="66">
        <v>3117.28314130022</v>
      </c>
      <c r="I50" s="41">
        <v>0</v>
      </c>
      <c r="J50" s="66">
        <v>3200.8478127302201</v>
      </c>
      <c r="K50" s="66" t="s">
        <v>851</v>
      </c>
      <c r="L50" s="66">
        <v>0</v>
      </c>
      <c r="M50" s="66">
        <v>0</v>
      </c>
      <c r="N50" s="66">
        <v>0</v>
      </c>
      <c r="O50" s="66">
        <v>114.15596625000001</v>
      </c>
      <c r="P50" s="66">
        <v>3386.3239871073097</v>
      </c>
      <c r="Q50" s="41">
        <v>0</v>
      </c>
      <c r="R50" s="66">
        <v>3500.4799533573096</v>
      </c>
      <c r="S50" s="66" t="s">
        <v>851</v>
      </c>
      <c r="T50" s="66">
        <v>0</v>
      </c>
      <c r="U50" s="66">
        <v>0</v>
      </c>
      <c r="V50" s="66">
        <v>0</v>
      </c>
      <c r="W50" s="66">
        <v>148.67164862000001</v>
      </c>
      <c r="X50" s="66">
        <v>3467.1250837412699</v>
      </c>
      <c r="Y50" s="41">
        <v>0</v>
      </c>
      <c r="Z50" s="66">
        <v>3615.7967323612697</v>
      </c>
      <c r="AA50" s="66" t="s">
        <v>851</v>
      </c>
      <c r="AB50" s="66">
        <v>0</v>
      </c>
      <c r="AC50" s="66">
        <v>0</v>
      </c>
      <c r="AD50" s="66">
        <v>0</v>
      </c>
      <c r="AE50" s="66">
        <v>86.229319329999996</v>
      </c>
      <c r="AF50" s="66">
        <v>4151.5016796993095</v>
      </c>
      <c r="AG50" s="41">
        <v>0</v>
      </c>
      <c r="AH50" s="66">
        <v>4237.7309990293097</v>
      </c>
      <c r="AI50" s="66" t="s">
        <v>851</v>
      </c>
      <c r="AJ50" s="66">
        <v>0</v>
      </c>
      <c r="AK50" s="66">
        <v>0</v>
      </c>
      <c r="AL50" s="66">
        <v>0</v>
      </c>
      <c r="AM50" s="66">
        <v>88.479135120000009</v>
      </c>
      <c r="AN50" s="66">
        <v>4769.4854891511004</v>
      </c>
      <c r="AO50" s="41">
        <v>0</v>
      </c>
      <c r="AP50" s="66">
        <v>4857.9646242711005</v>
      </c>
      <c r="AQ50" s="66" t="s">
        <v>851</v>
      </c>
      <c r="AR50" s="66">
        <v>0</v>
      </c>
      <c r="AS50" s="66">
        <v>0</v>
      </c>
      <c r="AT50" s="66">
        <v>0</v>
      </c>
      <c r="AU50" s="66">
        <v>232.96038797</v>
      </c>
      <c r="AV50" s="66">
        <v>6124.0092750579397</v>
      </c>
      <c r="AW50" s="41">
        <v>0</v>
      </c>
      <c r="AX50" s="66">
        <v>6356.9696630279395</v>
      </c>
      <c r="AY50" s="66" t="s">
        <v>851</v>
      </c>
      <c r="AZ50" s="66">
        <v>0</v>
      </c>
      <c r="BA50" s="66">
        <v>0</v>
      </c>
      <c r="BB50" s="66">
        <v>0</v>
      </c>
      <c r="BC50" s="66">
        <v>205.08756252000001</v>
      </c>
      <c r="BD50" s="66">
        <v>7431.1363767682597</v>
      </c>
      <c r="BE50" s="41">
        <v>0</v>
      </c>
      <c r="BF50" s="66">
        <v>7636.2239392882593</v>
      </c>
      <c r="BG50" s="66" t="s">
        <v>851</v>
      </c>
      <c r="BH50" s="66">
        <v>0</v>
      </c>
      <c r="BI50" s="66">
        <v>0</v>
      </c>
      <c r="BJ50" s="66">
        <v>0</v>
      </c>
      <c r="BK50" s="66">
        <v>295.43846388999998</v>
      </c>
      <c r="BL50" s="66">
        <v>7705.3295603061197</v>
      </c>
      <c r="BM50" s="41">
        <v>0</v>
      </c>
      <c r="BN50" s="66">
        <v>8000.7680241961198</v>
      </c>
      <c r="BO50" s="66" t="s">
        <v>851</v>
      </c>
      <c r="BP50" s="66">
        <v>0</v>
      </c>
      <c r="BQ50" s="66">
        <v>0</v>
      </c>
      <c r="BR50" s="66">
        <v>0</v>
      </c>
      <c r="BS50" s="66">
        <v>255.4292147700001</v>
      </c>
      <c r="BT50" s="66">
        <v>8952.523227795371</v>
      </c>
      <c r="BU50" s="41">
        <v>0</v>
      </c>
      <c r="BV50" s="66">
        <v>9207.9524425653708</v>
      </c>
      <c r="BW50" s="66" t="s">
        <v>851</v>
      </c>
      <c r="BX50" s="66">
        <v>0</v>
      </c>
      <c r="BY50" s="66">
        <v>0</v>
      </c>
      <c r="BZ50" s="66">
        <v>0</v>
      </c>
      <c r="CA50" s="66">
        <v>251.61570718000002</v>
      </c>
      <c r="CB50" s="66">
        <v>10158.3811933207</v>
      </c>
      <c r="CC50" s="41">
        <v>0</v>
      </c>
      <c r="CD50" s="66">
        <v>10409.996900500701</v>
      </c>
      <c r="CE50" s="66" t="s">
        <v>851</v>
      </c>
      <c r="CF50" s="66">
        <v>0</v>
      </c>
      <c r="CG50" s="66">
        <v>0</v>
      </c>
      <c r="CH50" s="66">
        <v>0</v>
      </c>
      <c r="CI50" s="66">
        <v>229.75335204999999</v>
      </c>
      <c r="CJ50" s="66">
        <v>10357.0588451031</v>
      </c>
      <c r="CK50" s="41">
        <v>0</v>
      </c>
      <c r="CL50" s="66">
        <v>10586.8121971531</v>
      </c>
      <c r="CM50" s="66" t="s">
        <v>851</v>
      </c>
      <c r="CN50" s="66">
        <v>0</v>
      </c>
      <c r="CO50" s="66">
        <v>0</v>
      </c>
      <c r="CP50" s="66">
        <v>0</v>
      </c>
      <c r="CQ50" s="66">
        <v>232.28480108000005</v>
      </c>
      <c r="CR50" s="66">
        <v>11671.876818349898</v>
      </c>
      <c r="CS50" s="41">
        <v>0</v>
      </c>
      <c r="CT50" s="66">
        <v>11904.161619429899</v>
      </c>
      <c r="CU50" s="66" t="s">
        <v>851</v>
      </c>
      <c r="CV50" s="66">
        <v>0</v>
      </c>
      <c r="CW50" s="66">
        <v>0</v>
      </c>
      <c r="CX50" s="66">
        <v>0</v>
      </c>
      <c r="CY50" s="66">
        <v>226.35320861000002</v>
      </c>
      <c r="CZ50" s="66">
        <v>12775.830699351814</v>
      </c>
      <c r="DA50" s="41">
        <v>0</v>
      </c>
      <c r="DB50" s="66">
        <v>13002.183907961815</v>
      </c>
      <c r="DC50" s="66" t="s">
        <v>851</v>
      </c>
      <c r="DD50" s="66">
        <v>0</v>
      </c>
      <c r="DE50" s="66">
        <v>0</v>
      </c>
      <c r="DF50" s="66">
        <v>0</v>
      </c>
      <c r="DG50" s="66">
        <v>284.66016193999997</v>
      </c>
      <c r="DH50" s="66">
        <v>13908.514908199366</v>
      </c>
      <c r="DI50" s="41">
        <v>0</v>
      </c>
      <c r="DJ50" s="66">
        <v>14193.175070139367</v>
      </c>
      <c r="DK50" s="66" t="s">
        <v>851</v>
      </c>
      <c r="DL50" s="66">
        <v>0</v>
      </c>
      <c r="DM50" s="66">
        <v>0</v>
      </c>
      <c r="DN50" s="66">
        <v>0</v>
      </c>
      <c r="DO50" s="66">
        <v>322.49924929000002</v>
      </c>
      <c r="DP50" s="66">
        <v>15819.824305146225</v>
      </c>
      <c r="DQ50" s="41">
        <v>0</v>
      </c>
      <c r="DR50" s="295">
        <v>16142.323554436225</v>
      </c>
      <c r="DS50" s="289" t="s">
        <v>851</v>
      </c>
      <c r="DT50" s="66">
        <v>0</v>
      </c>
      <c r="DU50" s="66">
        <v>0</v>
      </c>
      <c r="DV50" s="66">
        <v>0</v>
      </c>
      <c r="DW50" s="66">
        <v>335.33801158000006</v>
      </c>
      <c r="DX50" s="66">
        <v>16680.89950001</v>
      </c>
      <c r="DY50" s="41">
        <v>0</v>
      </c>
      <c r="DZ50" s="66">
        <v>17016.237511589999</v>
      </c>
    </row>
    <row r="51" spans="1:130" s="42" customFormat="1" ht="20.100000000000001" customHeight="1" x14ac:dyDescent="0.25">
      <c r="A51" s="40" t="s">
        <v>296</v>
      </c>
      <c r="B51" s="44" t="s">
        <v>441</v>
      </c>
      <c r="C51" s="66">
        <v>2518.31691284</v>
      </c>
      <c r="D51" s="66">
        <v>0</v>
      </c>
      <c r="E51" s="66">
        <v>0</v>
      </c>
      <c r="F51" s="66">
        <v>2518.31691284</v>
      </c>
      <c r="G51" s="66">
        <v>-3.2999996632338479E-7</v>
      </c>
      <c r="H51" s="66" t="s">
        <v>851</v>
      </c>
      <c r="I51" s="41">
        <v>0</v>
      </c>
      <c r="J51" s="66">
        <v>2518.3169125099998</v>
      </c>
      <c r="K51" s="66">
        <v>2639.9479116000002</v>
      </c>
      <c r="L51" s="66">
        <v>0</v>
      </c>
      <c r="M51" s="66">
        <v>0</v>
      </c>
      <c r="N51" s="66">
        <v>2639.9479116000002</v>
      </c>
      <c r="O51" s="66">
        <v>-2.5000007167454896E-7</v>
      </c>
      <c r="P51" s="66" t="s">
        <v>851</v>
      </c>
      <c r="Q51" s="41">
        <v>0</v>
      </c>
      <c r="R51" s="66">
        <v>2639.9479113500001</v>
      </c>
      <c r="S51" s="66">
        <v>3081.1425928399995</v>
      </c>
      <c r="T51" s="66">
        <v>0</v>
      </c>
      <c r="U51" s="66">
        <v>0</v>
      </c>
      <c r="V51" s="66">
        <v>3081.1425928399995</v>
      </c>
      <c r="W51" s="66">
        <v>4.5000002859160304E-7</v>
      </c>
      <c r="X51" s="66" t="s">
        <v>851</v>
      </c>
      <c r="Y51" s="41">
        <v>0</v>
      </c>
      <c r="Z51" s="66">
        <v>3081.1425932899997</v>
      </c>
      <c r="AA51" s="66">
        <v>3637.6378841800001</v>
      </c>
      <c r="AB51" s="66">
        <v>0</v>
      </c>
      <c r="AC51" s="66">
        <v>0</v>
      </c>
      <c r="AD51" s="66">
        <v>3637.6378841800001</v>
      </c>
      <c r="AE51" s="66">
        <v>0</v>
      </c>
      <c r="AF51" s="66" t="s">
        <v>851</v>
      </c>
      <c r="AG51" s="41">
        <v>0</v>
      </c>
      <c r="AH51" s="66">
        <v>3637.6378841800001</v>
      </c>
      <c r="AI51" s="66">
        <v>3478.43354215</v>
      </c>
      <c r="AJ51" s="66">
        <v>0</v>
      </c>
      <c r="AK51" s="66">
        <v>0</v>
      </c>
      <c r="AL51" s="66">
        <v>3478.43354215</v>
      </c>
      <c r="AM51" s="66">
        <v>0</v>
      </c>
      <c r="AN51" s="66" t="s">
        <v>851</v>
      </c>
      <c r="AO51" s="41">
        <v>0</v>
      </c>
      <c r="AP51" s="66">
        <v>3478.43354215</v>
      </c>
      <c r="AQ51" s="66">
        <v>3341.6894562099997</v>
      </c>
      <c r="AR51" s="66">
        <v>0</v>
      </c>
      <c r="AS51" s="66">
        <v>0</v>
      </c>
      <c r="AT51" s="66">
        <v>3341.6894562099997</v>
      </c>
      <c r="AU51" s="66">
        <v>-1.9999980926513672E-8</v>
      </c>
      <c r="AV51" s="66" t="s">
        <v>851</v>
      </c>
      <c r="AW51" s="41">
        <v>0</v>
      </c>
      <c r="AX51" s="66">
        <v>3341.6894561899999</v>
      </c>
      <c r="AY51" s="66">
        <v>3086.3955703699999</v>
      </c>
      <c r="AZ51" s="66">
        <v>0</v>
      </c>
      <c r="BA51" s="66">
        <v>0</v>
      </c>
      <c r="BB51" s="66">
        <v>3086.3955703699999</v>
      </c>
      <c r="BC51" s="66">
        <v>0</v>
      </c>
      <c r="BD51" s="66" t="s">
        <v>851</v>
      </c>
      <c r="BE51" s="41">
        <v>0</v>
      </c>
      <c r="BF51" s="66">
        <v>3086.3955703699999</v>
      </c>
      <c r="BG51" s="66">
        <v>3194.1804600100004</v>
      </c>
      <c r="BH51" s="66">
        <v>0</v>
      </c>
      <c r="BI51" s="66">
        <v>0</v>
      </c>
      <c r="BJ51" s="66">
        <v>3194.1804600100004</v>
      </c>
      <c r="BK51" s="66">
        <v>0</v>
      </c>
      <c r="BL51" s="66" t="s">
        <v>851</v>
      </c>
      <c r="BM51" s="41">
        <v>0</v>
      </c>
      <c r="BN51" s="66">
        <v>3194.1804600100004</v>
      </c>
      <c r="BO51" s="66">
        <v>4069.1702389900001</v>
      </c>
      <c r="BP51" s="66">
        <v>0</v>
      </c>
      <c r="BQ51" s="66">
        <v>0</v>
      </c>
      <c r="BR51" s="66">
        <v>4069.1702389900001</v>
      </c>
      <c r="BS51" s="66">
        <v>0</v>
      </c>
      <c r="BT51" s="66" t="s">
        <v>851</v>
      </c>
      <c r="BU51" s="41">
        <v>0</v>
      </c>
      <c r="BV51" s="66">
        <v>4069.1702389900001</v>
      </c>
      <c r="BW51" s="66">
        <v>6145.7697410999999</v>
      </c>
      <c r="BX51" s="66">
        <v>0</v>
      </c>
      <c r="BY51" s="66">
        <v>0</v>
      </c>
      <c r="BZ51" s="66">
        <v>6145.7697410999999</v>
      </c>
      <c r="CA51" s="66">
        <v>0</v>
      </c>
      <c r="CB51" s="66" t="s">
        <v>851</v>
      </c>
      <c r="CC51" s="41">
        <v>0</v>
      </c>
      <c r="CD51" s="66">
        <v>6145.7697410999999</v>
      </c>
      <c r="CE51" s="66">
        <v>8165.9324264800007</v>
      </c>
      <c r="CF51" s="66">
        <v>0</v>
      </c>
      <c r="CG51" s="66">
        <v>0</v>
      </c>
      <c r="CH51" s="66">
        <v>8165.9324264800007</v>
      </c>
      <c r="CI51" s="66">
        <v>0</v>
      </c>
      <c r="CJ51" s="66" t="s">
        <v>851</v>
      </c>
      <c r="CK51" s="41">
        <v>0</v>
      </c>
      <c r="CL51" s="66">
        <v>8165.9324264800007</v>
      </c>
      <c r="CM51" s="66">
        <v>16450.36323884</v>
      </c>
      <c r="CN51" s="66">
        <v>0</v>
      </c>
      <c r="CO51" s="66">
        <v>0</v>
      </c>
      <c r="CP51" s="66">
        <v>16450.36323884</v>
      </c>
      <c r="CQ51" s="66">
        <v>0</v>
      </c>
      <c r="CR51" s="66" t="s">
        <v>851</v>
      </c>
      <c r="CS51" s="41">
        <v>0</v>
      </c>
      <c r="CT51" s="66">
        <v>16450.36323884</v>
      </c>
      <c r="CU51" s="66">
        <v>11793.42069239</v>
      </c>
      <c r="CV51" s="66">
        <v>0</v>
      </c>
      <c r="CW51" s="66">
        <v>0</v>
      </c>
      <c r="CX51" s="66">
        <v>11793.42069239</v>
      </c>
      <c r="CY51" s="66">
        <v>0</v>
      </c>
      <c r="CZ51" s="66" t="s">
        <v>851</v>
      </c>
      <c r="DA51" s="41">
        <v>0</v>
      </c>
      <c r="DB51" s="66">
        <v>11793.42069239</v>
      </c>
      <c r="DC51" s="66">
        <v>6980.1757206699995</v>
      </c>
      <c r="DD51" s="66">
        <v>0</v>
      </c>
      <c r="DE51" s="66">
        <v>0</v>
      </c>
      <c r="DF51" s="66">
        <v>6980.1757206699995</v>
      </c>
      <c r="DG51" s="66">
        <v>0</v>
      </c>
      <c r="DH51" s="66" t="s">
        <v>851</v>
      </c>
      <c r="DI51" s="41">
        <v>0</v>
      </c>
      <c r="DJ51" s="66">
        <v>6980.1757206699995</v>
      </c>
      <c r="DK51" s="66">
        <v>8815.3348106600006</v>
      </c>
      <c r="DL51" s="66">
        <v>0</v>
      </c>
      <c r="DM51" s="66">
        <v>0</v>
      </c>
      <c r="DN51" s="66">
        <v>8815.3348106600006</v>
      </c>
      <c r="DO51" s="66">
        <v>0</v>
      </c>
      <c r="DP51" s="66" t="s">
        <v>851</v>
      </c>
      <c r="DQ51" s="41">
        <v>0</v>
      </c>
      <c r="DR51" s="295">
        <v>8815.3348106600006</v>
      </c>
      <c r="DS51" s="289">
        <v>12012.828027879999</v>
      </c>
      <c r="DT51" s="66">
        <v>0</v>
      </c>
      <c r="DU51" s="66">
        <v>0</v>
      </c>
      <c r="DV51" s="66">
        <v>12012.828027879999</v>
      </c>
      <c r="DW51" s="66">
        <v>0</v>
      </c>
      <c r="DX51" s="66" t="s">
        <v>851</v>
      </c>
      <c r="DY51" s="41">
        <v>0</v>
      </c>
      <c r="DZ51" s="66">
        <v>12012.828027879999</v>
      </c>
    </row>
    <row r="52" spans="1:130" ht="20.100000000000001" customHeight="1" x14ac:dyDescent="0.25">
      <c r="A52" s="36">
        <v>1145</v>
      </c>
      <c r="B52" s="37" t="s">
        <v>442</v>
      </c>
      <c r="C52" s="65">
        <v>5672.78828746</v>
      </c>
      <c r="D52" s="65">
        <v>0</v>
      </c>
      <c r="E52" s="65">
        <v>0</v>
      </c>
      <c r="F52" s="65">
        <v>5672.78828746</v>
      </c>
      <c r="G52" s="65">
        <v>7802.7786963445005</v>
      </c>
      <c r="H52" s="65">
        <v>1691.4932197286757</v>
      </c>
      <c r="I52" s="38">
        <v>0</v>
      </c>
      <c r="J52" s="65">
        <v>15167.060203533176</v>
      </c>
      <c r="K52" s="65">
        <v>6814.406764039999</v>
      </c>
      <c r="L52" s="65">
        <v>0</v>
      </c>
      <c r="M52" s="65">
        <v>0</v>
      </c>
      <c r="N52" s="65">
        <v>6814.406764039999</v>
      </c>
      <c r="O52" s="65">
        <v>8867.7816065872521</v>
      </c>
      <c r="P52" s="65">
        <v>1929.7727821787303</v>
      </c>
      <c r="Q52" s="38">
        <v>0</v>
      </c>
      <c r="R52" s="65">
        <v>17611.961152805983</v>
      </c>
      <c r="S52" s="65">
        <v>6344.4818870299996</v>
      </c>
      <c r="T52" s="65">
        <v>0</v>
      </c>
      <c r="U52" s="65">
        <v>0</v>
      </c>
      <c r="V52" s="65">
        <v>6344.4818870299996</v>
      </c>
      <c r="W52" s="65">
        <v>10591.117896637999</v>
      </c>
      <c r="X52" s="65">
        <v>2164.1989267264048</v>
      </c>
      <c r="Y52" s="38">
        <v>0</v>
      </c>
      <c r="Z52" s="65">
        <v>19099.798710394403</v>
      </c>
      <c r="AA52" s="65">
        <v>6046.4502568999987</v>
      </c>
      <c r="AB52" s="65">
        <v>0</v>
      </c>
      <c r="AC52" s="65">
        <v>0</v>
      </c>
      <c r="AD52" s="65">
        <v>6046.4502568999987</v>
      </c>
      <c r="AE52" s="65">
        <v>11990.429642488005</v>
      </c>
      <c r="AF52" s="65">
        <v>2423.1192194970245</v>
      </c>
      <c r="AG52" s="38">
        <v>0</v>
      </c>
      <c r="AH52" s="65">
        <v>20459.999118885029</v>
      </c>
      <c r="AI52" s="65">
        <v>6584.6063325099994</v>
      </c>
      <c r="AJ52" s="65">
        <v>0</v>
      </c>
      <c r="AK52" s="65">
        <v>0</v>
      </c>
      <c r="AL52" s="65">
        <v>6584.6063325099994</v>
      </c>
      <c r="AM52" s="65">
        <v>13092.134520499752</v>
      </c>
      <c r="AN52" s="65">
        <v>2654.0502070387306</v>
      </c>
      <c r="AO52" s="38">
        <v>0</v>
      </c>
      <c r="AP52" s="65">
        <v>22330.791060048483</v>
      </c>
      <c r="AQ52" s="65">
        <v>6651.6127331300004</v>
      </c>
      <c r="AR52" s="65">
        <v>0</v>
      </c>
      <c r="AS52" s="65">
        <v>0</v>
      </c>
      <c r="AT52" s="65">
        <v>6651.6127331300004</v>
      </c>
      <c r="AU52" s="65">
        <v>13819.667192620753</v>
      </c>
      <c r="AV52" s="65">
        <v>2792.1018046767203</v>
      </c>
      <c r="AW52" s="38">
        <v>0</v>
      </c>
      <c r="AX52" s="65">
        <v>23263.381730427474</v>
      </c>
      <c r="AY52" s="65">
        <v>8035.2608519000005</v>
      </c>
      <c r="AZ52" s="65">
        <v>0</v>
      </c>
      <c r="BA52" s="65">
        <v>0</v>
      </c>
      <c r="BB52" s="65">
        <v>8035.2608519000005</v>
      </c>
      <c r="BC52" s="65">
        <v>15429.547602039998</v>
      </c>
      <c r="BD52" s="65">
        <v>2884.0217672421904</v>
      </c>
      <c r="BE52" s="38">
        <v>0</v>
      </c>
      <c r="BF52" s="65">
        <v>26348.83022118219</v>
      </c>
      <c r="BG52" s="65">
        <v>3045.2435037599998</v>
      </c>
      <c r="BH52" s="65">
        <v>0</v>
      </c>
      <c r="BI52" s="65">
        <v>0</v>
      </c>
      <c r="BJ52" s="65">
        <v>3045.2435037599998</v>
      </c>
      <c r="BK52" s="65">
        <v>16995.405922020003</v>
      </c>
      <c r="BL52" s="65">
        <v>3182.5815606257502</v>
      </c>
      <c r="BM52" s="38">
        <v>0</v>
      </c>
      <c r="BN52" s="65">
        <v>23223.230986405753</v>
      </c>
      <c r="BO52" s="65">
        <v>6042.2970618500003</v>
      </c>
      <c r="BP52" s="65">
        <v>0</v>
      </c>
      <c r="BQ52" s="65">
        <v>0</v>
      </c>
      <c r="BR52" s="65">
        <v>6042.2970618500003</v>
      </c>
      <c r="BS52" s="65">
        <v>18474.042644410005</v>
      </c>
      <c r="BT52" s="65">
        <v>4281.7277866394597</v>
      </c>
      <c r="BU52" s="38">
        <v>0</v>
      </c>
      <c r="BV52" s="65">
        <v>28798.067492899463</v>
      </c>
      <c r="BW52" s="65">
        <v>3014.3671433999998</v>
      </c>
      <c r="BX52" s="65">
        <v>0</v>
      </c>
      <c r="BY52" s="65">
        <v>0</v>
      </c>
      <c r="BZ52" s="65">
        <v>3014.3671433999998</v>
      </c>
      <c r="CA52" s="65">
        <v>22150.494381419998</v>
      </c>
      <c r="CB52" s="65">
        <v>4790.8566003352298</v>
      </c>
      <c r="CC52" s="38">
        <v>0</v>
      </c>
      <c r="CD52" s="65">
        <v>29955.718125155225</v>
      </c>
      <c r="CE52" s="65">
        <v>1500.1436378100002</v>
      </c>
      <c r="CF52" s="65">
        <v>0</v>
      </c>
      <c r="CG52" s="65">
        <v>0</v>
      </c>
      <c r="CH52" s="65">
        <v>1500.1436378100002</v>
      </c>
      <c r="CI52" s="65">
        <v>18646.417091700001</v>
      </c>
      <c r="CJ52" s="65">
        <v>4501.0632737531796</v>
      </c>
      <c r="CK52" s="38">
        <v>0</v>
      </c>
      <c r="CL52" s="65">
        <v>24647.624003263183</v>
      </c>
      <c r="CM52" s="65">
        <v>2681.0031818799998</v>
      </c>
      <c r="CN52" s="65">
        <v>0</v>
      </c>
      <c r="CO52" s="65">
        <v>0</v>
      </c>
      <c r="CP52" s="65">
        <v>2681.0031818799998</v>
      </c>
      <c r="CQ52" s="65">
        <v>22553.218864089446</v>
      </c>
      <c r="CR52" s="65">
        <v>4764.2220600431465</v>
      </c>
      <c r="CS52" s="38">
        <v>0</v>
      </c>
      <c r="CT52" s="65">
        <v>29998.44410601259</v>
      </c>
      <c r="CU52" s="65">
        <v>2424.71718663</v>
      </c>
      <c r="CV52" s="65">
        <v>0</v>
      </c>
      <c r="CW52" s="65">
        <v>0</v>
      </c>
      <c r="CX52" s="65">
        <v>2424.71718663</v>
      </c>
      <c r="CY52" s="65">
        <v>27480.730038419995</v>
      </c>
      <c r="CZ52" s="65">
        <v>5683.5779149368364</v>
      </c>
      <c r="DA52" s="38">
        <v>0</v>
      </c>
      <c r="DB52" s="65">
        <v>35589.025139986836</v>
      </c>
      <c r="DC52" s="65">
        <v>3411.4946814499999</v>
      </c>
      <c r="DD52" s="65">
        <v>0</v>
      </c>
      <c r="DE52" s="65">
        <v>0</v>
      </c>
      <c r="DF52" s="65">
        <v>3411.4946814499999</v>
      </c>
      <c r="DG52" s="65">
        <v>29993.629525689998</v>
      </c>
      <c r="DH52" s="65">
        <v>6575.0320862604294</v>
      </c>
      <c r="DI52" s="38">
        <v>0</v>
      </c>
      <c r="DJ52" s="65">
        <v>39980.156293400425</v>
      </c>
      <c r="DK52" s="65">
        <v>3004.2143012500001</v>
      </c>
      <c r="DL52" s="65">
        <v>0</v>
      </c>
      <c r="DM52" s="65">
        <v>0</v>
      </c>
      <c r="DN52" s="65">
        <v>3004.2143012500001</v>
      </c>
      <c r="DO52" s="65">
        <v>30948.749952889997</v>
      </c>
      <c r="DP52" s="65">
        <v>7297.9418090467598</v>
      </c>
      <c r="DQ52" s="38">
        <v>0</v>
      </c>
      <c r="DR52" s="294">
        <v>41250.906063186754</v>
      </c>
      <c r="DS52" s="288">
        <v>9170.7678104099996</v>
      </c>
      <c r="DT52" s="65">
        <v>0</v>
      </c>
      <c r="DU52" s="65">
        <v>0</v>
      </c>
      <c r="DV52" s="65">
        <v>9170.7678104099996</v>
      </c>
      <c r="DW52" s="65">
        <v>34074.77914069</v>
      </c>
      <c r="DX52" s="65">
        <v>7903.5045351335702</v>
      </c>
      <c r="DY52" s="38">
        <v>0</v>
      </c>
      <c r="DZ52" s="65">
        <v>51149.051486233569</v>
      </c>
    </row>
    <row r="53" spans="1:130" ht="20.100000000000001" customHeight="1" x14ac:dyDescent="0.25">
      <c r="A53" s="20">
        <v>11451</v>
      </c>
      <c r="B53" s="21" t="s">
        <v>443</v>
      </c>
      <c r="C53" s="22">
        <v>0</v>
      </c>
      <c r="D53" s="22">
        <v>0</v>
      </c>
      <c r="E53" s="22">
        <v>0</v>
      </c>
      <c r="F53" s="22">
        <v>0</v>
      </c>
      <c r="G53" s="22">
        <v>0</v>
      </c>
      <c r="H53" s="22">
        <v>0</v>
      </c>
      <c r="I53" s="43">
        <v>0</v>
      </c>
      <c r="J53" s="22">
        <v>0</v>
      </c>
      <c r="K53" s="22">
        <v>0</v>
      </c>
      <c r="L53" s="22">
        <v>0</v>
      </c>
      <c r="M53" s="22">
        <v>0</v>
      </c>
      <c r="N53" s="22">
        <v>0</v>
      </c>
      <c r="O53" s="22">
        <v>0</v>
      </c>
      <c r="P53" s="22">
        <v>0</v>
      </c>
      <c r="Q53" s="43">
        <v>0</v>
      </c>
      <c r="R53" s="22">
        <v>0</v>
      </c>
      <c r="S53" s="22">
        <v>0</v>
      </c>
      <c r="T53" s="22">
        <v>0</v>
      </c>
      <c r="U53" s="22">
        <v>0</v>
      </c>
      <c r="V53" s="22">
        <v>0</v>
      </c>
      <c r="W53" s="22">
        <v>0</v>
      </c>
      <c r="X53" s="22">
        <v>0</v>
      </c>
      <c r="Y53" s="43">
        <v>0</v>
      </c>
      <c r="Z53" s="22">
        <v>0</v>
      </c>
      <c r="AA53" s="22">
        <v>0</v>
      </c>
      <c r="AB53" s="22">
        <v>0</v>
      </c>
      <c r="AC53" s="22">
        <v>0</v>
      </c>
      <c r="AD53" s="22">
        <v>0</v>
      </c>
      <c r="AE53" s="22">
        <v>0</v>
      </c>
      <c r="AF53" s="22">
        <v>0</v>
      </c>
      <c r="AG53" s="43">
        <v>0</v>
      </c>
      <c r="AH53" s="22">
        <v>0</v>
      </c>
      <c r="AI53" s="22">
        <v>0</v>
      </c>
      <c r="AJ53" s="22">
        <v>0</v>
      </c>
      <c r="AK53" s="22">
        <v>0</v>
      </c>
      <c r="AL53" s="22">
        <v>0</v>
      </c>
      <c r="AM53" s="22">
        <v>0</v>
      </c>
      <c r="AN53" s="22">
        <v>0</v>
      </c>
      <c r="AO53" s="43">
        <v>0</v>
      </c>
      <c r="AP53" s="22">
        <v>0</v>
      </c>
      <c r="AQ53" s="22">
        <v>0</v>
      </c>
      <c r="AR53" s="22">
        <v>0</v>
      </c>
      <c r="AS53" s="22">
        <v>0</v>
      </c>
      <c r="AT53" s="22">
        <v>0</v>
      </c>
      <c r="AU53" s="22">
        <v>0</v>
      </c>
      <c r="AV53" s="22">
        <v>0</v>
      </c>
      <c r="AW53" s="43">
        <v>0</v>
      </c>
      <c r="AX53" s="22">
        <v>0</v>
      </c>
      <c r="AY53" s="22">
        <v>0</v>
      </c>
      <c r="AZ53" s="22">
        <v>0</v>
      </c>
      <c r="BA53" s="22">
        <v>0</v>
      </c>
      <c r="BB53" s="22">
        <v>0</v>
      </c>
      <c r="BC53" s="22">
        <v>0</v>
      </c>
      <c r="BD53" s="22">
        <v>0</v>
      </c>
      <c r="BE53" s="43">
        <v>0</v>
      </c>
      <c r="BF53" s="22">
        <v>0</v>
      </c>
      <c r="BG53" s="22">
        <v>0</v>
      </c>
      <c r="BH53" s="22">
        <v>0</v>
      </c>
      <c r="BI53" s="22">
        <v>0</v>
      </c>
      <c r="BJ53" s="22">
        <v>0</v>
      </c>
      <c r="BK53" s="22">
        <v>0</v>
      </c>
      <c r="BL53" s="22">
        <v>0</v>
      </c>
      <c r="BM53" s="43">
        <v>0</v>
      </c>
      <c r="BN53" s="22">
        <v>0</v>
      </c>
      <c r="BO53" s="22">
        <v>0</v>
      </c>
      <c r="BP53" s="22">
        <v>0</v>
      </c>
      <c r="BQ53" s="22">
        <v>0</v>
      </c>
      <c r="BR53" s="22">
        <v>0</v>
      </c>
      <c r="BS53" s="22">
        <v>0</v>
      </c>
      <c r="BT53" s="22">
        <v>0</v>
      </c>
      <c r="BU53" s="43">
        <v>0</v>
      </c>
      <c r="BV53" s="22">
        <v>0</v>
      </c>
      <c r="BW53" s="22">
        <v>0</v>
      </c>
      <c r="BX53" s="22">
        <v>0</v>
      </c>
      <c r="BY53" s="22">
        <v>0</v>
      </c>
      <c r="BZ53" s="22">
        <v>0</v>
      </c>
      <c r="CA53" s="22">
        <v>0</v>
      </c>
      <c r="CB53" s="22">
        <v>0</v>
      </c>
      <c r="CC53" s="43">
        <v>0</v>
      </c>
      <c r="CD53" s="22">
        <v>0</v>
      </c>
      <c r="CE53" s="22">
        <v>0</v>
      </c>
      <c r="CF53" s="22">
        <v>0</v>
      </c>
      <c r="CG53" s="22">
        <v>0</v>
      </c>
      <c r="CH53" s="22">
        <v>0</v>
      </c>
      <c r="CI53" s="22">
        <v>0</v>
      </c>
      <c r="CJ53" s="22">
        <v>0</v>
      </c>
      <c r="CK53" s="43">
        <v>0</v>
      </c>
      <c r="CL53" s="22">
        <v>0</v>
      </c>
      <c r="CM53" s="22">
        <v>0</v>
      </c>
      <c r="CN53" s="22">
        <v>0</v>
      </c>
      <c r="CO53" s="22">
        <v>0</v>
      </c>
      <c r="CP53" s="22">
        <v>0</v>
      </c>
      <c r="CQ53" s="22">
        <v>0</v>
      </c>
      <c r="CR53" s="22">
        <v>0</v>
      </c>
      <c r="CS53" s="43">
        <v>0</v>
      </c>
      <c r="CT53" s="22">
        <v>0</v>
      </c>
      <c r="CU53" s="22">
        <v>0</v>
      </c>
      <c r="CV53" s="22">
        <v>0</v>
      </c>
      <c r="CW53" s="22">
        <v>0</v>
      </c>
      <c r="CX53" s="22">
        <v>0</v>
      </c>
      <c r="CY53" s="22">
        <v>0</v>
      </c>
      <c r="CZ53" s="22">
        <v>0</v>
      </c>
      <c r="DA53" s="43">
        <v>0</v>
      </c>
      <c r="DB53" s="22">
        <v>0</v>
      </c>
      <c r="DC53" s="22">
        <v>0</v>
      </c>
      <c r="DD53" s="22">
        <v>0</v>
      </c>
      <c r="DE53" s="22">
        <v>0</v>
      </c>
      <c r="DF53" s="22">
        <v>0</v>
      </c>
      <c r="DG53" s="22">
        <v>0</v>
      </c>
      <c r="DH53" s="22">
        <v>0</v>
      </c>
      <c r="DI53" s="43">
        <v>0</v>
      </c>
      <c r="DJ53" s="22">
        <v>0</v>
      </c>
      <c r="DK53" s="22">
        <v>0</v>
      </c>
      <c r="DL53" s="22">
        <v>0</v>
      </c>
      <c r="DM53" s="22">
        <v>0</v>
      </c>
      <c r="DN53" s="22">
        <v>0</v>
      </c>
      <c r="DO53" s="22">
        <v>0</v>
      </c>
      <c r="DP53" s="22">
        <v>0</v>
      </c>
      <c r="DQ53" s="43">
        <v>0</v>
      </c>
      <c r="DR53" s="297">
        <v>0</v>
      </c>
      <c r="DS53" s="162">
        <v>0</v>
      </c>
      <c r="DT53" s="22">
        <v>0</v>
      </c>
      <c r="DU53" s="22">
        <v>0</v>
      </c>
      <c r="DV53" s="22">
        <v>0</v>
      </c>
      <c r="DW53" s="22">
        <v>0</v>
      </c>
      <c r="DX53" s="22">
        <v>0</v>
      </c>
      <c r="DY53" s="43">
        <v>0</v>
      </c>
      <c r="DZ53" s="22">
        <v>0</v>
      </c>
    </row>
    <row r="54" spans="1:130" ht="20.100000000000001" customHeight="1" x14ac:dyDescent="0.25">
      <c r="A54" s="20">
        <v>11452</v>
      </c>
      <c r="B54" s="21" t="s">
        <v>444</v>
      </c>
      <c r="C54" s="22">
        <v>5672.78828746</v>
      </c>
      <c r="D54" s="22">
        <v>0</v>
      </c>
      <c r="E54" s="22">
        <v>0</v>
      </c>
      <c r="F54" s="22">
        <v>5672.78828746</v>
      </c>
      <c r="G54" s="22">
        <v>7802.7786963445005</v>
      </c>
      <c r="H54" s="22">
        <v>1691.4932197286757</v>
      </c>
      <c r="I54" s="43">
        <v>0</v>
      </c>
      <c r="J54" s="22">
        <v>15167.060203533176</v>
      </c>
      <c r="K54" s="22">
        <v>6814.406764039999</v>
      </c>
      <c r="L54" s="22">
        <v>0</v>
      </c>
      <c r="M54" s="22">
        <v>0</v>
      </c>
      <c r="N54" s="22">
        <v>6814.406764039999</v>
      </c>
      <c r="O54" s="22">
        <v>8867.7816065872521</v>
      </c>
      <c r="P54" s="22">
        <v>1929.7727821787303</v>
      </c>
      <c r="Q54" s="43">
        <v>0</v>
      </c>
      <c r="R54" s="22">
        <v>17611.961152805983</v>
      </c>
      <c r="S54" s="22">
        <v>6344.4818870299996</v>
      </c>
      <c r="T54" s="22">
        <v>0</v>
      </c>
      <c r="U54" s="22">
        <v>0</v>
      </c>
      <c r="V54" s="22">
        <v>6344.4818870299996</v>
      </c>
      <c r="W54" s="22">
        <v>10591.117896637999</v>
      </c>
      <c r="X54" s="22">
        <v>2164.1989267264048</v>
      </c>
      <c r="Y54" s="43">
        <v>0</v>
      </c>
      <c r="Z54" s="22">
        <v>19099.798710394403</v>
      </c>
      <c r="AA54" s="22">
        <v>6046.4502568999987</v>
      </c>
      <c r="AB54" s="22">
        <v>0</v>
      </c>
      <c r="AC54" s="22">
        <v>0</v>
      </c>
      <c r="AD54" s="22">
        <v>6046.4502568999987</v>
      </c>
      <c r="AE54" s="22">
        <v>11990.429642488005</v>
      </c>
      <c r="AF54" s="22">
        <v>2423.1192194970245</v>
      </c>
      <c r="AG54" s="43">
        <v>0</v>
      </c>
      <c r="AH54" s="22">
        <v>20459.999118885029</v>
      </c>
      <c r="AI54" s="22">
        <v>6584.6063325099994</v>
      </c>
      <c r="AJ54" s="22">
        <v>0</v>
      </c>
      <c r="AK54" s="22">
        <v>0</v>
      </c>
      <c r="AL54" s="22">
        <v>6584.6063325099994</v>
      </c>
      <c r="AM54" s="22">
        <v>13092.134520499752</v>
      </c>
      <c r="AN54" s="22">
        <v>2654.0502070387306</v>
      </c>
      <c r="AO54" s="43">
        <v>0</v>
      </c>
      <c r="AP54" s="22">
        <v>22330.791060048483</v>
      </c>
      <c r="AQ54" s="22">
        <v>6651.6127331300004</v>
      </c>
      <c r="AR54" s="22">
        <v>0</v>
      </c>
      <c r="AS54" s="22">
        <v>0</v>
      </c>
      <c r="AT54" s="22">
        <v>6651.6127331300004</v>
      </c>
      <c r="AU54" s="22">
        <v>13819.667192620753</v>
      </c>
      <c r="AV54" s="22">
        <v>2792.1018046767203</v>
      </c>
      <c r="AW54" s="43">
        <v>0</v>
      </c>
      <c r="AX54" s="22">
        <v>23263.381730427474</v>
      </c>
      <c r="AY54" s="22">
        <v>8035.2608519000005</v>
      </c>
      <c r="AZ54" s="22">
        <v>0</v>
      </c>
      <c r="BA54" s="22">
        <v>0</v>
      </c>
      <c r="BB54" s="22">
        <v>8035.2608519000005</v>
      </c>
      <c r="BC54" s="22">
        <v>15429.547602039998</v>
      </c>
      <c r="BD54" s="22">
        <v>2884.0217672421904</v>
      </c>
      <c r="BE54" s="43">
        <v>0</v>
      </c>
      <c r="BF54" s="22">
        <v>26348.83022118219</v>
      </c>
      <c r="BG54" s="22">
        <v>3045.2435037599998</v>
      </c>
      <c r="BH54" s="22">
        <v>0</v>
      </c>
      <c r="BI54" s="22">
        <v>0</v>
      </c>
      <c r="BJ54" s="22">
        <v>3045.2435037599998</v>
      </c>
      <c r="BK54" s="22">
        <v>16995.405922020003</v>
      </c>
      <c r="BL54" s="22">
        <v>3182.5815606257502</v>
      </c>
      <c r="BM54" s="43">
        <v>0</v>
      </c>
      <c r="BN54" s="22">
        <v>23223.230986405753</v>
      </c>
      <c r="BO54" s="22">
        <v>6042.2970618500003</v>
      </c>
      <c r="BP54" s="22">
        <v>0</v>
      </c>
      <c r="BQ54" s="22">
        <v>0</v>
      </c>
      <c r="BR54" s="22">
        <v>6042.2970618500003</v>
      </c>
      <c r="BS54" s="22">
        <v>18474.042644410005</v>
      </c>
      <c r="BT54" s="22">
        <v>4281.7277866394597</v>
      </c>
      <c r="BU54" s="43">
        <v>0</v>
      </c>
      <c r="BV54" s="22">
        <v>28798.067492899463</v>
      </c>
      <c r="BW54" s="22">
        <v>3014.3671433999998</v>
      </c>
      <c r="BX54" s="22">
        <v>0</v>
      </c>
      <c r="BY54" s="22">
        <v>0</v>
      </c>
      <c r="BZ54" s="22">
        <v>3014.3671433999998</v>
      </c>
      <c r="CA54" s="22">
        <v>22150.494381419998</v>
      </c>
      <c r="CB54" s="22">
        <v>4790.8566003352298</v>
      </c>
      <c r="CC54" s="43">
        <v>0</v>
      </c>
      <c r="CD54" s="22">
        <v>29955.718125155225</v>
      </c>
      <c r="CE54" s="22">
        <v>1500.1436378100002</v>
      </c>
      <c r="CF54" s="22">
        <v>0</v>
      </c>
      <c r="CG54" s="22">
        <v>0</v>
      </c>
      <c r="CH54" s="22">
        <v>1500.1436378100002</v>
      </c>
      <c r="CI54" s="22">
        <v>18646.417091700001</v>
      </c>
      <c r="CJ54" s="22">
        <v>4501.0632737531796</v>
      </c>
      <c r="CK54" s="43">
        <v>0</v>
      </c>
      <c r="CL54" s="22">
        <v>24647.624003263183</v>
      </c>
      <c r="CM54" s="22">
        <v>2681.0031818799998</v>
      </c>
      <c r="CN54" s="22">
        <v>0</v>
      </c>
      <c r="CO54" s="22">
        <v>0</v>
      </c>
      <c r="CP54" s="22">
        <v>2681.0031818799998</v>
      </c>
      <c r="CQ54" s="22">
        <v>22553.218864089446</v>
      </c>
      <c r="CR54" s="22">
        <v>4764.2220600431465</v>
      </c>
      <c r="CS54" s="43">
        <v>0</v>
      </c>
      <c r="CT54" s="22">
        <v>29998.44410601259</v>
      </c>
      <c r="CU54" s="22">
        <v>2424.71718663</v>
      </c>
      <c r="CV54" s="22">
        <v>0</v>
      </c>
      <c r="CW54" s="22">
        <v>0</v>
      </c>
      <c r="CX54" s="22">
        <v>2424.71718663</v>
      </c>
      <c r="CY54" s="22">
        <v>27480.730038419995</v>
      </c>
      <c r="CZ54" s="22">
        <v>5683.5779149368364</v>
      </c>
      <c r="DA54" s="43">
        <v>0</v>
      </c>
      <c r="DB54" s="22">
        <v>35589.025139986836</v>
      </c>
      <c r="DC54" s="22">
        <v>3411.4946814499999</v>
      </c>
      <c r="DD54" s="22">
        <v>0</v>
      </c>
      <c r="DE54" s="22">
        <v>0</v>
      </c>
      <c r="DF54" s="22">
        <v>3411.4946814499999</v>
      </c>
      <c r="DG54" s="22">
        <v>29993.629525689998</v>
      </c>
      <c r="DH54" s="22">
        <v>6575.0320862604294</v>
      </c>
      <c r="DI54" s="43">
        <v>0</v>
      </c>
      <c r="DJ54" s="22">
        <v>39980.156293400425</v>
      </c>
      <c r="DK54" s="22">
        <v>3004.2143012500001</v>
      </c>
      <c r="DL54" s="22">
        <v>0</v>
      </c>
      <c r="DM54" s="22">
        <v>0</v>
      </c>
      <c r="DN54" s="22">
        <v>3004.2143012500001</v>
      </c>
      <c r="DO54" s="22">
        <v>30948.749952889997</v>
      </c>
      <c r="DP54" s="22">
        <v>7297.9418090467598</v>
      </c>
      <c r="DQ54" s="43">
        <v>0</v>
      </c>
      <c r="DR54" s="297">
        <v>41250.906063186754</v>
      </c>
      <c r="DS54" s="162">
        <v>9170.7678104099996</v>
      </c>
      <c r="DT54" s="22">
        <v>0</v>
      </c>
      <c r="DU54" s="22">
        <v>0</v>
      </c>
      <c r="DV54" s="22">
        <v>9170.7678104099996</v>
      </c>
      <c r="DW54" s="22">
        <v>34074.77914069</v>
      </c>
      <c r="DX54" s="22">
        <v>7903.5045351335702</v>
      </c>
      <c r="DY54" s="43">
        <v>0</v>
      </c>
      <c r="DZ54" s="22">
        <v>51149.051486233569</v>
      </c>
    </row>
    <row r="55" spans="1:130" s="39" customFormat="1" ht="20.100000000000001" customHeight="1" x14ac:dyDescent="0.25">
      <c r="A55" s="36">
        <v>1146</v>
      </c>
      <c r="B55" s="37" t="s">
        <v>445</v>
      </c>
      <c r="C55" s="65">
        <v>52.141201770000002</v>
      </c>
      <c r="D55" s="65">
        <v>0</v>
      </c>
      <c r="E55" s="65">
        <v>0</v>
      </c>
      <c r="F55" s="65">
        <v>52.141201770000002</v>
      </c>
      <c r="G55" s="65">
        <v>0</v>
      </c>
      <c r="H55" s="65">
        <v>0</v>
      </c>
      <c r="I55" s="38">
        <v>0</v>
      </c>
      <c r="J55" s="65">
        <v>52.141201770000002</v>
      </c>
      <c r="K55" s="65">
        <v>55.494173869999997</v>
      </c>
      <c r="L55" s="65">
        <v>0</v>
      </c>
      <c r="M55" s="65">
        <v>0</v>
      </c>
      <c r="N55" s="65">
        <v>55.494173869999997</v>
      </c>
      <c r="O55" s="65">
        <v>0</v>
      </c>
      <c r="P55" s="65">
        <v>0</v>
      </c>
      <c r="Q55" s="38">
        <v>0</v>
      </c>
      <c r="R55" s="65">
        <v>55.494173869999997</v>
      </c>
      <c r="S55" s="65">
        <v>908.63021419999984</v>
      </c>
      <c r="T55" s="65">
        <v>0</v>
      </c>
      <c r="U55" s="65">
        <v>0</v>
      </c>
      <c r="V55" s="65">
        <v>908.63021419999984</v>
      </c>
      <c r="W55" s="65">
        <v>0</v>
      </c>
      <c r="X55" s="65">
        <v>0</v>
      </c>
      <c r="Y55" s="38">
        <v>0</v>
      </c>
      <c r="Z55" s="65">
        <v>908.63021419999984</v>
      </c>
      <c r="AA55" s="65">
        <v>1036.87011183</v>
      </c>
      <c r="AB55" s="65">
        <v>0</v>
      </c>
      <c r="AC55" s="65">
        <v>0</v>
      </c>
      <c r="AD55" s="65">
        <v>1036.87011183</v>
      </c>
      <c r="AE55" s="65">
        <v>0</v>
      </c>
      <c r="AF55" s="65">
        <v>0</v>
      </c>
      <c r="AG55" s="38">
        <v>0</v>
      </c>
      <c r="AH55" s="65">
        <v>1036.87011183</v>
      </c>
      <c r="AI55" s="65">
        <v>998.28025946000002</v>
      </c>
      <c r="AJ55" s="65">
        <v>0</v>
      </c>
      <c r="AK55" s="65">
        <v>0</v>
      </c>
      <c r="AL55" s="65">
        <v>998.28025946000002</v>
      </c>
      <c r="AM55" s="65">
        <v>0</v>
      </c>
      <c r="AN55" s="65">
        <v>0</v>
      </c>
      <c r="AO55" s="38">
        <v>0</v>
      </c>
      <c r="AP55" s="65">
        <v>998.28025946000002</v>
      </c>
      <c r="AQ55" s="65">
        <v>1061.9734350700001</v>
      </c>
      <c r="AR55" s="65">
        <v>0</v>
      </c>
      <c r="AS55" s="65">
        <v>0</v>
      </c>
      <c r="AT55" s="65">
        <v>1061.9734350700001</v>
      </c>
      <c r="AU55" s="65">
        <v>0</v>
      </c>
      <c r="AV55" s="65">
        <v>0</v>
      </c>
      <c r="AW55" s="38">
        <v>0</v>
      </c>
      <c r="AX55" s="65">
        <v>1061.9734350700001</v>
      </c>
      <c r="AY55" s="65">
        <v>1224.9716362500001</v>
      </c>
      <c r="AZ55" s="65">
        <v>0</v>
      </c>
      <c r="BA55" s="65">
        <v>0</v>
      </c>
      <c r="BB55" s="65">
        <v>1224.9716362500001</v>
      </c>
      <c r="BC55" s="65">
        <v>0</v>
      </c>
      <c r="BD55" s="65">
        <v>0</v>
      </c>
      <c r="BE55" s="38">
        <v>0</v>
      </c>
      <c r="BF55" s="65">
        <v>1224.9716362500001</v>
      </c>
      <c r="BG55" s="65">
        <v>1133.3481563800001</v>
      </c>
      <c r="BH55" s="65">
        <v>0</v>
      </c>
      <c r="BI55" s="65">
        <v>0</v>
      </c>
      <c r="BJ55" s="65">
        <v>1133.3481563800001</v>
      </c>
      <c r="BK55" s="65">
        <v>0</v>
      </c>
      <c r="BL55" s="65">
        <v>0</v>
      </c>
      <c r="BM55" s="38">
        <v>0</v>
      </c>
      <c r="BN55" s="65">
        <v>1133.3481563800001</v>
      </c>
      <c r="BO55" s="65">
        <v>1084.13307267</v>
      </c>
      <c r="BP55" s="65">
        <v>0</v>
      </c>
      <c r="BQ55" s="65">
        <v>0</v>
      </c>
      <c r="BR55" s="65">
        <v>1084.13307267</v>
      </c>
      <c r="BS55" s="65">
        <v>0</v>
      </c>
      <c r="BT55" s="65">
        <v>0</v>
      </c>
      <c r="BU55" s="38">
        <v>0</v>
      </c>
      <c r="BV55" s="65">
        <v>1084.13307267</v>
      </c>
      <c r="BW55" s="65">
        <v>1061.3353174700001</v>
      </c>
      <c r="BX55" s="65">
        <v>0</v>
      </c>
      <c r="BY55" s="65">
        <v>0</v>
      </c>
      <c r="BZ55" s="65">
        <v>1061.3353174700001</v>
      </c>
      <c r="CA55" s="65">
        <v>0</v>
      </c>
      <c r="CB55" s="65">
        <v>0</v>
      </c>
      <c r="CC55" s="38">
        <v>0</v>
      </c>
      <c r="CD55" s="65">
        <v>1061.3353174700001</v>
      </c>
      <c r="CE55" s="65">
        <v>885.14324380999994</v>
      </c>
      <c r="CF55" s="65">
        <v>0</v>
      </c>
      <c r="CG55" s="65">
        <v>0</v>
      </c>
      <c r="CH55" s="65">
        <v>885.14324380999994</v>
      </c>
      <c r="CI55" s="65">
        <v>0</v>
      </c>
      <c r="CJ55" s="65">
        <v>0</v>
      </c>
      <c r="CK55" s="38">
        <v>0</v>
      </c>
      <c r="CL55" s="65">
        <v>885.14324380999994</v>
      </c>
      <c r="CM55" s="65">
        <v>974.26799021000011</v>
      </c>
      <c r="CN55" s="65">
        <v>0</v>
      </c>
      <c r="CO55" s="65">
        <v>0</v>
      </c>
      <c r="CP55" s="65">
        <v>974.26799021000011</v>
      </c>
      <c r="CQ55" s="65">
        <v>0</v>
      </c>
      <c r="CR55" s="65">
        <v>0</v>
      </c>
      <c r="CS55" s="38">
        <v>0</v>
      </c>
      <c r="CT55" s="65">
        <v>974.26799021000011</v>
      </c>
      <c r="CU55" s="65">
        <v>1144.8197835100002</v>
      </c>
      <c r="CV55" s="65">
        <v>0</v>
      </c>
      <c r="CW55" s="65">
        <v>0</v>
      </c>
      <c r="CX55" s="65">
        <v>1144.8197835100002</v>
      </c>
      <c r="CY55" s="65">
        <v>0</v>
      </c>
      <c r="CZ55" s="65">
        <v>0</v>
      </c>
      <c r="DA55" s="38">
        <v>0</v>
      </c>
      <c r="DB55" s="65">
        <v>1144.8197835100002</v>
      </c>
      <c r="DC55" s="65">
        <v>1169.3056636999997</v>
      </c>
      <c r="DD55" s="65">
        <v>0</v>
      </c>
      <c r="DE55" s="65">
        <v>0</v>
      </c>
      <c r="DF55" s="65">
        <v>1169.3056636999997</v>
      </c>
      <c r="DG55" s="65">
        <v>0</v>
      </c>
      <c r="DH55" s="65">
        <v>0</v>
      </c>
      <c r="DI55" s="38">
        <v>0</v>
      </c>
      <c r="DJ55" s="65">
        <v>1169.3056636999997</v>
      </c>
      <c r="DK55" s="65">
        <v>1209.7733576600001</v>
      </c>
      <c r="DL55" s="65">
        <v>0</v>
      </c>
      <c r="DM55" s="65">
        <v>0</v>
      </c>
      <c r="DN55" s="65">
        <v>1209.7733576600001</v>
      </c>
      <c r="DO55" s="65">
        <v>0</v>
      </c>
      <c r="DP55" s="65">
        <v>0</v>
      </c>
      <c r="DQ55" s="38">
        <v>0</v>
      </c>
      <c r="DR55" s="294">
        <v>1209.7733576600001</v>
      </c>
      <c r="DS55" s="288">
        <v>1169.7310772399999</v>
      </c>
      <c r="DT55" s="65">
        <v>0</v>
      </c>
      <c r="DU55" s="65">
        <v>0</v>
      </c>
      <c r="DV55" s="65">
        <v>1169.7310772399999</v>
      </c>
      <c r="DW55" s="65">
        <v>0</v>
      </c>
      <c r="DX55" s="65">
        <v>0</v>
      </c>
      <c r="DY55" s="38">
        <v>0</v>
      </c>
      <c r="DZ55" s="65">
        <v>1169.7310772399999</v>
      </c>
    </row>
    <row r="56" spans="1:130" ht="20.100000000000001" customHeight="1" x14ac:dyDescent="0.25">
      <c r="A56" s="33">
        <v>115</v>
      </c>
      <c r="B56" s="34" t="s">
        <v>446</v>
      </c>
      <c r="C56" s="64">
        <v>21082.992104879999</v>
      </c>
      <c r="D56" s="64">
        <v>0</v>
      </c>
      <c r="E56" s="64">
        <v>0</v>
      </c>
      <c r="F56" s="64">
        <v>21082.992104879999</v>
      </c>
      <c r="G56" s="64">
        <v>0</v>
      </c>
      <c r="H56" s="64">
        <v>0</v>
      </c>
      <c r="I56" s="35">
        <v>0</v>
      </c>
      <c r="J56" s="64">
        <v>21082.992104879999</v>
      </c>
      <c r="K56" s="64">
        <v>26653.026353739999</v>
      </c>
      <c r="L56" s="64">
        <v>0</v>
      </c>
      <c r="M56" s="64">
        <v>0</v>
      </c>
      <c r="N56" s="64">
        <v>26653.026353739999</v>
      </c>
      <c r="O56" s="64">
        <v>0</v>
      </c>
      <c r="P56" s="64">
        <v>0</v>
      </c>
      <c r="Q56" s="35">
        <v>0</v>
      </c>
      <c r="R56" s="64">
        <v>26653.026353739999</v>
      </c>
      <c r="S56" s="64">
        <v>31128.936152749997</v>
      </c>
      <c r="T56" s="64">
        <v>0</v>
      </c>
      <c r="U56" s="64">
        <v>0</v>
      </c>
      <c r="V56" s="64">
        <v>31128.936152749997</v>
      </c>
      <c r="W56" s="64">
        <v>0</v>
      </c>
      <c r="X56" s="64">
        <v>0</v>
      </c>
      <c r="Y56" s="35">
        <v>0</v>
      </c>
      <c r="Z56" s="64">
        <v>31128.936152749997</v>
      </c>
      <c r="AA56" s="64">
        <v>36978.393835469993</v>
      </c>
      <c r="AB56" s="64">
        <v>0</v>
      </c>
      <c r="AC56" s="64">
        <v>0</v>
      </c>
      <c r="AD56" s="64">
        <v>36978.393835469993</v>
      </c>
      <c r="AE56" s="64">
        <v>0</v>
      </c>
      <c r="AF56" s="64">
        <v>0</v>
      </c>
      <c r="AG56" s="35">
        <v>0</v>
      </c>
      <c r="AH56" s="64">
        <v>36978.393835469993</v>
      </c>
      <c r="AI56" s="64">
        <v>36773.041650120002</v>
      </c>
      <c r="AJ56" s="64">
        <v>0</v>
      </c>
      <c r="AK56" s="64">
        <v>0</v>
      </c>
      <c r="AL56" s="64">
        <v>36773.041650120002</v>
      </c>
      <c r="AM56" s="64">
        <v>0</v>
      </c>
      <c r="AN56" s="64">
        <v>0</v>
      </c>
      <c r="AO56" s="35">
        <v>0</v>
      </c>
      <c r="AP56" s="64">
        <v>36773.041650120002</v>
      </c>
      <c r="AQ56" s="64">
        <v>38969.359133270002</v>
      </c>
      <c r="AR56" s="64">
        <v>0</v>
      </c>
      <c r="AS56" s="64">
        <v>0</v>
      </c>
      <c r="AT56" s="64">
        <v>38969.359133270002</v>
      </c>
      <c r="AU56" s="64">
        <v>0</v>
      </c>
      <c r="AV56" s="64">
        <v>0</v>
      </c>
      <c r="AW56" s="35">
        <v>0</v>
      </c>
      <c r="AX56" s="64">
        <v>38969.359133270002</v>
      </c>
      <c r="AY56" s="64">
        <v>31447.614282120001</v>
      </c>
      <c r="AZ56" s="64">
        <v>0</v>
      </c>
      <c r="BA56" s="64">
        <v>0</v>
      </c>
      <c r="BB56" s="64">
        <v>31447.614282120001</v>
      </c>
      <c r="BC56" s="64">
        <v>0</v>
      </c>
      <c r="BD56" s="64">
        <v>0</v>
      </c>
      <c r="BE56" s="35">
        <v>0</v>
      </c>
      <c r="BF56" s="64">
        <v>31447.614282120001</v>
      </c>
      <c r="BG56" s="64">
        <v>32350.158855549998</v>
      </c>
      <c r="BH56" s="64">
        <v>0</v>
      </c>
      <c r="BI56" s="64">
        <v>0</v>
      </c>
      <c r="BJ56" s="64">
        <v>32350.158855549998</v>
      </c>
      <c r="BK56" s="64">
        <v>0</v>
      </c>
      <c r="BL56" s="64">
        <v>0</v>
      </c>
      <c r="BM56" s="35">
        <v>0</v>
      </c>
      <c r="BN56" s="64">
        <v>32350.158855549998</v>
      </c>
      <c r="BO56" s="64">
        <v>40704.096041889999</v>
      </c>
      <c r="BP56" s="64">
        <v>0</v>
      </c>
      <c r="BQ56" s="64">
        <v>0</v>
      </c>
      <c r="BR56" s="64">
        <v>40704.096041889999</v>
      </c>
      <c r="BS56" s="64">
        <v>0</v>
      </c>
      <c r="BT56" s="64">
        <v>0</v>
      </c>
      <c r="BU56" s="35">
        <v>0</v>
      </c>
      <c r="BV56" s="64">
        <v>40704.096041889999</v>
      </c>
      <c r="BW56" s="64">
        <v>42932.793020130004</v>
      </c>
      <c r="BX56" s="64">
        <v>0</v>
      </c>
      <c r="BY56" s="64">
        <v>0</v>
      </c>
      <c r="BZ56" s="64">
        <v>42932.793020130004</v>
      </c>
      <c r="CA56" s="64">
        <v>0</v>
      </c>
      <c r="CB56" s="64">
        <v>0</v>
      </c>
      <c r="CC56" s="35">
        <v>0</v>
      </c>
      <c r="CD56" s="64">
        <v>42932.793020130004</v>
      </c>
      <c r="CE56" s="64">
        <v>45721.898153310001</v>
      </c>
      <c r="CF56" s="64">
        <v>0</v>
      </c>
      <c r="CG56" s="64">
        <v>0</v>
      </c>
      <c r="CH56" s="64">
        <v>45721.898153310001</v>
      </c>
      <c r="CI56" s="64">
        <v>0</v>
      </c>
      <c r="CJ56" s="64">
        <v>0</v>
      </c>
      <c r="CK56" s="35">
        <v>0</v>
      </c>
      <c r="CL56" s="64">
        <v>45721.898153310001</v>
      </c>
      <c r="CM56" s="64">
        <v>62036.126001379998</v>
      </c>
      <c r="CN56" s="64">
        <v>0</v>
      </c>
      <c r="CO56" s="64">
        <v>0</v>
      </c>
      <c r="CP56" s="64">
        <v>62036.126001379998</v>
      </c>
      <c r="CQ56" s="64">
        <v>0</v>
      </c>
      <c r="CR56" s="64">
        <v>0</v>
      </c>
      <c r="CS56" s="35">
        <v>0</v>
      </c>
      <c r="CT56" s="64">
        <v>62036.126001379998</v>
      </c>
      <c r="CU56" s="64">
        <v>59034.275401480001</v>
      </c>
      <c r="CV56" s="64">
        <v>0</v>
      </c>
      <c r="CW56" s="64">
        <v>0</v>
      </c>
      <c r="CX56" s="64">
        <v>59034.275401480001</v>
      </c>
      <c r="CY56" s="64">
        <v>0</v>
      </c>
      <c r="CZ56" s="64">
        <v>0</v>
      </c>
      <c r="DA56" s="35">
        <v>0</v>
      </c>
      <c r="DB56" s="64">
        <v>59034.275401480001</v>
      </c>
      <c r="DC56" s="64">
        <v>58513.554567389991</v>
      </c>
      <c r="DD56" s="64">
        <v>0</v>
      </c>
      <c r="DE56" s="64">
        <v>0</v>
      </c>
      <c r="DF56" s="64">
        <v>58513.554567389991</v>
      </c>
      <c r="DG56" s="64">
        <v>0</v>
      </c>
      <c r="DH56" s="64">
        <v>0</v>
      </c>
      <c r="DI56" s="35">
        <v>0</v>
      </c>
      <c r="DJ56" s="64">
        <v>58513.554567389991</v>
      </c>
      <c r="DK56" s="64">
        <v>77500.111259480007</v>
      </c>
      <c r="DL56" s="64">
        <v>0</v>
      </c>
      <c r="DM56" s="64">
        <v>0</v>
      </c>
      <c r="DN56" s="64">
        <v>77500.111259480007</v>
      </c>
      <c r="DO56" s="64">
        <v>0</v>
      </c>
      <c r="DP56" s="64">
        <v>0</v>
      </c>
      <c r="DQ56" s="35">
        <v>0</v>
      </c>
      <c r="DR56" s="293">
        <v>77500.111259480007</v>
      </c>
      <c r="DS56" s="287">
        <v>90221.715880930016</v>
      </c>
      <c r="DT56" s="64">
        <v>0</v>
      </c>
      <c r="DU56" s="64">
        <v>0</v>
      </c>
      <c r="DV56" s="64">
        <v>90221.715880930016</v>
      </c>
      <c r="DW56" s="64">
        <v>0</v>
      </c>
      <c r="DX56" s="64">
        <v>0</v>
      </c>
      <c r="DY56" s="35">
        <v>0</v>
      </c>
      <c r="DZ56" s="64">
        <v>90221.715880930016</v>
      </c>
    </row>
    <row r="57" spans="1:130" ht="20.100000000000001" customHeight="1" x14ac:dyDescent="0.25">
      <c r="A57" s="20">
        <v>1151</v>
      </c>
      <c r="B57" s="21" t="s">
        <v>447</v>
      </c>
      <c r="C57" s="22">
        <v>21039.119675670001</v>
      </c>
      <c r="D57" s="22">
        <v>0</v>
      </c>
      <c r="E57" s="22">
        <v>0</v>
      </c>
      <c r="F57" s="22">
        <v>21039.119675670001</v>
      </c>
      <c r="G57" s="22">
        <v>0</v>
      </c>
      <c r="H57" s="22">
        <v>0</v>
      </c>
      <c r="I57" s="43">
        <v>0</v>
      </c>
      <c r="J57" s="22">
        <v>21039.119675670001</v>
      </c>
      <c r="K57" s="22">
        <v>26611.248115950002</v>
      </c>
      <c r="L57" s="22">
        <v>0</v>
      </c>
      <c r="M57" s="22">
        <v>0</v>
      </c>
      <c r="N57" s="22">
        <v>26611.248115950002</v>
      </c>
      <c r="O57" s="22">
        <v>0</v>
      </c>
      <c r="P57" s="22">
        <v>0</v>
      </c>
      <c r="Q57" s="43">
        <v>0</v>
      </c>
      <c r="R57" s="22">
        <v>26611.248115950002</v>
      </c>
      <c r="S57" s="22">
        <v>31035.353728319998</v>
      </c>
      <c r="T57" s="22">
        <v>0</v>
      </c>
      <c r="U57" s="22">
        <v>0</v>
      </c>
      <c r="V57" s="22">
        <v>31035.353728319998</v>
      </c>
      <c r="W57" s="22">
        <v>0</v>
      </c>
      <c r="X57" s="22">
        <v>0</v>
      </c>
      <c r="Y57" s="43">
        <v>0</v>
      </c>
      <c r="Z57" s="22">
        <v>31035.353728319998</v>
      </c>
      <c r="AA57" s="22">
        <v>36832.294909029995</v>
      </c>
      <c r="AB57" s="22">
        <v>0</v>
      </c>
      <c r="AC57" s="22">
        <v>0</v>
      </c>
      <c r="AD57" s="22">
        <v>36832.294909029995</v>
      </c>
      <c r="AE57" s="22">
        <v>0</v>
      </c>
      <c r="AF57" s="22">
        <v>0</v>
      </c>
      <c r="AG57" s="43">
        <v>0</v>
      </c>
      <c r="AH57" s="22">
        <v>36832.294909029995</v>
      </c>
      <c r="AI57" s="22">
        <v>36610.917483650002</v>
      </c>
      <c r="AJ57" s="22">
        <v>0</v>
      </c>
      <c r="AK57" s="22">
        <v>0</v>
      </c>
      <c r="AL57" s="22">
        <v>36610.917483650002</v>
      </c>
      <c r="AM57" s="22">
        <v>0</v>
      </c>
      <c r="AN57" s="22">
        <v>0</v>
      </c>
      <c r="AO57" s="43">
        <v>0</v>
      </c>
      <c r="AP57" s="22">
        <v>36610.917483650002</v>
      </c>
      <c r="AQ57" s="22">
        <v>38870.019038159997</v>
      </c>
      <c r="AR57" s="22">
        <v>0</v>
      </c>
      <c r="AS57" s="22">
        <v>0</v>
      </c>
      <c r="AT57" s="22">
        <v>38870.019038159997</v>
      </c>
      <c r="AU57" s="22">
        <v>0</v>
      </c>
      <c r="AV57" s="22">
        <v>0</v>
      </c>
      <c r="AW57" s="43">
        <v>0</v>
      </c>
      <c r="AX57" s="22">
        <v>38870.019038159997</v>
      </c>
      <c r="AY57" s="22">
        <v>31308.345297860003</v>
      </c>
      <c r="AZ57" s="22">
        <v>0</v>
      </c>
      <c r="BA57" s="22">
        <v>0</v>
      </c>
      <c r="BB57" s="22">
        <v>31308.345297860003</v>
      </c>
      <c r="BC57" s="22">
        <v>0</v>
      </c>
      <c r="BD57" s="22">
        <v>0</v>
      </c>
      <c r="BE57" s="43">
        <v>0</v>
      </c>
      <c r="BF57" s="22">
        <v>31308.345297860003</v>
      </c>
      <c r="BG57" s="22">
        <v>32284.349714540003</v>
      </c>
      <c r="BH57" s="22">
        <v>0</v>
      </c>
      <c r="BI57" s="22">
        <v>0</v>
      </c>
      <c r="BJ57" s="22">
        <v>32284.349714540003</v>
      </c>
      <c r="BK57" s="22">
        <v>0</v>
      </c>
      <c r="BL57" s="22">
        <v>0</v>
      </c>
      <c r="BM57" s="43">
        <v>0</v>
      </c>
      <c r="BN57" s="22">
        <v>32284.349714540003</v>
      </c>
      <c r="BO57" s="22">
        <v>40575.298790879999</v>
      </c>
      <c r="BP57" s="22">
        <v>0</v>
      </c>
      <c r="BQ57" s="22">
        <v>0</v>
      </c>
      <c r="BR57" s="22">
        <v>40575.298790879999</v>
      </c>
      <c r="BS57" s="22">
        <v>0</v>
      </c>
      <c r="BT57" s="22">
        <v>0</v>
      </c>
      <c r="BU57" s="43">
        <v>0</v>
      </c>
      <c r="BV57" s="22">
        <v>40575.298790879999</v>
      </c>
      <c r="BW57" s="22">
        <v>42841.871125459998</v>
      </c>
      <c r="BX57" s="22">
        <v>0</v>
      </c>
      <c r="BY57" s="22">
        <v>0</v>
      </c>
      <c r="BZ57" s="22">
        <v>42841.871125459998</v>
      </c>
      <c r="CA57" s="22">
        <v>0</v>
      </c>
      <c r="CB57" s="22">
        <v>0</v>
      </c>
      <c r="CC57" s="43">
        <v>0</v>
      </c>
      <c r="CD57" s="22">
        <v>42841.871125459998</v>
      </c>
      <c r="CE57" s="22">
        <v>45671.334344889998</v>
      </c>
      <c r="CF57" s="22">
        <v>0</v>
      </c>
      <c r="CG57" s="22">
        <v>0</v>
      </c>
      <c r="CH57" s="22">
        <v>45671.334344889998</v>
      </c>
      <c r="CI57" s="22">
        <v>0</v>
      </c>
      <c r="CJ57" s="22">
        <v>0</v>
      </c>
      <c r="CK57" s="43">
        <v>0</v>
      </c>
      <c r="CL57" s="22">
        <v>45671.334344889998</v>
      </c>
      <c r="CM57" s="22">
        <v>61876.261727789999</v>
      </c>
      <c r="CN57" s="22">
        <v>0</v>
      </c>
      <c r="CO57" s="22">
        <v>0</v>
      </c>
      <c r="CP57" s="22">
        <v>61876.261727789999</v>
      </c>
      <c r="CQ57" s="22">
        <v>0</v>
      </c>
      <c r="CR57" s="22">
        <v>0</v>
      </c>
      <c r="CS57" s="43">
        <v>0</v>
      </c>
      <c r="CT57" s="22">
        <v>61876.261727789999</v>
      </c>
      <c r="CU57" s="22">
        <v>58981.339164210003</v>
      </c>
      <c r="CV57" s="22">
        <v>0</v>
      </c>
      <c r="CW57" s="22">
        <v>0</v>
      </c>
      <c r="CX57" s="22">
        <v>58981.339164210003</v>
      </c>
      <c r="CY57" s="22">
        <v>0</v>
      </c>
      <c r="CZ57" s="22">
        <v>0</v>
      </c>
      <c r="DA57" s="43">
        <v>0</v>
      </c>
      <c r="DB57" s="22">
        <v>58981.339164210003</v>
      </c>
      <c r="DC57" s="22">
        <v>54073.714185429999</v>
      </c>
      <c r="DD57" s="22">
        <v>0</v>
      </c>
      <c r="DE57" s="22">
        <v>0</v>
      </c>
      <c r="DF57" s="22">
        <v>54073.714185429999</v>
      </c>
      <c r="DG57" s="22">
        <v>0</v>
      </c>
      <c r="DH57" s="22">
        <v>0</v>
      </c>
      <c r="DI57" s="43">
        <v>0</v>
      </c>
      <c r="DJ57" s="22">
        <v>54073.714185429999</v>
      </c>
      <c r="DK57" s="22">
        <v>77494.274107130012</v>
      </c>
      <c r="DL57" s="22">
        <v>0</v>
      </c>
      <c r="DM57" s="22">
        <v>0</v>
      </c>
      <c r="DN57" s="22">
        <v>77494.274107130012</v>
      </c>
      <c r="DO57" s="22">
        <v>0</v>
      </c>
      <c r="DP57" s="22">
        <v>0</v>
      </c>
      <c r="DQ57" s="43">
        <v>0</v>
      </c>
      <c r="DR57" s="297">
        <v>77494.274107130012</v>
      </c>
      <c r="DS57" s="162">
        <v>90223.457187340013</v>
      </c>
      <c r="DT57" s="22">
        <v>0</v>
      </c>
      <c r="DU57" s="22">
        <v>0</v>
      </c>
      <c r="DV57" s="22">
        <v>90223.457187340013</v>
      </c>
      <c r="DW57" s="22">
        <v>0</v>
      </c>
      <c r="DX57" s="22">
        <v>0</v>
      </c>
      <c r="DY57" s="43">
        <v>0</v>
      </c>
      <c r="DZ57" s="22">
        <v>90223.457187340013</v>
      </c>
    </row>
    <row r="58" spans="1:130" ht="20.100000000000001" customHeight="1" x14ac:dyDescent="0.25">
      <c r="A58" s="20">
        <v>1152</v>
      </c>
      <c r="B58" s="21" t="s">
        <v>448</v>
      </c>
      <c r="C58" s="22">
        <v>43.872429210000007</v>
      </c>
      <c r="D58" s="22">
        <v>0</v>
      </c>
      <c r="E58" s="22">
        <v>0</v>
      </c>
      <c r="F58" s="22">
        <v>43.872429210000007</v>
      </c>
      <c r="G58" s="22">
        <v>0</v>
      </c>
      <c r="H58" s="22">
        <v>0</v>
      </c>
      <c r="I58" s="43">
        <v>0</v>
      </c>
      <c r="J58" s="22">
        <v>43.872429210000007</v>
      </c>
      <c r="K58" s="22">
        <v>41.778237789999991</v>
      </c>
      <c r="L58" s="22">
        <v>0</v>
      </c>
      <c r="M58" s="22">
        <v>0</v>
      </c>
      <c r="N58" s="22">
        <v>41.778237789999991</v>
      </c>
      <c r="O58" s="22">
        <v>0</v>
      </c>
      <c r="P58" s="22">
        <v>0</v>
      </c>
      <c r="Q58" s="43">
        <v>0</v>
      </c>
      <c r="R58" s="22">
        <v>41.778237789999991</v>
      </c>
      <c r="S58" s="22">
        <v>93.582424430000003</v>
      </c>
      <c r="T58" s="22">
        <v>0</v>
      </c>
      <c r="U58" s="22">
        <v>0</v>
      </c>
      <c r="V58" s="22">
        <v>93.582424430000003</v>
      </c>
      <c r="W58" s="22">
        <v>0</v>
      </c>
      <c r="X58" s="22">
        <v>0</v>
      </c>
      <c r="Y58" s="43">
        <v>0</v>
      </c>
      <c r="Z58" s="22">
        <v>93.582424430000003</v>
      </c>
      <c r="AA58" s="22">
        <v>146.09892644000001</v>
      </c>
      <c r="AB58" s="22">
        <v>0</v>
      </c>
      <c r="AC58" s="22">
        <v>0</v>
      </c>
      <c r="AD58" s="22">
        <v>146.09892644000001</v>
      </c>
      <c r="AE58" s="22">
        <v>0</v>
      </c>
      <c r="AF58" s="22">
        <v>0</v>
      </c>
      <c r="AG58" s="43">
        <v>0</v>
      </c>
      <c r="AH58" s="22">
        <v>146.09892644000001</v>
      </c>
      <c r="AI58" s="22">
        <v>162.12416647000001</v>
      </c>
      <c r="AJ58" s="22">
        <v>0</v>
      </c>
      <c r="AK58" s="22">
        <v>0</v>
      </c>
      <c r="AL58" s="22">
        <v>162.12416647000001</v>
      </c>
      <c r="AM58" s="22">
        <v>0</v>
      </c>
      <c r="AN58" s="22">
        <v>0</v>
      </c>
      <c r="AO58" s="43">
        <v>0</v>
      </c>
      <c r="AP58" s="22">
        <v>162.12416647000001</v>
      </c>
      <c r="AQ58" s="22">
        <v>99.340095109999993</v>
      </c>
      <c r="AR58" s="22">
        <v>0</v>
      </c>
      <c r="AS58" s="22">
        <v>0</v>
      </c>
      <c r="AT58" s="22">
        <v>99.340095109999993</v>
      </c>
      <c r="AU58" s="22">
        <v>0</v>
      </c>
      <c r="AV58" s="22">
        <v>0</v>
      </c>
      <c r="AW58" s="43">
        <v>0</v>
      </c>
      <c r="AX58" s="22">
        <v>99.340095109999993</v>
      </c>
      <c r="AY58" s="22">
        <v>139.26898426</v>
      </c>
      <c r="AZ58" s="22">
        <v>0</v>
      </c>
      <c r="BA58" s="22">
        <v>0</v>
      </c>
      <c r="BB58" s="22">
        <v>139.26898426</v>
      </c>
      <c r="BC58" s="22">
        <v>0</v>
      </c>
      <c r="BD58" s="22">
        <v>0</v>
      </c>
      <c r="BE58" s="43">
        <v>0</v>
      </c>
      <c r="BF58" s="22">
        <v>139.26898426</v>
      </c>
      <c r="BG58" s="22">
        <v>65.809141009999991</v>
      </c>
      <c r="BH58" s="22">
        <v>0</v>
      </c>
      <c r="BI58" s="22">
        <v>0</v>
      </c>
      <c r="BJ58" s="22">
        <v>65.809141009999991</v>
      </c>
      <c r="BK58" s="22">
        <v>0</v>
      </c>
      <c r="BL58" s="22">
        <v>0</v>
      </c>
      <c r="BM58" s="43">
        <v>0</v>
      </c>
      <c r="BN58" s="22">
        <v>65.809141009999991</v>
      </c>
      <c r="BO58" s="22">
        <v>128.79725101</v>
      </c>
      <c r="BP58" s="22">
        <v>0</v>
      </c>
      <c r="BQ58" s="22">
        <v>0</v>
      </c>
      <c r="BR58" s="22">
        <v>128.79725101</v>
      </c>
      <c r="BS58" s="22">
        <v>0</v>
      </c>
      <c r="BT58" s="22">
        <v>0</v>
      </c>
      <c r="BU58" s="43">
        <v>0</v>
      </c>
      <c r="BV58" s="22">
        <v>128.79725101</v>
      </c>
      <c r="BW58" s="22">
        <v>90.92189467</v>
      </c>
      <c r="BX58" s="22">
        <v>0</v>
      </c>
      <c r="BY58" s="22">
        <v>0</v>
      </c>
      <c r="BZ58" s="22">
        <v>90.92189467</v>
      </c>
      <c r="CA58" s="22">
        <v>0</v>
      </c>
      <c r="CB58" s="22">
        <v>0</v>
      </c>
      <c r="CC58" s="43">
        <v>0</v>
      </c>
      <c r="CD58" s="22">
        <v>90.92189467</v>
      </c>
      <c r="CE58" s="22">
        <v>50.563808420000001</v>
      </c>
      <c r="CF58" s="22">
        <v>0</v>
      </c>
      <c r="CG58" s="22">
        <v>0</v>
      </c>
      <c r="CH58" s="22">
        <v>50.563808420000001</v>
      </c>
      <c r="CI58" s="22">
        <v>0</v>
      </c>
      <c r="CJ58" s="22">
        <v>0</v>
      </c>
      <c r="CK58" s="43">
        <v>0</v>
      </c>
      <c r="CL58" s="22">
        <v>50.563808420000001</v>
      </c>
      <c r="CM58" s="22">
        <v>159.86427358999998</v>
      </c>
      <c r="CN58" s="22">
        <v>0</v>
      </c>
      <c r="CO58" s="22">
        <v>0</v>
      </c>
      <c r="CP58" s="22">
        <v>159.86427358999998</v>
      </c>
      <c r="CQ58" s="22">
        <v>0</v>
      </c>
      <c r="CR58" s="22">
        <v>0</v>
      </c>
      <c r="CS58" s="43">
        <v>0</v>
      </c>
      <c r="CT58" s="22">
        <v>159.86427358999998</v>
      </c>
      <c r="CU58" s="22">
        <v>52.936237269999999</v>
      </c>
      <c r="CV58" s="22">
        <v>0</v>
      </c>
      <c r="CW58" s="22">
        <v>0</v>
      </c>
      <c r="CX58" s="22">
        <v>52.936237269999999</v>
      </c>
      <c r="CY58" s="22">
        <v>0</v>
      </c>
      <c r="CZ58" s="22">
        <v>0</v>
      </c>
      <c r="DA58" s="43">
        <v>0</v>
      </c>
      <c r="DB58" s="22">
        <v>52.936237269999999</v>
      </c>
      <c r="DC58" s="22">
        <v>4439.8403819599998</v>
      </c>
      <c r="DD58" s="22">
        <v>0</v>
      </c>
      <c r="DE58" s="22">
        <v>0</v>
      </c>
      <c r="DF58" s="22">
        <v>4439.8403819599998</v>
      </c>
      <c r="DG58" s="22">
        <v>0</v>
      </c>
      <c r="DH58" s="22">
        <v>0</v>
      </c>
      <c r="DI58" s="43">
        <v>0</v>
      </c>
      <c r="DJ58" s="22">
        <v>4439.8403819599998</v>
      </c>
      <c r="DK58" s="22">
        <v>5.8371523500000002</v>
      </c>
      <c r="DL58" s="22">
        <v>0</v>
      </c>
      <c r="DM58" s="22">
        <v>0</v>
      </c>
      <c r="DN58" s="22">
        <v>5.8371523500000002</v>
      </c>
      <c r="DO58" s="22">
        <v>0</v>
      </c>
      <c r="DP58" s="22">
        <v>0</v>
      </c>
      <c r="DQ58" s="43">
        <v>0</v>
      </c>
      <c r="DR58" s="297">
        <v>5.8371523500000002</v>
      </c>
      <c r="DS58" s="162">
        <v>-1.7413064100000009</v>
      </c>
      <c r="DT58" s="22">
        <v>0</v>
      </c>
      <c r="DU58" s="22">
        <v>0</v>
      </c>
      <c r="DV58" s="22">
        <v>-1.7413064100000009</v>
      </c>
      <c r="DW58" s="22">
        <v>0</v>
      </c>
      <c r="DX58" s="22">
        <v>0</v>
      </c>
      <c r="DY58" s="43">
        <v>0</v>
      </c>
      <c r="DZ58" s="22">
        <v>-1.7413064100000009</v>
      </c>
    </row>
    <row r="59" spans="1:130" ht="20.100000000000001" customHeight="1" x14ac:dyDescent="0.25">
      <c r="A59" s="20">
        <v>1153</v>
      </c>
      <c r="B59" s="21" t="s">
        <v>449</v>
      </c>
      <c r="C59" s="22">
        <v>0</v>
      </c>
      <c r="D59" s="22">
        <v>0</v>
      </c>
      <c r="E59" s="22">
        <v>0</v>
      </c>
      <c r="F59" s="22">
        <v>0</v>
      </c>
      <c r="G59" s="22">
        <v>0</v>
      </c>
      <c r="H59" s="22">
        <v>0</v>
      </c>
      <c r="I59" s="43">
        <v>0</v>
      </c>
      <c r="J59" s="22">
        <v>0</v>
      </c>
      <c r="K59" s="22">
        <v>0</v>
      </c>
      <c r="L59" s="22">
        <v>0</v>
      </c>
      <c r="M59" s="22">
        <v>0</v>
      </c>
      <c r="N59" s="22">
        <v>0</v>
      </c>
      <c r="O59" s="22">
        <v>0</v>
      </c>
      <c r="P59" s="22">
        <v>0</v>
      </c>
      <c r="Q59" s="43">
        <v>0</v>
      </c>
      <c r="R59" s="22">
        <v>0</v>
      </c>
      <c r="S59" s="22">
        <v>0</v>
      </c>
      <c r="T59" s="22">
        <v>0</v>
      </c>
      <c r="U59" s="22">
        <v>0</v>
      </c>
      <c r="V59" s="22">
        <v>0</v>
      </c>
      <c r="W59" s="22">
        <v>0</v>
      </c>
      <c r="X59" s="22">
        <v>0</v>
      </c>
      <c r="Y59" s="43">
        <v>0</v>
      </c>
      <c r="Z59" s="22">
        <v>0</v>
      </c>
      <c r="AA59" s="22">
        <v>0</v>
      </c>
      <c r="AB59" s="22">
        <v>0</v>
      </c>
      <c r="AC59" s="22">
        <v>0</v>
      </c>
      <c r="AD59" s="22">
        <v>0</v>
      </c>
      <c r="AE59" s="22">
        <v>0</v>
      </c>
      <c r="AF59" s="22">
        <v>0</v>
      </c>
      <c r="AG59" s="43">
        <v>0</v>
      </c>
      <c r="AH59" s="22">
        <v>0</v>
      </c>
      <c r="AI59" s="22">
        <v>0</v>
      </c>
      <c r="AJ59" s="22">
        <v>0</v>
      </c>
      <c r="AK59" s="22">
        <v>0</v>
      </c>
      <c r="AL59" s="22">
        <v>0</v>
      </c>
      <c r="AM59" s="22">
        <v>0</v>
      </c>
      <c r="AN59" s="22">
        <v>0</v>
      </c>
      <c r="AO59" s="43">
        <v>0</v>
      </c>
      <c r="AP59" s="22">
        <v>0</v>
      </c>
      <c r="AQ59" s="22">
        <v>0</v>
      </c>
      <c r="AR59" s="22">
        <v>0</v>
      </c>
      <c r="AS59" s="22">
        <v>0</v>
      </c>
      <c r="AT59" s="22">
        <v>0</v>
      </c>
      <c r="AU59" s="22">
        <v>0</v>
      </c>
      <c r="AV59" s="22">
        <v>0</v>
      </c>
      <c r="AW59" s="43">
        <v>0</v>
      </c>
      <c r="AX59" s="22">
        <v>0</v>
      </c>
      <c r="AY59" s="22">
        <v>0</v>
      </c>
      <c r="AZ59" s="22">
        <v>0</v>
      </c>
      <c r="BA59" s="22">
        <v>0</v>
      </c>
      <c r="BB59" s="22">
        <v>0</v>
      </c>
      <c r="BC59" s="22">
        <v>0</v>
      </c>
      <c r="BD59" s="22">
        <v>0</v>
      </c>
      <c r="BE59" s="43">
        <v>0</v>
      </c>
      <c r="BF59" s="22">
        <v>0</v>
      </c>
      <c r="BG59" s="22">
        <v>0</v>
      </c>
      <c r="BH59" s="22">
        <v>0</v>
      </c>
      <c r="BI59" s="22">
        <v>0</v>
      </c>
      <c r="BJ59" s="22">
        <v>0</v>
      </c>
      <c r="BK59" s="22">
        <v>0</v>
      </c>
      <c r="BL59" s="22">
        <v>0</v>
      </c>
      <c r="BM59" s="43">
        <v>0</v>
      </c>
      <c r="BN59" s="22">
        <v>0</v>
      </c>
      <c r="BO59" s="22">
        <v>0</v>
      </c>
      <c r="BP59" s="22">
        <v>0</v>
      </c>
      <c r="BQ59" s="22">
        <v>0</v>
      </c>
      <c r="BR59" s="22">
        <v>0</v>
      </c>
      <c r="BS59" s="22">
        <v>0</v>
      </c>
      <c r="BT59" s="22">
        <v>0</v>
      </c>
      <c r="BU59" s="43">
        <v>0</v>
      </c>
      <c r="BV59" s="22">
        <v>0</v>
      </c>
      <c r="BW59" s="22">
        <v>0</v>
      </c>
      <c r="BX59" s="22">
        <v>0</v>
      </c>
      <c r="BY59" s="22">
        <v>0</v>
      </c>
      <c r="BZ59" s="22">
        <v>0</v>
      </c>
      <c r="CA59" s="22">
        <v>0</v>
      </c>
      <c r="CB59" s="22">
        <v>0</v>
      </c>
      <c r="CC59" s="43">
        <v>0</v>
      </c>
      <c r="CD59" s="22">
        <v>0</v>
      </c>
      <c r="CE59" s="22">
        <v>0</v>
      </c>
      <c r="CF59" s="22">
        <v>0</v>
      </c>
      <c r="CG59" s="22">
        <v>0</v>
      </c>
      <c r="CH59" s="22">
        <v>0</v>
      </c>
      <c r="CI59" s="22">
        <v>0</v>
      </c>
      <c r="CJ59" s="22">
        <v>0</v>
      </c>
      <c r="CK59" s="43">
        <v>0</v>
      </c>
      <c r="CL59" s="22">
        <v>0</v>
      </c>
      <c r="CM59" s="22">
        <v>0</v>
      </c>
      <c r="CN59" s="22">
        <v>0</v>
      </c>
      <c r="CO59" s="22">
        <v>0</v>
      </c>
      <c r="CP59" s="22">
        <v>0</v>
      </c>
      <c r="CQ59" s="22">
        <v>0</v>
      </c>
      <c r="CR59" s="22">
        <v>0</v>
      </c>
      <c r="CS59" s="43">
        <v>0</v>
      </c>
      <c r="CT59" s="22">
        <v>0</v>
      </c>
      <c r="CU59" s="22">
        <v>0</v>
      </c>
      <c r="CV59" s="22">
        <v>0</v>
      </c>
      <c r="CW59" s="22">
        <v>0</v>
      </c>
      <c r="CX59" s="22">
        <v>0</v>
      </c>
      <c r="CY59" s="22">
        <v>0</v>
      </c>
      <c r="CZ59" s="22">
        <v>0</v>
      </c>
      <c r="DA59" s="43">
        <v>0</v>
      </c>
      <c r="DB59" s="22">
        <v>0</v>
      </c>
      <c r="DC59" s="22">
        <v>0</v>
      </c>
      <c r="DD59" s="22">
        <v>0</v>
      </c>
      <c r="DE59" s="22">
        <v>0</v>
      </c>
      <c r="DF59" s="22">
        <v>0</v>
      </c>
      <c r="DG59" s="22">
        <v>0</v>
      </c>
      <c r="DH59" s="22">
        <v>0</v>
      </c>
      <c r="DI59" s="43">
        <v>0</v>
      </c>
      <c r="DJ59" s="22">
        <v>0</v>
      </c>
      <c r="DK59" s="22">
        <v>0</v>
      </c>
      <c r="DL59" s="22">
        <v>0</v>
      </c>
      <c r="DM59" s="22">
        <v>0</v>
      </c>
      <c r="DN59" s="22">
        <v>0</v>
      </c>
      <c r="DO59" s="22">
        <v>0</v>
      </c>
      <c r="DP59" s="22">
        <v>0</v>
      </c>
      <c r="DQ59" s="43">
        <v>0</v>
      </c>
      <c r="DR59" s="297">
        <v>0</v>
      </c>
      <c r="DS59" s="162">
        <v>0</v>
      </c>
      <c r="DT59" s="22">
        <v>0</v>
      </c>
      <c r="DU59" s="22">
        <v>0</v>
      </c>
      <c r="DV59" s="22">
        <v>0</v>
      </c>
      <c r="DW59" s="22">
        <v>0</v>
      </c>
      <c r="DX59" s="22">
        <v>0</v>
      </c>
      <c r="DY59" s="43">
        <v>0</v>
      </c>
      <c r="DZ59" s="22">
        <v>0</v>
      </c>
    </row>
    <row r="60" spans="1:130" ht="20.100000000000001" customHeight="1" x14ac:dyDescent="0.25">
      <c r="A60" s="20">
        <v>1154</v>
      </c>
      <c r="B60" s="21" t="s">
        <v>450</v>
      </c>
      <c r="C60" s="22">
        <v>0</v>
      </c>
      <c r="D60" s="22">
        <v>0</v>
      </c>
      <c r="E60" s="22">
        <v>0</v>
      </c>
      <c r="F60" s="22">
        <v>0</v>
      </c>
      <c r="G60" s="22">
        <v>0</v>
      </c>
      <c r="H60" s="22">
        <v>0</v>
      </c>
      <c r="I60" s="43">
        <v>0</v>
      </c>
      <c r="J60" s="22">
        <v>0</v>
      </c>
      <c r="K60" s="22">
        <v>0</v>
      </c>
      <c r="L60" s="22">
        <v>0</v>
      </c>
      <c r="M60" s="22">
        <v>0</v>
      </c>
      <c r="N60" s="22">
        <v>0</v>
      </c>
      <c r="O60" s="22">
        <v>0</v>
      </c>
      <c r="P60" s="22">
        <v>0</v>
      </c>
      <c r="Q60" s="43">
        <v>0</v>
      </c>
      <c r="R60" s="22">
        <v>0</v>
      </c>
      <c r="S60" s="22">
        <v>0</v>
      </c>
      <c r="T60" s="22">
        <v>0</v>
      </c>
      <c r="U60" s="22">
        <v>0</v>
      </c>
      <c r="V60" s="22">
        <v>0</v>
      </c>
      <c r="W60" s="22">
        <v>0</v>
      </c>
      <c r="X60" s="22">
        <v>0</v>
      </c>
      <c r="Y60" s="43">
        <v>0</v>
      </c>
      <c r="Z60" s="22">
        <v>0</v>
      </c>
      <c r="AA60" s="22">
        <v>0</v>
      </c>
      <c r="AB60" s="22">
        <v>0</v>
      </c>
      <c r="AC60" s="22">
        <v>0</v>
      </c>
      <c r="AD60" s="22">
        <v>0</v>
      </c>
      <c r="AE60" s="22">
        <v>0</v>
      </c>
      <c r="AF60" s="22">
        <v>0</v>
      </c>
      <c r="AG60" s="43">
        <v>0</v>
      </c>
      <c r="AH60" s="22">
        <v>0</v>
      </c>
      <c r="AI60" s="22">
        <v>0</v>
      </c>
      <c r="AJ60" s="22">
        <v>0</v>
      </c>
      <c r="AK60" s="22">
        <v>0</v>
      </c>
      <c r="AL60" s="22">
        <v>0</v>
      </c>
      <c r="AM60" s="22">
        <v>0</v>
      </c>
      <c r="AN60" s="22">
        <v>0</v>
      </c>
      <c r="AO60" s="43">
        <v>0</v>
      </c>
      <c r="AP60" s="22">
        <v>0</v>
      </c>
      <c r="AQ60" s="22">
        <v>0</v>
      </c>
      <c r="AR60" s="22">
        <v>0</v>
      </c>
      <c r="AS60" s="22">
        <v>0</v>
      </c>
      <c r="AT60" s="22">
        <v>0</v>
      </c>
      <c r="AU60" s="22">
        <v>0</v>
      </c>
      <c r="AV60" s="22">
        <v>0</v>
      </c>
      <c r="AW60" s="43">
        <v>0</v>
      </c>
      <c r="AX60" s="22">
        <v>0</v>
      </c>
      <c r="AY60" s="22">
        <v>0</v>
      </c>
      <c r="AZ60" s="22">
        <v>0</v>
      </c>
      <c r="BA60" s="22">
        <v>0</v>
      </c>
      <c r="BB60" s="22">
        <v>0</v>
      </c>
      <c r="BC60" s="22">
        <v>0</v>
      </c>
      <c r="BD60" s="22">
        <v>0</v>
      </c>
      <c r="BE60" s="43">
        <v>0</v>
      </c>
      <c r="BF60" s="22">
        <v>0</v>
      </c>
      <c r="BG60" s="22">
        <v>0</v>
      </c>
      <c r="BH60" s="22">
        <v>0</v>
      </c>
      <c r="BI60" s="22">
        <v>0</v>
      </c>
      <c r="BJ60" s="22">
        <v>0</v>
      </c>
      <c r="BK60" s="22">
        <v>0</v>
      </c>
      <c r="BL60" s="22">
        <v>0</v>
      </c>
      <c r="BM60" s="43">
        <v>0</v>
      </c>
      <c r="BN60" s="22">
        <v>0</v>
      </c>
      <c r="BO60" s="22">
        <v>0</v>
      </c>
      <c r="BP60" s="22">
        <v>0</v>
      </c>
      <c r="BQ60" s="22">
        <v>0</v>
      </c>
      <c r="BR60" s="22">
        <v>0</v>
      </c>
      <c r="BS60" s="22">
        <v>0</v>
      </c>
      <c r="BT60" s="22">
        <v>0</v>
      </c>
      <c r="BU60" s="43">
        <v>0</v>
      </c>
      <c r="BV60" s="22">
        <v>0</v>
      </c>
      <c r="BW60" s="22">
        <v>0</v>
      </c>
      <c r="BX60" s="22">
        <v>0</v>
      </c>
      <c r="BY60" s="22">
        <v>0</v>
      </c>
      <c r="BZ60" s="22">
        <v>0</v>
      </c>
      <c r="CA60" s="22">
        <v>0</v>
      </c>
      <c r="CB60" s="22">
        <v>0</v>
      </c>
      <c r="CC60" s="43">
        <v>0</v>
      </c>
      <c r="CD60" s="22">
        <v>0</v>
      </c>
      <c r="CE60" s="22">
        <v>0</v>
      </c>
      <c r="CF60" s="22">
        <v>0</v>
      </c>
      <c r="CG60" s="22">
        <v>0</v>
      </c>
      <c r="CH60" s="22">
        <v>0</v>
      </c>
      <c r="CI60" s="22">
        <v>0</v>
      </c>
      <c r="CJ60" s="22">
        <v>0</v>
      </c>
      <c r="CK60" s="43">
        <v>0</v>
      </c>
      <c r="CL60" s="22">
        <v>0</v>
      </c>
      <c r="CM60" s="22">
        <v>0</v>
      </c>
      <c r="CN60" s="22">
        <v>0</v>
      </c>
      <c r="CO60" s="22">
        <v>0</v>
      </c>
      <c r="CP60" s="22">
        <v>0</v>
      </c>
      <c r="CQ60" s="22">
        <v>0</v>
      </c>
      <c r="CR60" s="22">
        <v>0</v>
      </c>
      <c r="CS60" s="43">
        <v>0</v>
      </c>
      <c r="CT60" s="22">
        <v>0</v>
      </c>
      <c r="CU60" s="22">
        <v>0</v>
      </c>
      <c r="CV60" s="22">
        <v>0</v>
      </c>
      <c r="CW60" s="22">
        <v>0</v>
      </c>
      <c r="CX60" s="22">
        <v>0</v>
      </c>
      <c r="CY60" s="22">
        <v>0</v>
      </c>
      <c r="CZ60" s="22">
        <v>0</v>
      </c>
      <c r="DA60" s="43">
        <v>0</v>
      </c>
      <c r="DB60" s="22">
        <v>0</v>
      </c>
      <c r="DC60" s="22">
        <v>0</v>
      </c>
      <c r="DD60" s="22">
        <v>0</v>
      </c>
      <c r="DE60" s="22">
        <v>0</v>
      </c>
      <c r="DF60" s="22">
        <v>0</v>
      </c>
      <c r="DG60" s="22">
        <v>0</v>
      </c>
      <c r="DH60" s="22">
        <v>0</v>
      </c>
      <c r="DI60" s="43">
        <v>0</v>
      </c>
      <c r="DJ60" s="22">
        <v>0</v>
      </c>
      <c r="DK60" s="22">
        <v>0</v>
      </c>
      <c r="DL60" s="22">
        <v>0</v>
      </c>
      <c r="DM60" s="22">
        <v>0</v>
      </c>
      <c r="DN60" s="22">
        <v>0</v>
      </c>
      <c r="DO60" s="22">
        <v>0</v>
      </c>
      <c r="DP60" s="22">
        <v>0</v>
      </c>
      <c r="DQ60" s="43">
        <v>0</v>
      </c>
      <c r="DR60" s="297">
        <v>0</v>
      </c>
      <c r="DS60" s="162">
        <v>0</v>
      </c>
      <c r="DT60" s="22">
        <v>0</v>
      </c>
      <c r="DU60" s="22">
        <v>0</v>
      </c>
      <c r="DV60" s="22">
        <v>0</v>
      </c>
      <c r="DW60" s="22">
        <v>0</v>
      </c>
      <c r="DX60" s="22">
        <v>0</v>
      </c>
      <c r="DY60" s="43">
        <v>0</v>
      </c>
      <c r="DZ60" s="22">
        <v>0</v>
      </c>
    </row>
    <row r="61" spans="1:130" ht="20.100000000000001" customHeight="1" x14ac:dyDescent="0.25">
      <c r="A61" s="20">
        <v>1155</v>
      </c>
      <c r="B61" s="21" t="s">
        <v>451</v>
      </c>
      <c r="C61" s="22">
        <v>0</v>
      </c>
      <c r="D61" s="22">
        <v>0</v>
      </c>
      <c r="E61" s="22">
        <v>0</v>
      </c>
      <c r="F61" s="22">
        <v>0</v>
      </c>
      <c r="G61" s="22">
        <v>0</v>
      </c>
      <c r="H61" s="22">
        <v>0</v>
      </c>
      <c r="I61" s="43">
        <v>0</v>
      </c>
      <c r="J61" s="22">
        <v>0</v>
      </c>
      <c r="K61" s="22">
        <v>0</v>
      </c>
      <c r="L61" s="22">
        <v>0</v>
      </c>
      <c r="M61" s="22">
        <v>0</v>
      </c>
      <c r="N61" s="22">
        <v>0</v>
      </c>
      <c r="O61" s="22">
        <v>0</v>
      </c>
      <c r="P61" s="22">
        <v>0</v>
      </c>
      <c r="Q61" s="43">
        <v>0</v>
      </c>
      <c r="R61" s="22">
        <v>0</v>
      </c>
      <c r="S61" s="22">
        <v>0</v>
      </c>
      <c r="T61" s="22">
        <v>0</v>
      </c>
      <c r="U61" s="22">
        <v>0</v>
      </c>
      <c r="V61" s="22">
        <v>0</v>
      </c>
      <c r="W61" s="22">
        <v>0</v>
      </c>
      <c r="X61" s="22">
        <v>0</v>
      </c>
      <c r="Y61" s="43">
        <v>0</v>
      </c>
      <c r="Z61" s="22">
        <v>0</v>
      </c>
      <c r="AA61" s="22">
        <v>0</v>
      </c>
      <c r="AB61" s="22">
        <v>0</v>
      </c>
      <c r="AC61" s="22">
        <v>0</v>
      </c>
      <c r="AD61" s="22">
        <v>0</v>
      </c>
      <c r="AE61" s="22">
        <v>0</v>
      </c>
      <c r="AF61" s="22">
        <v>0</v>
      </c>
      <c r="AG61" s="43">
        <v>0</v>
      </c>
      <c r="AH61" s="22">
        <v>0</v>
      </c>
      <c r="AI61" s="22">
        <v>0</v>
      </c>
      <c r="AJ61" s="22">
        <v>0</v>
      </c>
      <c r="AK61" s="22">
        <v>0</v>
      </c>
      <c r="AL61" s="22">
        <v>0</v>
      </c>
      <c r="AM61" s="22">
        <v>0</v>
      </c>
      <c r="AN61" s="22">
        <v>0</v>
      </c>
      <c r="AO61" s="43">
        <v>0</v>
      </c>
      <c r="AP61" s="22">
        <v>0</v>
      </c>
      <c r="AQ61" s="22">
        <v>0</v>
      </c>
      <c r="AR61" s="22">
        <v>0</v>
      </c>
      <c r="AS61" s="22">
        <v>0</v>
      </c>
      <c r="AT61" s="22">
        <v>0</v>
      </c>
      <c r="AU61" s="22">
        <v>0</v>
      </c>
      <c r="AV61" s="22">
        <v>0</v>
      </c>
      <c r="AW61" s="43">
        <v>0</v>
      </c>
      <c r="AX61" s="22">
        <v>0</v>
      </c>
      <c r="AY61" s="22">
        <v>0</v>
      </c>
      <c r="AZ61" s="22">
        <v>0</v>
      </c>
      <c r="BA61" s="22">
        <v>0</v>
      </c>
      <c r="BB61" s="22">
        <v>0</v>
      </c>
      <c r="BC61" s="22">
        <v>0</v>
      </c>
      <c r="BD61" s="22">
        <v>0</v>
      </c>
      <c r="BE61" s="43">
        <v>0</v>
      </c>
      <c r="BF61" s="22">
        <v>0</v>
      </c>
      <c r="BG61" s="22">
        <v>0</v>
      </c>
      <c r="BH61" s="22">
        <v>0</v>
      </c>
      <c r="BI61" s="22">
        <v>0</v>
      </c>
      <c r="BJ61" s="22">
        <v>0</v>
      </c>
      <c r="BK61" s="22">
        <v>0</v>
      </c>
      <c r="BL61" s="22">
        <v>0</v>
      </c>
      <c r="BM61" s="43">
        <v>0</v>
      </c>
      <c r="BN61" s="22">
        <v>0</v>
      </c>
      <c r="BO61" s="22">
        <v>0</v>
      </c>
      <c r="BP61" s="22">
        <v>0</v>
      </c>
      <c r="BQ61" s="22">
        <v>0</v>
      </c>
      <c r="BR61" s="22">
        <v>0</v>
      </c>
      <c r="BS61" s="22">
        <v>0</v>
      </c>
      <c r="BT61" s="22">
        <v>0</v>
      </c>
      <c r="BU61" s="43">
        <v>0</v>
      </c>
      <c r="BV61" s="22">
        <v>0</v>
      </c>
      <c r="BW61" s="22">
        <v>0</v>
      </c>
      <c r="BX61" s="22">
        <v>0</v>
      </c>
      <c r="BY61" s="22">
        <v>0</v>
      </c>
      <c r="BZ61" s="22">
        <v>0</v>
      </c>
      <c r="CA61" s="22">
        <v>0</v>
      </c>
      <c r="CB61" s="22">
        <v>0</v>
      </c>
      <c r="CC61" s="43">
        <v>0</v>
      </c>
      <c r="CD61" s="22">
        <v>0</v>
      </c>
      <c r="CE61" s="22">
        <v>0</v>
      </c>
      <c r="CF61" s="22">
        <v>0</v>
      </c>
      <c r="CG61" s="22">
        <v>0</v>
      </c>
      <c r="CH61" s="22">
        <v>0</v>
      </c>
      <c r="CI61" s="22">
        <v>0</v>
      </c>
      <c r="CJ61" s="22">
        <v>0</v>
      </c>
      <c r="CK61" s="43">
        <v>0</v>
      </c>
      <c r="CL61" s="22">
        <v>0</v>
      </c>
      <c r="CM61" s="22">
        <v>0</v>
      </c>
      <c r="CN61" s="22">
        <v>0</v>
      </c>
      <c r="CO61" s="22">
        <v>0</v>
      </c>
      <c r="CP61" s="22">
        <v>0</v>
      </c>
      <c r="CQ61" s="22">
        <v>0</v>
      </c>
      <c r="CR61" s="22">
        <v>0</v>
      </c>
      <c r="CS61" s="43">
        <v>0</v>
      </c>
      <c r="CT61" s="22">
        <v>0</v>
      </c>
      <c r="CU61" s="22">
        <v>0</v>
      </c>
      <c r="CV61" s="22">
        <v>0</v>
      </c>
      <c r="CW61" s="22">
        <v>0</v>
      </c>
      <c r="CX61" s="22">
        <v>0</v>
      </c>
      <c r="CY61" s="22">
        <v>0</v>
      </c>
      <c r="CZ61" s="22">
        <v>0</v>
      </c>
      <c r="DA61" s="43">
        <v>0</v>
      </c>
      <c r="DB61" s="22">
        <v>0</v>
      </c>
      <c r="DC61" s="22">
        <v>0</v>
      </c>
      <c r="DD61" s="22">
        <v>0</v>
      </c>
      <c r="DE61" s="22">
        <v>0</v>
      </c>
      <c r="DF61" s="22">
        <v>0</v>
      </c>
      <c r="DG61" s="22">
        <v>0</v>
      </c>
      <c r="DH61" s="22">
        <v>0</v>
      </c>
      <c r="DI61" s="43">
        <v>0</v>
      </c>
      <c r="DJ61" s="22">
        <v>0</v>
      </c>
      <c r="DK61" s="22">
        <v>0</v>
      </c>
      <c r="DL61" s="22">
        <v>0</v>
      </c>
      <c r="DM61" s="22">
        <v>0</v>
      </c>
      <c r="DN61" s="22">
        <v>0</v>
      </c>
      <c r="DO61" s="22">
        <v>0</v>
      </c>
      <c r="DP61" s="22">
        <v>0</v>
      </c>
      <c r="DQ61" s="43">
        <v>0</v>
      </c>
      <c r="DR61" s="297">
        <v>0</v>
      </c>
      <c r="DS61" s="162">
        <v>0</v>
      </c>
      <c r="DT61" s="22">
        <v>0</v>
      </c>
      <c r="DU61" s="22">
        <v>0</v>
      </c>
      <c r="DV61" s="22">
        <v>0</v>
      </c>
      <c r="DW61" s="22">
        <v>0</v>
      </c>
      <c r="DX61" s="22">
        <v>0</v>
      </c>
      <c r="DY61" s="43">
        <v>0</v>
      </c>
      <c r="DZ61" s="22">
        <v>0</v>
      </c>
    </row>
    <row r="62" spans="1:130" ht="20.100000000000001" customHeight="1" x14ac:dyDescent="0.25">
      <c r="A62" s="20">
        <v>1156</v>
      </c>
      <c r="B62" s="21" t="s">
        <v>452</v>
      </c>
      <c r="C62" s="22">
        <v>0</v>
      </c>
      <c r="D62" s="22">
        <v>0</v>
      </c>
      <c r="E62" s="22">
        <v>0</v>
      </c>
      <c r="F62" s="22">
        <v>0</v>
      </c>
      <c r="G62" s="22">
        <v>0</v>
      </c>
      <c r="H62" s="22">
        <v>0</v>
      </c>
      <c r="I62" s="43">
        <v>0</v>
      </c>
      <c r="J62" s="22">
        <v>0</v>
      </c>
      <c r="K62" s="22">
        <v>0</v>
      </c>
      <c r="L62" s="22">
        <v>0</v>
      </c>
      <c r="M62" s="22">
        <v>0</v>
      </c>
      <c r="N62" s="22">
        <v>0</v>
      </c>
      <c r="O62" s="22">
        <v>0</v>
      </c>
      <c r="P62" s="22">
        <v>0</v>
      </c>
      <c r="Q62" s="43">
        <v>0</v>
      </c>
      <c r="R62" s="22">
        <v>0</v>
      </c>
      <c r="S62" s="22">
        <v>0</v>
      </c>
      <c r="T62" s="22">
        <v>0</v>
      </c>
      <c r="U62" s="22">
        <v>0</v>
      </c>
      <c r="V62" s="22">
        <v>0</v>
      </c>
      <c r="W62" s="22">
        <v>0</v>
      </c>
      <c r="X62" s="22">
        <v>0</v>
      </c>
      <c r="Y62" s="43">
        <v>0</v>
      </c>
      <c r="Z62" s="22">
        <v>0</v>
      </c>
      <c r="AA62" s="22">
        <v>0</v>
      </c>
      <c r="AB62" s="22">
        <v>0</v>
      </c>
      <c r="AC62" s="22">
        <v>0</v>
      </c>
      <c r="AD62" s="22">
        <v>0</v>
      </c>
      <c r="AE62" s="22">
        <v>0</v>
      </c>
      <c r="AF62" s="22">
        <v>0</v>
      </c>
      <c r="AG62" s="43">
        <v>0</v>
      </c>
      <c r="AH62" s="22">
        <v>0</v>
      </c>
      <c r="AI62" s="22">
        <v>0</v>
      </c>
      <c r="AJ62" s="22">
        <v>0</v>
      </c>
      <c r="AK62" s="22">
        <v>0</v>
      </c>
      <c r="AL62" s="22">
        <v>0</v>
      </c>
      <c r="AM62" s="22">
        <v>0</v>
      </c>
      <c r="AN62" s="22">
        <v>0</v>
      </c>
      <c r="AO62" s="43">
        <v>0</v>
      </c>
      <c r="AP62" s="22">
        <v>0</v>
      </c>
      <c r="AQ62" s="22">
        <v>0</v>
      </c>
      <c r="AR62" s="22">
        <v>0</v>
      </c>
      <c r="AS62" s="22">
        <v>0</v>
      </c>
      <c r="AT62" s="22">
        <v>0</v>
      </c>
      <c r="AU62" s="22">
        <v>0</v>
      </c>
      <c r="AV62" s="22">
        <v>0</v>
      </c>
      <c r="AW62" s="43">
        <v>0</v>
      </c>
      <c r="AX62" s="22">
        <v>0</v>
      </c>
      <c r="AY62" s="22">
        <v>0</v>
      </c>
      <c r="AZ62" s="22">
        <v>0</v>
      </c>
      <c r="BA62" s="22">
        <v>0</v>
      </c>
      <c r="BB62" s="22">
        <v>0</v>
      </c>
      <c r="BC62" s="22">
        <v>0</v>
      </c>
      <c r="BD62" s="22">
        <v>0</v>
      </c>
      <c r="BE62" s="43">
        <v>0</v>
      </c>
      <c r="BF62" s="22">
        <v>0</v>
      </c>
      <c r="BG62" s="22">
        <v>0</v>
      </c>
      <c r="BH62" s="22">
        <v>0</v>
      </c>
      <c r="BI62" s="22">
        <v>0</v>
      </c>
      <c r="BJ62" s="22">
        <v>0</v>
      </c>
      <c r="BK62" s="22">
        <v>0</v>
      </c>
      <c r="BL62" s="22">
        <v>0</v>
      </c>
      <c r="BM62" s="43">
        <v>0</v>
      </c>
      <c r="BN62" s="22">
        <v>0</v>
      </c>
      <c r="BO62" s="22">
        <v>0</v>
      </c>
      <c r="BP62" s="22">
        <v>0</v>
      </c>
      <c r="BQ62" s="22">
        <v>0</v>
      </c>
      <c r="BR62" s="22">
        <v>0</v>
      </c>
      <c r="BS62" s="22">
        <v>0</v>
      </c>
      <c r="BT62" s="22">
        <v>0</v>
      </c>
      <c r="BU62" s="43">
        <v>0</v>
      </c>
      <c r="BV62" s="22">
        <v>0</v>
      </c>
      <c r="BW62" s="22">
        <v>0</v>
      </c>
      <c r="BX62" s="22">
        <v>0</v>
      </c>
      <c r="BY62" s="22">
        <v>0</v>
      </c>
      <c r="BZ62" s="22">
        <v>0</v>
      </c>
      <c r="CA62" s="22">
        <v>0</v>
      </c>
      <c r="CB62" s="22">
        <v>0</v>
      </c>
      <c r="CC62" s="43">
        <v>0</v>
      </c>
      <c r="CD62" s="22">
        <v>0</v>
      </c>
      <c r="CE62" s="22">
        <v>0</v>
      </c>
      <c r="CF62" s="22">
        <v>0</v>
      </c>
      <c r="CG62" s="22">
        <v>0</v>
      </c>
      <c r="CH62" s="22">
        <v>0</v>
      </c>
      <c r="CI62" s="22">
        <v>0</v>
      </c>
      <c r="CJ62" s="22">
        <v>0</v>
      </c>
      <c r="CK62" s="43">
        <v>0</v>
      </c>
      <c r="CL62" s="22">
        <v>0</v>
      </c>
      <c r="CM62" s="22">
        <v>0</v>
      </c>
      <c r="CN62" s="22">
        <v>0</v>
      </c>
      <c r="CO62" s="22">
        <v>0</v>
      </c>
      <c r="CP62" s="22">
        <v>0</v>
      </c>
      <c r="CQ62" s="22">
        <v>0</v>
      </c>
      <c r="CR62" s="22">
        <v>0</v>
      </c>
      <c r="CS62" s="43">
        <v>0</v>
      </c>
      <c r="CT62" s="22">
        <v>0</v>
      </c>
      <c r="CU62" s="22">
        <v>0</v>
      </c>
      <c r="CV62" s="22">
        <v>0</v>
      </c>
      <c r="CW62" s="22">
        <v>0</v>
      </c>
      <c r="CX62" s="22">
        <v>0</v>
      </c>
      <c r="CY62" s="22">
        <v>0</v>
      </c>
      <c r="CZ62" s="22">
        <v>0</v>
      </c>
      <c r="DA62" s="43">
        <v>0</v>
      </c>
      <c r="DB62" s="22">
        <v>0</v>
      </c>
      <c r="DC62" s="22">
        <v>0</v>
      </c>
      <c r="DD62" s="22">
        <v>0</v>
      </c>
      <c r="DE62" s="22">
        <v>0</v>
      </c>
      <c r="DF62" s="22">
        <v>0</v>
      </c>
      <c r="DG62" s="22">
        <v>0</v>
      </c>
      <c r="DH62" s="22">
        <v>0</v>
      </c>
      <c r="DI62" s="43">
        <v>0</v>
      </c>
      <c r="DJ62" s="22">
        <v>0</v>
      </c>
      <c r="DK62" s="22">
        <v>0</v>
      </c>
      <c r="DL62" s="22">
        <v>0</v>
      </c>
      <c r="DM62" s="22">
        <v>0</v>
      </c>
      <c r="DN62" s="22">
        <v>0</v>
      </c>
      <c r="DO62" s="22">
        <v>0</v>
      </c>
      <c r="DP62" s="22">
        <v>0</v>
      </c>
      <c r="DQ62" s="43">
        <v>0</v>
      </c>
      <c r="DR62" s="297">
        <v>0</v>
      </c>
      <c r="DS62" s="162">
        <v>0</v>
      </c>
      <c r="DT62" s="22">
        <v>0</v>
      </c>
      <c r="DU62" s="22">
        <v>0</v>
      </c>
      <c r="DV62" s="22">
        <v>0</v>
      </c>
      <c r="DW62" s="22">
        <v>0</v>
      </c>
      <c r="DX62" s="22">
        <v>0</v>
      </c>
      <c r="DY62" s="43">
        <v>0</v>
      </c>
      <c r="DZ62" s="22">
        <v>0</v>
      </c>
    </row>
    <row r="63" spans="1:130" ht="20.100000000000001" customHeight="1" x14ac:dyDescent="0.25">
      <c r="A63" s="33">
        <v>116</v>
      </c>
      <c r="B63" s="34" t="s">
        <v>352</v>
      </c>
      <c r="C63" s="64">
        <v>184.38503387000003</v>
      </c>
      <c r="D63" s="64">
        <v>0</v>
      </c>
      <c r="E63" s="64">
        <v>0</v>
      </c>
      <c r="F63" s="64">
        <v>184.38503387000003</v>
      </c>
      <c r="G63" s="64">
        <v>0</v>
      </c>
      <c r="H63" s="64">
        <v>0</v>
      </c>
      <c r="I63" s="35">
        <v>0</v>
      </c>
      <c r="J63" s="64">
        <v>184.38503387000003</v>
      </c>
      <c r="K63" s="64">
        <v>324.77031660999984</v>
      </c>
      <c r="L63" s="64">
        <v>0</v>
      </c>
      <c r="M63" s="64">
        <v>0</v>
      </c>
      <c r="N63" s="64">
        <v>324.77031660999984</v>
      </c>
      <c r="O63" s="64">
        <v>0</v>
      </c>
      <c r="P63" s="64">
        <v>0</v>
      </c>
      <c r="Q63" s="35">
        <v>0</v>
      </c>
      <c r="R63" s="64">
        <v>324.77031660999984</v>
      </c>
      <c r="S63" s="64">
        <v>-480.31931691</v>
      </c>
      <c r="T63" s="64">
        <v>0</v>
      </c>
      <c r="U63" s="64">
        <v>0</v>
      </c>
      <c r="V63" s="64">
        <v>-480.31931691</v>
      </c>
      <c r="W63" s="64">
        <v>0</v>
      </c>
      <c r="X63" s="64">
        <v>0</v>
      </c>
      <c r="Y63" s="35">
        <v>0</v>
      </c>
      <c r="Z63" s="64">
        <v>-480.31931691</v>
      </c>
      <c r="AA63" s="64">
        <v>579.19084889999999</v>
      </c>
      <c r="AB63" s="64">
        <v>0</v>
      </c>
      <c r="AC63" s="64">
        <v>0</v>
      </c>
      <c r="AD63" s="64">
        <v>579.19084889999999</v>
      </c>
      <c r="AE63" s="64">
        <v>0</v>
      </c>
      <c r="AF63" s="64">
        <v>0</v>
      </c>
      <c r="AG63" s="35">
        <v>0</v>
      </c>
      <c r="AH63" s="64">
        <v>579.19084889999999</v>
      </c>
      <c r="AI63" s="64">
        <v>-40.986652820000018</v>
      </c>
      <c r="AJ63" s="64">
        <v>0</v>
      </c>
      <c r="AK63" s="64">
        <v>0</v>
      </c>
      <c r="AL63" s="64">
        <v>-40.986652820000018</v>
      </c>
      <c r="AM63" s="64">
        <v>0</v>
      </c>
      <c r="AN63" s="64">
        <v>0</v>
      </c>
      <c r="AO63" s="35">
        <v>0</v>
      </c>
      <c r="AP63" s="64">
        <v>-40.986652820000018</v>
      </c>
      <c r="AQ63" s="64">
        <v>-490.40126334000001</v>
      </c>
      <c r="AR63" s="64">
        <v>0</v>
      </c>
      <c r="AS63" s="64">
        <v>0</v>
      </c>
      <c r="AT63" s="64">
        <v>-490.40126334000001</v>
      </c>
      <c r="AU63" s="64">
        <v>0</v>
      </c>
      <c r="AV63" s="64">
        <v>0</v>
      </c>
      <c r="AW63" s="35">
        <v>0</v>
      </c>
      <c r="AX63" s="64">
        <v>-490.40126334000001</v>
      </c>
      <c r="AY63" s="64">
        <v>0.93067110000000008</v>
      </c>
      <c r="AZ63" s="64">
        <v>0</v>
      </c>
      <c r="BA63" s="64">
        <v>0</v>
      </c>
      <c r="BB63" s="64">
        <v>0.93067110000000008</v>
      </c>
      <c r="BC63" s="64">
        <v>0</v>
      </c>
      <c r="BD63" s="64">
        <v>0</v>
      </c>
      <c r="BE63" s="35">
        <v>0</v>
      </c>
      <c r="BF63" s="64">
        <v>0.93067110000000008</v>
      </c>
      <c r="BG63" s="64">
        <v>7.3120000000002905E-5</v>
      </c>
      <c r="BH63" s="64">
        <v>0</v>
      </c>
      <c r="BI63" s="64">
        <v>0</v>
      </c>
      <c r="BJ63" s="64">
        <v>7.3120000000002905E-5</v>
      </c>
      <c r="BK63" s="64">
        <v>0</v>
      </c>
      <c r="BL63" s="64">
        <v>0</v>
      </c>
      <c r="BM63" s="35">
        <v>0</v>
      </c>
      <c r="BN63" s="64">
        <v>7.3120000000002905E-5</v>
      </c>
      <c r="BO63" s="64">
        <v>0.37652663000000003</v>
      </c>
      <c r="BP63" s="64">
        <v>0</v>
      </c>
      <c r="BQ63" s="64">
        <v>0</v>
      </c>
      <c r="BR63" s="64">
        <v>0.37652663000000003</v>
      </c>
      <c r="BS63" s="64">
        <v>0</v>
      </c>
      <c r="BT63" s="64">
        <v>0</v>
      </c>
      <c r="BU63" s="35">
        <v>0</v>
      </c>
      <c r="BV63" s="64">
        <v>0.37652663000000003</v>
      </c>
      <c r="BW63" s="64">
        <v>5.0451629999999997E-2</v>
      </c>
      <c r="BX63" s="64">
        <v>0</v>
      </c>
      <c r="BY63" s="64">
        <v>0</v>
      </c>
      <c r="BZ63" s="64">
        <v>5.0451629999999997E-2</v>
      </c>
      <c r="CA63" s="64">
        <v>0</v>
      </c>
      <c r="CB63" s="64">
        <v>0</v>
      </c>
      <c r="CC63" s="35">
        <v>0</v>
      </c>
      <c r="CD63" s="64">
        <v>5.0451629999999997E-2</v>
      </c>
      <c r="CE63" s="64">
        <v>-7.9853253099999995</v>
      </c>
      <c r="CF63" s="64">
        <v>0</v>
      </c>
      <c r="CG63" s="64">
        <v>0</v>
      </c>
      <c r="CH63" s="64">
        <v>-7.9853253099999995</v>
      </c>
      <c r="CI63" s="64">
        <v>0</v>
      </c>
      <c r="CJ63" s="64">
        <v>0</v>
      </c>
      <c r="CK63" s="35">
        <v>0</v>
      </c>
      <c r="CL63" s="64">
        <v>-7.9853253099999995</v>
      </c>
      <c r="CM63" s="64">
        <v>0.27253298000000004</v>
      </c>
      <c r="CN63" s="64">
        <v>0</v>
      </c>
      <c r="CO63" s="64">
        <v>0</v>
      </c>
      <c r="CP63" s="64">
        <v>0.27253298000000004</v>
      </c>
      <c r="CQ63" s="64">
        <v>0</v>
      </c>
      <c r="CR63" s="64">
        <v>0</v>
      </c>
      <c r="CS63" s="35">
        <v>0</v>
      </c>
      <c r="CT63" s="64">
        <v>0.27253298000000004</v>
      </c>
      <c r="CU63" s="64">
        <v>0.43196500999999993</v>
      </c>
      <c r="CV63" s="64">
        <v>0</v>
      </c>
      <c r="CW63" s="64">
        <v>0</v>
      </c>
      <c r="CX63" s="64">
        <v>0.43196500999999993</v>
      </c>
      <c r="CY63" s="64">
        <v>0</v>
      </c>
      <c r="CZ63" s="64">
        <v>0</v>
      </c>
      <c r="DA63" s="35">
        <v>0</v>
      </c>
      <c r="DB63" s="64">
        <v>0.43196500999999993</v>
      </c>
      <c r="DC63" s="64">
        <v>-0.15553513999999999</v>
      </c>
      <c r="DD63" s="64">
        <v>0</v>
      </c>
      <c r="DE63" s="64">
        <v>0</v>
      </c>
      <c r="DF63" s="64">
        <v>-0.15553513999999999</v>
      </c>
      <c r="DG63" s="64">
        <v>0</v>
      </c>
      <c r="DH63" s="64">
        <v>0</v>
      </c>
      <c r="DI63" s="35">
        <v>0</v>
      </c>
      <c r="DJ63" s="64">
        <v>-0.15553513999999999</v>
      </c>
      <c r="DK63" s="64">
        <v>4.0393910000000005E-2</v>
      </c>
      <c r="DL63" s="64">
        <v>0</v>
      </c>
      <c r="DM63" s="64">
        <v>0</v>
      </c>
      <c r="DN63" s="64">
        <v>4.0393910000000005E-2</v>
      </c>
      <c r="DO63" s="64">
        <v>0</v>
      </c>
      <c r="DP63" s="64">
        <v>0</v>
      </c>
      <c r="DQ63" s="35">
        <v>0</v>
      </c>
      <c r="DR63" s="293">
        <v>4.0393910000000005E-2</v>
      </c>
      <c r="DS63" s="287">
        <v>-0.14200187</v>
      </c>
      <c r="DT63" s="64">
        <v>0</v>
      </c>
      <c r="DU63" s="64">
        <v>0</v>
      </c>
      <c r="DV63" s="64">
        <v>-0.14200187</v>
      </c>
      <c r="DW63" s="64">
        <v>0</v>
      </c>
      <c r="DX63" s="64">
        <v>0</v>
      </c>
      <c r="DY63" s="35">
        <v>0</v>
      </c>
      <c r="DZ63" s="64">
        <v>-0.14200187</v>
      </c>
    </row>
    <row r="64" spans="1:130" ht="20.100000000000001" customHeight="1" x14ac:dyDescent="0.25">
      <c r="A64" s="30">
        <v>12</v>
      </c>
      <c r="B64" s="31" t="s">
        <v>453</v>
      </c>
      <c r="C64" s="63">
        <v>240726.54443422001</v>
      </c>
      <c r="D64" s="63">
        <v>0</v>
      </c>
      <c r="E64" s="63">
        <v>0</v>
      </c>
      <c r="F64" s="63">
        <v>240726.54443422001</v>
      </c>
      <c r="G64" s="63">
        <v>34308.791725675175</v>
      </c>
      <c r="H64" s="63">
        <v>12096.349539880001</v>
      </c>
      <c r="I64" s="32">
        <v>0</v>
      </c>
      <c r="J64" s="63">
        <v>287131.68569977517</v>
      </c>
      <c r="K64" s="63">
        <v>276563.61345100001</v>
      </c>
      <c r="L64" s="63">
        <v>0</v>
      </c>
      <c r="M64" s="63">
        <v>0</v>
      </c>
      <c r="N64" s="63">
        <v>276563.61345100001</v>
      </c>
      <c r="O64" s="63">
        <v>39322.746709410007</v>
      </c>
      <c r="P64" s="63">
        <v>15606.0165346421</v>
      </c>
      <c r="Q64" s="32">
        <v>0</v>
      </c>
      <c r="R64" s="63">
        <v>331492.37669505208</v>
      </c>
      <c r="S64" s="63">
        <v>305881.16011896002</v>
      </c>
      <c r="T64" s="63">
        <v>0</v>
      </c>
      <c r="U64" s="63">
        <v>0</v>
      </c>
      <c r="V64" s="63">
        <v>305881.16011896002</v>
      </c>
      <c r="W64" s="63">
        <v>45281.327728610006</v>
      </c>
      <c r="X64" s="63">
        <v>17750.648370949089</v>
      </c>
      <c r="Y64" s="32">
        <v>0</v>
      </c>
      <c r="Z64" s="63">
        <v>368913.13621851912</v>
      </c>
      <c r="AA64" s="63">
        <v>332326.84478838998</v>
      </c>
      <c r="AB64" s="63">
        <v>0</v>
      </c>
      <c r="AC64" s="63">
        <v>0</v>
      </c>
      <c r="AD64" s="63">
        <v>332326.84478838998</v>
      </c>
      <c r="AE64" s="63">
        <v>51331.100656359995</v>
      </c>
      <c r="AF64" s="63">
        <v>20908.909499197238</v>
      </c>
      <c r="AG64" s="32">
        <v>0</v>
      </c>
      <c r="AH64" s="63">
        <v>404566.85494394717</v>
      </c>
      <c r="AI64" s="63">
        <v>355969.18583983998</v>
      </c>
      <c r="AJ64" s="63">
        <v>0</v>
      </c>
      <c r="AK64" s="63">
        <v>0</v>
      </c>
      <c r="AL64" s="63">
        <v>355969.18583983998</v>
      </c>
      <c r="AM64" s="63">
        <v>60465.766560789998</v>
      </c>
      <c r="AN64" s="63">
        <v>23383.36542338007</v>
      </c>
      <c r="AO64" s="32">
        <v>0</v>
      </c>
      <c r="AP64" s="63">
        <v>439818.31782401004</v>
      </c>
      <c r="AQ64" s="63">
        <v>362373.81706133002</v>
      </c>
      <c r="AR64" s="63">
        <v>0</v>
      </c>
      <c r="AS64" s="63">
        <v>0</v>
      </c>
      <c r="AT64" s="63">
        <v>362373.81706133002</v>
      </c>
      <c r="AU64" s="63">
        <v>65639.750807700009</v>
      </c>
      <c r="AV64" s="63">
        <v>26602.946972138023</v>
      </c>
      <c r="AW64" s="32">
        <v>0</v>
      </c>
      <c r="AX64" s="63">
        <v>454616.51484116807</v>
      </c>
      <c r="AY64" s="63">
        <v>379471.35890021001</v>
      </c>
      <c r="AZ64" s="63">
        <v>0</v>
      </c>
      <c r="BA64" s="63">
        <v>0</v>
      </c>
      <c r="BB64" s="63">
        <v>379471.35890021001</v>
      </c>
      <c r="BC64" s="63">
        <v>68704.022754759993</v>
      </c>
      <c r="BD64" s="63">
        <v>29709.612540418602</v>
      </c>
      <c r="BE64" s="32">
        <v>0</v>
      </c>
      <c r="BF64" s="63">
        <v>477884.99419538863</v>
      </c>
      <c r="BG64" s="63">
        <v>403017.46140065999</v>
      </c>
      <c r="BH64" s="63">
        <v>0</v>
      </c>
      <c r="BI64" s="63">
        <v>0</v>
      </c>
      <c r="BJ64" s="63">
        <v>403017.46140065999</v>
      </c>
      <c r="BK64" s="63">
        <v>72388.461617809997</v>
      </c>
      <c r="BL64" s="63">
        <v>32028.186497412797</v>
      </c>
      <c r="BM64" s="32">
        <v>0</v>
      </c>
      <c r="BN64" s="63">
        <v>507434.1095158828</v>
      </c>
      <c r="BO64" s="63">
        <v>424310.82087326003</v>
      </c>
      <c r="BP64" s="63">
        <v>0</v>
      </c>
      <c r="BQ64" s="63">
        <v>0</v>
      </c>
      <c r="BR64" s="63">
        <v>424310.82087326003</v>
      </c>
      <c r="BS64" s="63">
        <v>77157.598089030012</v>
      </c>
      <c r="BT64" s="63">
        <v>34180.128476951199</v>
      </c>
      <c r="BU64" s="32">
        <v>0</v>
      </c>
      <c r="BV64" s="63">
        <v>535648.5474392412</v>
      </c>
      <c r="BW64" s="63">
        <v>446786.06646211998</v>
      </c>
      <c r="BX64" s="63">
        <v>0</v>
      </c>
      <c r="BY64" s="63">
        <v>0</v>
      </c>
      <c r="BZ64" s="63">
        <v>446786.06646211998</v>
      </c>
      <c r="CA64" s="63">
        <v>86228.150142500002</v>
      </c>
      <c r="CB64" s="63">
        <v>38606.226604180003</v>
      </c>
      <c r="CC64" s="32">
        <v>0</v>
      </c>
      <c r="CD64" s="63">
        <v>571620.44320879993</v>
      </c>
      <c r="CE64" s="63">
        <v>450084.51108743</v>
      </c>
      <c r="CF64" s="63">
        <v>0</v>
      </c>
      <c r="CG64" s="63">
        <v>0</v>
      </c>
      <c r="CH64" s="63">
        <v>450084.51108743</v>
      </c>
      <c r="CI64" s="63">
        <v>81600.515275089987</v>
      </c>
      <c r="CJ64" s="63">
        <v>40853.185408409699</v>
      </c>
      <c r="CK64" s="32">
        <v>0</v>
      </c>
      <c r="CL64" s="63">
        <v>572538.21177092963</v>
      </c>
      <c r="CM64" s="63">
        <v>518870.19937616994</v>
      </c>
      <c r="CN64" s="63">
        <v>0</v>
      </c>
      <c r="CO64" s="63">
        <v>0</v>
      </c>
      <c r="CP64" s="63">
        <v>518870.19937616994</v>
      </c>
      <c r="CQ64" s="63">
        <v>96352.605482741114</v>
      </c>
      <c r="CR64" s="63">
        <v>41645.57485875133</v>
      </c>
      <c r="CS64" s="32">
        <v>0</v>
      </c>
      <c r="CT64" s="63">
        <v>656868.37971766246</v>
      </c>
      <c r="CU64" s="63">
        <v>589448.59741203999</v>
      </c>
      <c r="CV64" s="63">
        <v>0</v>
      </c>
      <c r="CW64" s="63">
        <v>0</v>
      </c>
      <c r="CX64" s="63">
        <v>589448.59741203999</v>
      </c>
      <c r="CY64" s="63">
        <v>114841.37914505677</v>
      </c>
      <c r="CZ64" s="63">
        <v>50412.82069739588</v>
      </c>
      <c r="DA64" s="32">
        <v>0</v>
      </c>
      <c r="DB64" s="63">
        <v>754702.79725449253</v>
      </c>
      <c r="DC64" s="63">
        <v>644262.78631332004</v>
      </c>
      <c r="DD64" s="63">
        <v>0</v>
      </c>
      <c r="DE64" s="63">
        <v>0</v>
      </c>
      <c r="DF64" s="63">
        <v>644262.78631332004</v>
      </c>
      <c r="DG64" s="63">
        <v>107639.80741774999</v>
      </c>
      <c r="DH64" s="63">
        <v>59435.435030719076</v>
      </c>
      <c r="DI64" s="32">
        <v>0</v>
      </c>
      <c r="DJ64" s="63">
        <v>811338.02876178909</v>
      </c>
      <c r="DK64" s="63">
        <v>698492.43129972997</v>
      </c>
      <c r="DL64" s="63">
        <v>0</v>
      </c>
      <c r="DM64" s="63">
        <v>0</v>
      </c>
      <c r="DN64" s="63">
        <v>698492.43129972997</v>
      </c>
      <c r="DO64" s="63">
        <v>113855.23008607001</v>
      </c>
      <c r="DP64" s="63">
        <v>65944.533874351546</v>
      </c>
      <c r="DQ64" s="32">
        <v>0</v>
      </c>
      <c r="DR64" s="292">
        <v>878292.19526015152</v>
      </c>
      <c r="DS64" s="286">
        <v>768548.49803329993</v>
      </c>
      <c r="DT64" s="63">
        <v>0</v>
      </c>
      <c r="DU64" s="63">
        <v>0</v>
      </c>
      <c r="DV64" s="63">
        <v>768548.49803329993</v>
      </c>
      <c r="DW64" s="63">
        <v>124620.44895396</v>
      </c>
      <c r="DX64" s="63">
        <v>71527.549575940007</v>
      </c>
      <c r="DY64" s="32">
        <v>0</v>
      </c>
      <c r="DZ64" s="63">
        <v>964696.49656319991</v>
      </c>
    </row>
    <row r="65" spans="1:130" ht="20.100000000000001" customHeight="1" x14ac:dyDescent="0.25">
      <c r="A65" s="33">
        <v>121</v>
      </c>
      <c r="B65" s="34" t="s">
        <v>454</v>
      </c>
      <c r="C65" s="64">
        <v>210723.98419436</v>
      </c>
      <c r="D65" s="64">
        <v>0</v>
      </c>
      <c r="E65" s="64">
        <v>0</v>
      </c>
      <c r="F65" s="64">
        <v>210723.98419436</v>
      </c>
      <c r="G65" s="64">
        <v>0</v>
      </c>
      <c r="H65" s="64">
        <v>0</v>
      </c>
      <c r="I65" s="35">
        <v>0</v>
      </c>
      <c r="J65" s="64">
        <v>210723.98419436</v>
      </c>
      <c r="K65" s="64">
        <v>243673.38267294999</v>
      </c>
      <c r="L65" s="64">
        <v>0</v>
      </c>
      <c r="M65" s="64">
        <v>0</v>
      </c>
      <c r="N65" s="64">
        <v>243673.38267294999</v>
      </c>
      <c r="O65" s="64">
        <v>0</v>
      </c>
      <c r="P65" s="64">
        <v>0</v>
      </c>
      <c r="Q65" s="35">
        <v>0</v>
      </c>
      <c r="R65" s="64">
        <v>243673.38267294999</v>
      </c>
      <c r="S65" s="64">
        <v>271723.40660718002</v>
      </c>
      <c r="T65" s="64">
        <v>0</v>
      </c>
      <c r="U65" s="64">
        <v>0</v>
      </c>
      <c r="V65" s="64">
        <v>271723.40660718002</v>
      </c>
      <c r="W65" s="64">
        <v>0</v>
      </c>
      <c r="X65" s="64">
        <v>0</v>
      </c>
      <c r="Y65" s="35">
        <v>0</v>
      </c>
      <c r="Z65" s="64">
        <v>271723.40660718002</v>
      </c>
      <c r="AA65" s="64">
        <v>295179.31169534998</v>
      </c>
      <c r="AB65" s="64">
        <v>0</v>
      </c>
      <c r="AC65" s="64">
        <v>0</v>
      </c>
      <c r="AD65" s="64">
        <v>295179.31169534998</v>
      </c>
      <c r="AE65" s="64">
        <v>0</v>
      </c>
      <c r="AF65" s="64">
        <v>0</v>
      </c>
      <c r="AG65" s="35">
        <v>0</v>
      </c>
      <c r="AH65" s="64">
        <v>295179.31169534998</v>
      </c>
      <c r="AI65" s="64">
        <v>315446.43379206001</v>
      </c>
      <c r="AJ65" s="64">
        <v>0</v>
      </c>
      <c r="AK65" s="64">
        <v>0</v>
      </c>
      <c r="AL65" s="64">
        <v>315446.43379206001</v>
      </c>
      <c r="AM65" s="64">
        <v>0</v>
      </c>
      <c r="AN65" s="64">
        <v>0</v>
      </c>
      <c r="AO65" s="35">
        <v>0</v>
      </c>
      <c r="AP65" s="64">
        <v>315446.43379206001</v>
      </c>
      <c r="AQ65" s="64">
        <v>320447.15841233003</v>
      </c>
      <c r="AR65" s="64">
        <v>0</v>
      </c>
      <c r="AS65" s="64">
        <v>0</v>
      </c>
      <c r="AT65" s="64">
        <v>320447.15841233003</v>
      </c>
      <c r="AU65" s="64">
        <v>0</v>
      </c>
      <c r="AV65" s="64">
        <v>0</v>
      </c>
      <c r="AW65" s="35">
        <v>0</v>
      </c>
      <c r="AX65" s="64">
        <v>320447.15841233003</v>
      </c>
      <c r="AY65" s="64">
        <v>335032.39626472001</v>
      </c>
      <c r="AZ65" s="64">
        <v>0</v>
      </c>
      <c r="BA65" s="64">
        <v>0</v>
      </c>
      <c r="BB65" s="64">
        <v>335032.39626472001</v>
      </c>
      <c r="BC65" s="64">
        <v>0</v>
      </c>
      <c r="BD65" s="64">
        <v>0</v>
      </c>
      <c r="BE65" s="35">
        <v>0</v>
      </c>
      <c r="BF65" s="64">
        <v>335032.39626472001</v>
      </c>
      <c r="BG65" s="64">
        <v>353166.70387341996</v>
      </c>
      <c r="BH65" s="64">
        <v>0</v>
      </c>
      <c r="BI65" s="64">
        <v>0</v>
      </c>
      <c r="BJ65" s="64">
        <v>353166.70387341996</v>
      </c>
      <c r="BK65" s="64">
        <v>0</v>
      </c>
      <c r="BL65" s="64">
        <v>0</v>
      </c>
      <c r="BM65" s="35">
        <v>0</v>
      </c>
      <c r="BN65" s="64">
        <v>353166.70387341996</v>
      </c>
      <c r="BO65" s="64">
        <v>373299.72222569998</v>
      </c>
      <c r="BP65" s="64">
        <v>0</v>
      </c>
      <c r="BQ65" s="64">
        <v>0</v>
      </c>
      <c r="BR65" s="64">
        <v>373299.72222569998</v>
      </c>
      <c r="BS65" s="64">
        <v>0</v>
      </c>
      <c r="BT65" s="64">
        <v>0</v>
      </c>
      <c r="BU65" s="35">
        <v>0</v>
      </c>
      <c r="BV65" s="64">
        <v>373299.72222569998</v>
      </c>
      <c r="BW65" s="64">
        <v>395656.73039689002</v>
      </c>
      <c r="BX65" s="64">
        <v>0</v>
      </c>
      <c r="BY65" s="64">
        <v>0</v>
      </c>
      <c r="BZ65" s="64">
        <v>395656.73039689002</v>
      </c>
      <c r="CA65" s="64">
        <v>0</v>
      </c>
      <c r="CB65" s="64">
        <v>0</v>
      </c>
      <c r="CC65" s="35">
        <v>0</v>
      </c>
      <c r="CD65" s="64">
        <v>395656.73039689002</v>
      </c>
      <c r="CE65" s="64">
        <v>387405.49823997996</v>
      </c>
      <c r="CF65" s="64">
        <v>0</v>
      </c>
      <c r="CG65" s="64">
        <v>0</v>
      </c>
      <c r="CH65" s="64">
        <v>387405.49823997996</v>
      </c>
      <c r="CI65" s="64">
        <v>0</v>
      </c>
      <c r="CJ65" s="64">
        <v>0</v>
      </c>
      <c r="CK65" s="35">
        <v>0</v>
      </c>
      <c r="CL65" s="64">
        <v>387405.49823997996</v>
      </c>
      <c r="CM65" s="64">
        <v>450809.46919613006</v>
      </c>
      <c r="CN65" s="64">
        <v>0</v>
      </c>
      <c r="CO65" s="64">
        <v>0</v>
      </c>
      <c r="CP65" s="64">
        <v>450809.46919613006</v>
      </c>
      <c r="CQ65" s="64">
        <v>0</v>
      </c>
      <c r="CR65" s="64">
        <v>0</v>
      </c>
      <c r="CS65" s="35">
        <v>0</v>
      </c>
      <c r="CT65" s="64">
        <v>450809.46919613006</v>
      </c>
      <c r="CU65" s="64">
        <v>518970.13460892998</v>
      </c>
      <c r="CV65" s="64">
        <v>0</v>
      </c>
      <c r="CW65" s="64">
        <v>0</v>
      </c>
      <c r="CX65" s="64">
        <v>518970.13460892998</v>
      </c>
      <c r="CY65" s="64">
        <v>0</v>
      </c>
      <c r="CZ65" s="64">
        <v>0</v>
      </c>
      <c r="DA65" s="35">
        <v>0</v>
      </c>
      <c r="DB65" s="64">
        <v>518970.13460892998</v>
      </c>
      <c r="DC65" s="64">
        <v>572485.26842767</v>
      </c>
      <c r="DD65" s="64">
        <v>0</v>
      </c>
      <c r="DE65" s="64">
        <v>0</v>
      </c>
      <c r="DF65" s="64">
        <v>572485.26842767</v>
      </c>
      <c r="DG65" s="64">
        <v>0</v>
      </c>
      <c r="DH65" s="64">
        <v>0</v>
      </c>
      <c r="DI65" s="35">
        <v>0</v>
      </c>
      <c r="DJ65" s="64">
        <v>572485.26842767</v>
      </c>
      <c r="DK65" s="64">
        <v>621746.55728745996</v>
      </c>
      <c r="DL65" s="64">
        <v>0</v>
      </c>
      <c r="DM65" s="64">
        <v>0</v>
      </c>
      <c r="DN65" s="64">
        <v>621746.55728745996</v>
      </c>
      <c r="DO65" s="64">
        <v>0</v>
      </c>
      <c r="DP65" s="64">
        <v>0</v>
      </c>
      <c r="DQ65" s="35">
        <v>0</v>
      </c>
      <c r="DR65" s="293">
        <v>621746.55728745996</v>
      </c>
      <c r="DS65" s="287">
        <v>687416.37310357997</v>
      </c>
      <c r="DT65" s="64">
        <v>0</v>
      </c>
      <c r="DU65" s="64">
        <v>0</v>
      </c>
      <c r="DV65" s="64">
        <v>687416.37310357997</v>
      </c>
      <c r="DW65" s="64">
        <v>0</v>
      </c>
      <c r="DX65" s="64">
        <v>0</v>
      </c>
      <c r="DY65" s="35">
        <v>0</v>
      </c>
      <c r="DZ65" s="64">
        <v>687416.37310357997</v>
      </c>
    </row>
    <row r="66" spans="1:130" ht="20.100000000000001" customHeight="1" x14ac:dyDescent="0.25">
      <c r="A66" s="20">
        <v>1211</v>
      </c>
      <c r="B66" s="21" t="s">
        <v>455</v>
      </c>
      <c r="C66" s="22">
        <v>42405.40077516</v>
      </c>
      <c r="D66" s="22">
        <v>0</v>
      </c>
      <c r="E66" s="22">
        <v>0</v>
      </c>
      <c r="F66" s="22">
        <v>42405.40077516</v>
      </c>
      <c r="G66" s="22">
        <v>0</v>
      </c>
      <c r="H66" s="22">
        <v>0</v>
      </c>
      <c r="I66" s="43">
        <v>0</v>
      </c>
      <c r="J66" s="22">
        <v>42405.40077516</v>
      </c>
      <c r="K66" s="22">
        <v>48061.397079640003</v>
      </c>
      <c r="L66" s="22">
        <v>0</v>
      </c>
      <c r="M66" s="22">
        <v>0</v>
      </c>
      <c r="N66" s="22">
        <v>48061.397079640003</v>
      </c>
      <c r="O66" s="22">
        <v>0</v>
      </c>
      <c r="P66" s="22">
        <v>0</v>
      </c>
      <c r="Q66" s="43">
        <v>0</v>
      </c>
      <c r="R66" s="22">
        <v>48061.397079640003</v>
      </c>
      <c r="S66" s="22">
        <v>53434.874689279997</v>
      </c>
      <c r="T66" s="22">
        <v>0</v>
      </c>
      <c r="U66" s="22">
        <v>0</v>
      </c>
      <c r="V66" s="22">
        <v>53434.874689279997</v>
      </c>
      <c r="W66" s="22">
        <v>0</v>
      </c>
      <c r="X66" s="22">
        <v>0</v>
      </c>
      <c r="Y66" s="43">
        <v>0</v>
      </c>
      <c r="Z66" s="22">
        <v>53434.874689279997</v>
      </c>
      <c r="AA66" s="22">
        <v>55961.394123799997</v>
      </c>
      <c r="AB66" s="22">
        <v>0</v>
      </c>
      <c r="AC66" s="22">
        <v>0</v>
      </c>
      <c r="AD66" s="22">
        <v>55961.394123799997</v>
      </c>
      <c r="AE66" s="22">
        <v>0</v>
      </c>
      <c r="AF66" s="22">
        <v>0</v>
      </c>
      <c r="AG66" s="43">
        <v>0</v>
      </c>
      <c r="AH66" s="22">
        <v>55961.394123799997</v>
      </c>
      <c r="AI66" s="22">
        <v>60903.619086229999</v>
      </c>
      <c r="AJ66" s="22">
        <v>0</v>
      </c>
      <c r="AK66" s="22">
        <v>0</v>
      </c>
      <c r="AL66" s="22">
        <v>60903.619086229999</v>
      </c>
      <c r="AM66" s="22">
        <v>0</v>
      </c>
      <c r="AN66" s="22">
        <v>0</v>
      </c>
      <c r="AO66" s="43">
        <v>0</v>
      </c>
      <c r="AP66" s="22">
        <v>60903.619086229999</v>
      </c>
      <c r="AQ66" s="22">
        <v>60313.015204380004</v>
      </c>
      <c r="AR66" s="22">
        <v>0</v>
      </c>
      <c r="AS66" s="22">
        <v>0</v>
      </c>
      <c r="AT66" s="22">
        <v>60313.015204380004</v>
      </c>
      <c r="AU66" s="22">
        <v>0</v>
      </c>
      <c r="AV66" s="22">
        <v>0</v>
      </c>
      <c r="AW66" s="43">
        <v>0</v>
      </c>
      <c r="AX66" s="22">
        <v>60313.015204380004</v>
      </c>
      <c r="AY66" s="22">
        <v>63478.507769999997</v>
      </c>
      <c r="AZ66" s="22">
        <v>0</v>
      </c>
      <c r="BA66" s="22">
        <v>0</v>
      </c>
      <c r="BB66" s="22">
        <v>63478.507769999997</v>
      </c>
      <c r="BC66" s="22">
        <v>0</v>
      </c>
      <c r="BD66" s="22">
        <v>0</v>
      </c>
      <c r="BE66" s="43">
        <v>0</v>
      </c>
      <c r="BF66" s="22">
        <v>63478.507769999997</v>
      </c>
      <c r="BG66" s="22">
        <v>66760.46847095</v>
      </c>
      <c r="BH66" s="22">
        <v>0</v>
      </c>
      <c r="BI66" s="22">
        <v>0</v>
      </c>
      <c r="BJ66" s="22">
        <v>66760.46847095</v>
      </c>
      <c r="BK66" s="22">
        <v>0</v>
      </c>
      <c r="BL66" s="22">
        <v>0</v>
      </c>
      <c r="BM66" s="43">
        <v>0</v>
      </c>
      <c r="BN66" s="22">
        <v>66760.46847095</v>
      </c>
      <c r="BO66" s="22">
        <v>70323.400033869984</v>
      </c>
      <c r="BP66" s="22">
        <v>0</v>
      </c>
      <c r="BQ66" s="22">
        <v>0</v>
      </c>
      <c r="BR66" s="22">
        <v>70323.400033869984</v>
      </c>
      <c r="BS66" s="22">
        <v>0</v>
      </c>
      <c r="BT66" s="22">
        <v>0</v>
      </c>
      <c r="BU66" s="43">
        <v>0</v>
      </c>
      <c r="BV66" s="22">
        <v>70323.400033869984</v>
      </c>
      <c r="BW66" s="22">
        <v>74540.609736739993</v>
      </c>
      <c r="BX66" s="22">
        <v>0</v>
      </c>
      <c r="BY66" s="22">
        <v>0</v>
      </c>
      <c r="BZ66" s="22">
        <v>74540.609736739993</v>
      </c>
      <c r="CA66" s="22">
        <v>0</v>
      </c>
      <c r="CB66" s="22">
        <v>0</v>
      </c>
      <c r="CC66" s="43">
        <v>0</v>
      </c>
      <c r="CD66" s="22">
        <v>74540.609736739993</v>
      </c>
      <c r="CE66" s="22">
        <v>72980.714304720008</v>
      </c>
      <c r="CF66" s="22">
        <v>0</v>
      </c>
      <c r="CG66" s="22">
        <v>0</v>
      </c>
      <c r="CH66" s="22">
        <v>72980.714304720008</v>
      </c>
      <c r="CI66" s="22">
        <v>0</v>
      </c>
      <c r="CJ66" s="22">
        <v>0</v>
      </c>
      <c r="CK66" s="43">
        <v>0</v>
      </c>
      <c r="CL66" s="22">
        <v>72980.714304720008</v>
      </c>
      <c r="CM66" s="22">
        <v>83824.52755174</v>
      </c>
      <c r="CN66" s="22">
        <v>0</v>
      </c>
      <c r="CO66" s="22">
        <v>0</v>
      </c>
      <c r="CP66" s="22">
        <v>83824.52755174</v>
      </c>
      <c r="CQ66" s="22">
        <v>0</v>
      </c>
      <c r="CR66" s="22">
        <v>0</v>
      </c>
      <c r="CS66" s="43">
        <v>0</v>
      </c>
      <c r="CT66" s="22">
        <v>83824.52755174</v>
      </c>
      <c r="CU66" s="22">
        <v>132513.74611692003</v>
      </c>
      <c r="CV66" s="22">
        <v>0</v>
      </c>
      <c r="CW66" s="22">
        <v>0</v>
      </c>
      <c r="CX66" s="22">
        <v>132513.74611692003</v>
      </c>
      <c r="CY66" s="22">
        <v>0</v>
      </c>
      <c r="CZ66" s="22">
        <v>0</v>
      </c>
      <c r="DA66" s="43">
        <v>0</v>
      </c>
      <c r="DB66" s="22">
        <v>132513.74611692003</v>
      </c>
      <c r="DC66" s="22">
        <v>146053.67429132</v>
      </c>
      <c r="DD66" s="22">
        <v>0</v>
      </c>
      <c r="DE66" s="22">
        <v>0</v>
      </c>
      <c r="DF66" s="22">
        <v>146053.67429132</v>
      </c>
      <c r="DG66" s="22">
        <v>0</v>
      </c>
      <c r="DH66" s="22">
        <v>0</v>
      </c>
      <c r="DI66" s="43">
        <v>0</v>
      </c>
      <c r="DJ66" s="22">
        <v>146053.67429132</v>
      </c>
      <c r="DK66" s="22">
        <v>159429.56391958997</v>
      </c>
      <c r="DL66" s="22">
        <v>0</v>
      </c>
      <c r="DM66" s="22">
        <v>0</v>
      </c>
      <c r="DN66" s="22">
        <v>159429.56391958997</v>
      </c>
      <c r="DO66" s="22">
        <v>0</v>
      </c>
      <c r="DP66" s="22">
        <v>0</v>
      </c>
      <c r="DQ66" s="43">
        <v>0</v>
      </c>
      <c r="DR66" s="297">
        <v>159429.56391958997</v>
      </c>
      <c r="DS66" s="162">
        <v>173923.22236657</v>
      </c>
      <c r="DT66" s="22">
        <v>0</v>
      </c>
      <c r="DU66" s="22">
        <v>0</v>
      </c>
      <c r="DV66" s="22">
        <v>173923.22236657</v>
      </c>
      <c r="DW66" s="22">
        <v>0</v>
      </c>
      <c r="DX66" s="22">
        <v>0</v>
      </c>
      <c r="DY66" s="43">
        <v>0</v>
      </c>
      <c r="DZ66" s="22">
        <v>173923.22236657</v>
      </c>
    </row>
    <row r="67" spans="1:130" ht="20.100000000000001" customHeight="1" x14ac:dyDescent="0.25">
      <c r="A67" s="20">
        <v>1212</v>
      </c>
      <c r="B67" s="21" t="s">
        <v>456</v>
      </c>
      <c r="C67" s="22">
        <v>162694.19101305999</v>
      </c>
      <c r="D67" s="22">
        <v>0</v>
      </c>
      <c r="E67" s="22">
        <v>0</v>
      </c>
      <c r="F67" s="22">
        <v>162694.19101305999</v>
      </c>
      <c r="G67" s="22">
        <v>0</v>
      </c>
      <c r="H67" s="22">
        <v>0</v>
      </c>
      <c r="I67" s="43">
        <v>0</v>
      </c>
      <c r="J67" s="22">
        <v>162694.19101305999</v>
      </c>
      <c r="K67" s="22">
        <v>188047.67622373</v>
      </c>
      <c r="L67" s="22">
        <v>0</v>
      </c>
      <c r="M67" s="22">
        <v>0</v>
      </c>
      <c r="N67" s="22">
        <v>188047.67622373</v>
      </c>
      <c r="O67" s="22">
        <v>0</v>
      </c>
      <c r="P67" s="22">
        <v>0</v>
      </c>
      <c r="Q67" s="43">
        <v>0</v>
      </c>
      <c r="R67" s="22">
        <v>188047.67622373</v>
      </c>
      <c r="S67" s="22">
        <v>209412.69947638002</v>
      </c>
      <c r="T67" s="22">
        <v>0</v>
      </c>
      <c r="U67" s="22">
        <v>0</v>
      </c>
      <c r="V67" s="22">
        <v>209412.69947638002</v>
      </c>
      <c r="W67" s="22">
        <v>0</v>
      </c>
      <c r="X67" s="22">
        <v>0</v>
      </c>
      <c r="Y67" s="43">
        <v>0</v>
      </c>
      <c r="Z67" s="22">
        <v>209412.69947638002</v>
      </c>
      <c r="AA67" s="22">
        <v>228772.30518435</v>
      </c>
      <c r="AB67" s="22">
        <v>0</v>
      </c>
      <c r="AC67" s="22">
        <v>0</v>
      </c>
      <c r="AD67" s="22">
        <v>228772.30518435</v>
      </c>
      <c r="AE67" s="22">
        <v>0</v>
      </c>
      <c r="AF67" s="22">
        <v>0</v>
      </c>
      <c r="AG67" s="43">
        <v>0</v>
      </c>
      <c r="AH67" s="22">
        <v>228772.30518435</v>
      </c>
      <c r="AI67" s="22">
        <v>243534.82978929003</v>
      </c>
      <c r="AJ67" s="22">
        <v>0</v>
      </c>
      <c r="AK67" s="22">
        <v>0</v>
      </c>
      <c r="AL67" s="22">
        <v>243534.82978929003</v>
      </c>
      <c r="AM67" s="22">
        <v>0</v>
      </c>
      <c r="AN67" s="22">
        <v>0</v>
      </c>
      <c r="AO67" s="43">
        <v>0</v>
      </c>
      <c r="AP67" s="22">
        <v>243534.82978929003</v>
      </c>
      <c r="AQ67" s="22">
        <v>248451.8826218</v>
      </c>
      <c r="AR67" s="22">
        <v>0</v>
      </c>
      <c r="AS67" s="22">
        <v>0</v>
      </c>
      <c r="AT67" s="22">
        <v>248451.8826218</v>
      </c>
      <c r="AU67" s="22">
        <v>0</v>
      </c>
      <c r="AV67" s="22">
        <v>0</v>
      </c>
      <c r="AW67" s="43">
        <v>0</v>
      </c>
      <c r="AX67" s="22">
        <v>248451.8826218</v>
      </c>
      <c r="AY67" s="22">
        <v>261358.15802316001</v>
      </c>
      <c r="AZ67" s="22">
        <v>0</v>
      </c>
      <c r="BA67" s="22">
        <v>0</v>
      </c>
      <c r="BB67" s="22">
        <v>261358.15802316001</v>
      </c>
      <c r="BC67" s="22">
        <v>0</v>
      </c>
      <c r="BD67" s="22">
        <v>0</v>
      </c>
      <c r="BE67" s="43">
        <v>0</v>
      </c>
      <c r="BF67" s="22">
        <v>261358.15802316001</v>
      </c>
      <c r="BG67" s="22">
        <v>276154.66188098001</v>
      </c>
      <c r="BH67" s="22">
        <v>0</v>
      </c>
      <c r="BI67" s="22">
        <v>0</v>
      </c>
      <c r="BJ67" s="22">
        <v>276154.66188098001</v>
      </c>
      <c r="BK67" s="22">
        <v>0</v>
      </c>
      <c r="BL67" s="22">
        <v>0</v>
      </c>
      <c r="BM67" s="43">
        <v>0</v>
      </c>
      <c r="BN67" s="22">
        <v>276154.66188098001</v>
      </c>
      <c r="BO67" s="22">
        <v>292850.68666855001</v>
      </c>
      <c r="BP67" s="22">
        <v>0</v>
      </c>
      <c r="BQ67" s="22">
        <v>0</v>
      </c>
      <c r="BR67" s="22">
        <v>292850.68666855001</v>
      </c>
      <c r="BS67" s="22">
        <v>0</v>
      </c>
      <c r="BT67" s="22">
        <v>0</v>
      </c>
      <c r="BU67" s="43">
        <v>0</v>
      </c>
      <c r="BV67" s="22">
        <v>292850.68666855001</v>
      </c>
      <c r="BW67" s="22">
        <v>310360.80188553</v>
      </c>
      <c r="BX67" s="22">
        <v>0</v>
      </c>
      <c r="BY67" s="22">
        <v>0</v>
      </c>
      <c r="BZ67" s="22">
        <v>310360.80188553</v>
      </c>
      <c r="CA67" s="22">
        <v>0</v>
      </c>
      <c r="CB67" s="22">
        <v>0</v>
      </c>
      <c r="CC67" s="43">
        <v>0</v>
      </c>
      <c r="CD67" s="22">
        <v>310360.80188553</v>
      </c>
      <c r="CE67" s="22">
        <v>304002.00711107999</v>
      </c>
      <c r="CF67" s="22">
        <v>0</v>
      </c>
      <c r="CG67" s="22">
        <v>0</v>
      </c>
      <c r="CH67" s="22">
        <v>304002.00711107999</v>
      </c>
      <c r="CI67" s="22">
        <v>0</v>
      </c>
      <c r="CJ67" s="22">
        <v>0</v>
      </c>
      <c r="CK67" s="43">
        <v>0</v>
      </c>
      <c r="CL67" s="22">
        <v>304002.00711107999</v>
      </c>
      <c r="CM67" s="22">
        <v>354182.64723688003</v>
      </c>
      <c r="CN67" s="22">
        <v>0</v>
      </c>
      <c r="CO67" s="22">
        <v>0</v>
      </c>
      <c r="CP67" s="22">
        <v>354182.64723688003</v>
      </c>
      <c r="CQ67" s="22">
        <v>0</v>
      </c>
      <c r="CR67" s="22">
        <v>0</v>
      </c>
      <c r="CS67" s="43">
        <v>0</v>
      </c>
      <c r="CT67" s="22">
        <v>354182.64723688003</v>
      </c>
      <c r="CU67" s="22">
        <v>368351.20579130994</v>
      </c>
      <c r="CV67" s="22">
        <v>0</v>
      </c>
      <c r="CW67" s="22">
        <v>0</v>
      </c>
      <c r="CX67" s="22">
        <v>368351.20579130994</v>
      </c>
      <c r="CY67" s="22">
        <v>0</v>
      </c>
      <c r="CZ67" s="22">
        <v>0</v>
      </c>
      <c r="DA67" s="43">
        <v>0</v>
      </c>
      <c r="DB67" s="22">
        <v>368351.20579130994</v>
      </c>
      <c r="DC67" s="22">
        <v>406666.42777244002</v>
      </c>
      <c r="DD67" s="22">
        <v>0</v>
      </c>
      <c r="DE67" s="22">
        <v>0</v>
      </c>
      <c r="DF67" s="22">
        <v>406666.42777244002</v>
      </c>
      <c r="DG67" s="22">
        <v>0</v>
      </c>
      <c r="DH67" s="22">
        <v>0</v>
      </c>
      <c r="DI67" s="43">
        <v>0</v>
      </c>
      <c r="DJ67" s="22">
        <v>406666.42777244002</v>
      </c>
      <c r="DK67" s="22">
        <v>440110.58695470006</v>
      </c>
      <c r="DL67" s="22">
        <v>0</v>
      </c>
      <c r="DM67" s="22">
        <v>0</v>
      </c>
      <c r="DN67" s="22">
        <v>440110.58695470006</v>
      </c>
      <c r="DO67" s="22">
        <v>0</v>
      </c>
      <c r="DP67" s="22">
        <v>0</v>
      </c>
      <c r="DQ67" s="43">
        <v>0</v>
      </c>
      <c r="DR67" s="297">
        <v>440110.58695470006</v>
      </c>
      <c r="DS67" s="162">
        <v>492094.727816</v>
      </c>
      <c r="DT67" s="22">
        <v>0</v>
      </c>
      <c r="DU67" s="22">
        <v>0</v>
      </c>
      <c r="DV67" s="22">
        <v>492094.727816</v>
      </c>
      <c r="DW67" s="22">
        <v>0</v>
      </c>
      <c r="DX67" s="22">
        <v>0</v>
      </c>
      <c r="DY67" s="43">
        <v>0</v>
      </c>
      <c r="DZ67" s="22">
        <v>492094.727816</v>
      </c>
    </row>
    <row r="68" spans="1:130" ht="20.100000000000001" customHeight="1" x14ac:dyDescent="0.25">
      <c r="A68" s="20">
        <v>1213</v>
      </c>
      <c r="B68" s="21" t="s">
        <v>457</v>
      </c>
      <c r="C68" s="22">
        <v>3886.9717227800002</v>
      </c>
      <c r="D68" s="22">
        <v>0</v>
      </c>
      <c r="E68" s="22">
        <v>0</v>
      </c>
      <c r="F68" s="22">
        <v>3886.9717227800002</v>
      </c>
      <c r="G68" s="22">
        <v>0</v>
      </c>
      <c r="H68" s="22">
        <v>0</v>
      </c>
      <c r="I68" s="43">
        <v>0</v>
      </c>
      <c r="J68" s="22">
        <v>3886.9717227800002</v>
      </c>
      <c r="K68" s="22">
        <v>5564.1775021100002</v>
      </c>
      <c r="L68" s="22">
        <v>0</v>
      </c>
      <c r="M68" s="22">
        <v>0</v>
      </c>
      <c r="N68" s="22">
        <v>5564.1775021100002</v>
      </c>
      <c r="O68" s="22">
        <v>0</v>
      </c>
      <c r="P68" s="22">
        <v>0</v>
      </c>
      <c r="Q68" s="43">
        <v>0</v>
      </c>
      <c r="R68" s="22">
        <v>5564.1775021100002</v>
      </c>
      <c r="S68" s="22">
        <v>6429.8231850000002</v>
      </c>
      <c r="T68" s="22">
        <v>0</v>
      </c>
      <c r="U68" s="22">
        <v>0</v>
      </c>
      <c r="V68" s="22">
        <v>6429.8231850000002</v>
      </c>
      <c r="W68" s="22">
        <v>0</v>
      </c>
      <c r="X68" s="22">
        <v>0</v>
      </c>
      <c r="Y68" s="43">
        <v>0</v>
      </c>
      <c r="Z68" s="22">
        <v>6429.8231850000002</v>
      </c>
      <c r="AA68" s="22">
        <v>7614.5987761899996</v>
      </c>
      <c r="AB68" s="22">
        <v>0</v>
      </c>
      <c r="AC68" s="22">
        <v>0</v>
      </c>
      <c r="AD68" s="22">
        <v>7614.5987761899996</v>
      </c>
      <c r="AE68" s="22">
        <v>0</v>
      </c>
      <c r="AF68" s="22">
        <v>0</v>
      </c>
      <c r="AG68" s="43">
        <v>0</v>
      </c>
      <c r="AH68" s="22">
        <v>7614.5987761899996</v>
      </c>
      <c r="AI68" s="22">
        <v>8532.5429044000011</v>
      </c>
      <c r="AJ68" s="22">
        <v>0</v>
      </c>
      <c r="AK68" s="22">
        <v>0</v>
      </c>
      <c r="AL68" s="22">
        <v>8532.5429044000011</v>
      </c>
      <c r="AM68" s="22">
        <v>0</v>
      </c>
      <c r="AN68" s="22">
        <v>0</v>
      </c>
      <c r="AO68" s="43">
        <v>0</v>
      </c>
      <c r="AP68" s="22">
        <v>8532.5429044000011</v>
      </c>
      <c r="AQ68" s="22">
        <v>9135.8189678599992</v>
      </c>
      <c r="AR68" s="22">
        <v>0</v>
      </c>
      <c r="AS68" s="22">
        <v>0</v>
      </c>
      <c r="AT68" s="22">
        <v>9135.8189678599992</v>
      </c>
      <c r="AU68" s="22">
        <v>0</v>
      </c>
      <c r="AV68" s="22">
        <v>0</v>
      </c>
      <c r="AW68" s="43">
        <v>0</v>
      </c>
      <c r="AX68" s="22">
        <v>9135.8189678599992</v>
      </c>
      <c r="AY68" s="22">
        <v>7452.1533126300001</v>
      </c>
      <c r="AZ68" s="22">
        <v>0</v>
      </c>
      <c r="BA68" s="22">
        <v>0</v>
      </c>
      <c r="BB68" s="22">
        <v>7452.1533126300001</v>
      </c>
      <c r="BC68" s="22">
        <v>0</v>
      </c>
      <c r="BD68" s="22">
        <v>0</v>
      </c>
      <c r="BE68" s="43">
        <v>0</v>
      </c>
      <c r="BF68" s="22">
        <v>7452.1533126300001</v>
      </c>
      <c r="BG68" s="22">
        <v>7351.5230019099999</v>
      </c>
      <c r="BH68" s="22">
        <v>0</v>
      </c>
      <c r="BI68" s="22">
        <v>0</v>
      </c>
      <c r="BJ68" s="22">
        <v>7351.5230019099999</v>
      </c>
      <c r="BK68" s="22">
        <v>0</v>
      </c>
      <c r="BL68" s="22">
        <v>0</v>
      </c>
      <c r="BM68" s="43">
        <v>0</v>
      </c>
      <c r="BN68" s="22">
        <v>7351.5230019099999</v>
      </c>
      <c r="BO68" s="22">
        <v>7070.8125497700003</v>
      </c>
      <c r="BP68" s="22">
        <v>0</v>
      </c>
      <c r="BQ68" s="22">
        <v>0</v>
      </c>
      <c r="BR68" s="22">
        <v>7070.8125497700003</v>
      </c>
      <c r="BS68" s="22">
        <v>0</v>
      </c>
      <c r="BT68" s="22">
        <v>0</v>
      </c>
      <c r="BU68" s="43">
        <v>0</v>
      </c>
      <c r="BV68" s="22">
        <v>7070.8125497700003</v>
      </c>
      <c r="BW68" s="22">
        <v>7517.3017422499997</v>
      </c>
      <c r="BX68" s="22">
        <v>0</v>
      </c>
      <c r="BY68" s="22">
        <v>0</v>
      </c>
      <c r="BZ68" s="22">
        <v>7517.3017422499997</v>
      </c>
      <c r="CA68" s="22">
        <v>0</v>
      </c>
      <c r="CB68" s="22">
        <v>0</v>
      </c>
      <c r="CC68" s="43">
        <v>0</v>
      </c>
      <c r="CD68" s="22">
        <v>7517.3017422499997</v>
      </c>
      <c r="CE68" s="22">
        <v>7252.521083229999</v>
      </c>
      <c r="CF68" s="22">
        <v>0</v>
      </c>
      <c r="CG68" s="22">
        <v>0</v>
      </c>
      <c r="CH68" s="22">
        <v>7252.521083229999</v>
      </c>
      <c r="CI68" s="22">
        <v>0</v>
      </c>
      <c r="CJ68" s="22">
        <v>0</v>
      </c>
      <c r="CK68" s="43">
        <v>0</v>
      </c>
      <c r="CL68" s="22">
        <v>7252.521083229999</v>
      </c>
      <c r="CM68" s="22">
        <v>9160.9873548899996</v>
      </c>
      <c r="CN68" s="22">
        <v>0</v>
      </c>
      <c r="CO68" s="22">
        <v>0</v>
      </c>
      <c r="CP68" s="22">
        <v>9160.9873548899996</v>
      </c>
      <c r="CQ68" s="22">
        <v>0</v>
      </c>
      <c r="CR68" s="22">
        <v>0</v>
      </c>
      <c r="CS68" s="43">
        <v>0</v>
      </c>
      <c r="CT68" s="22">
        <v>9160.9873548899996</v>
      </c>
      <c r="CU68" s="22">
        <v>15986.2353654</v>
      </c>
      <c r="CV68" s="22">
        <v>0</v>
      </c>
      <c r="CW68" s="22">
        <v>0</v>
      </c>
      <c r="CX68" s="22">
        <v>15986.2353654</v>
      </c>
      <c r="CY68" s="22">
        <v>0</v>
      </c>
      <c r="CZ68" s="22">
        <v>0</v>
      </c>
      <c r="DA68" s="43">
        <v>0</v>
      </c>
      <c r="DB68" s="22">
        <v>15986.2353654</v>
      </c>
      <c r="DC68" s="22">
        <v>17601.174529690001</v>
      </c>
      <c r="DD68" s="22">
        <v>0</v>
      </c>
      <c r="DE68" s="22">
        <v>0</v>
      </c>
      <c r="DF68" s="22">
        <v>17601.174529690001</v>
      </c>
      <c r="DG68" s="22">
        <v>0</v>
      </c>
      <c r="DH68" s="22">
        <v>0</v>
      </c>
      <c r="DI68" s="43">
        <v>0</v>
      </c>
      <c r="DJ68" s="22">
        <v>17601.174529690001</v>
      </c>
      <c r="DK68" s="22">
        <v>19185.097122109997</v>
      </c>
      <c r="DL68" s="22">
        <v>0</v>
      </c>
      <c r="DM68" s="22">
        <v>0</v>
      </c>
      <c r="DN68" s="22">
        <v>19185.097122109997</v>
      </c>
      <c r="DO68" s="22">
        <v>0</v>
      </c>
      <c r="DP68" s="22">
        <v>0</v>
      </c>
      <c r="DQ68" s="43">
        <v>0</v>
      </c>
      <c r="DR68" s="297">
        <v>19185.097122109997</v>
      </c>
      <c r="DS68" s="162">
        <v>20959.8675238</v>
      </c>
      <c r="DT68" s="22">
        <v>0</v>
      </c>
      <c r="DU68" s="22">
        <v>0</v>
      </c>
      <c r="DV68" s="22">
        <v>20959.8675238</v>
      </c>
      <c r="DW68" s="22">
        <v>0</v>
      </c>
      <c r="DX68" s="22">
        <v>0</v>
      </c>
      <c r="DY68" s="43">
        <v>0</v>
      </c>
      <c r="DZ68" s="22">
        <v>20959.8675238</v>
      </c>
    </row>
    <row r="69" spans="1:130" ht="20.100000000000001" customHeight="1" x14ac:dyDescent="0.25">
      <c r="A69" s="20">
        <v>1214</v>
      </c>
      <c r="B69" s="21" t="s">
        <v>458</v>
      </c>
      <c r="C69" s="22">
        <v>1737.4206833599999</v>
      </c>
      <c r="D69" s="22">
        <v>0</v>
      </c>
      <c r="E69" s="22">
        <v>0</v>
      </c>
      <c r="F69" s="22">
        <v>1737.4206833599999</v>
      </c>
      <c r="G69" s="22">
        <v>0</v>
      </c>
      <c r="H69" s="22">
        <v>0</v>
      </c>
      <c r="I69" s="43">
        <v>0</v>
      </c>
      <c r="J69" s="22">
        <v>1737.4206833599999</v>
      </c>
      <c r="K69" s="22">
        <v>2000.1318674700001</v>
      </c>
      <c r="L69" s="22">
        <v>0</v>
      </c>
      <c r="M69" s="22">
        <v>0</v>
      </c>
      <c r="N69" s="22">
        <v>2000.1318674700001</v>
      </c>
      <c r="O69" s="22">
        <v>0</v>
      </c>
      <c r="P69" s="22">
        <v>0</v>
      </c>
      <c r="Q69" s="43">
        <v>0</v>
      </c>
      <c r="R69" s="22">
        <v>2000.1318674700001</v>
      </c>
      <c r="S69" s="22">
        <v>2446.0092565199998</v>
      </c>
      <c r="T69" s="22">
        <v>0</v>
      </c>
      <c r="U69" s="22">
        <v>0</v>
      </c>
      <c r="V69" s="22">
        <v>2446.0092565199998</v>
      </c>
      <c r="W69" s="22">
        <v>0</v>
      </c>
      <c r="X69" s="22">
        <v>0</v>
      </c>
      <c r="Y69" s="43">
        <v>0</v>
      </c>
      <c r="Z69" s="22">
        <v>2446.0092565199998</v>
      </c>
      <c r="AA69" s="22">
        <v>2831.0136110100002</v>
      </c>
      <c r="AB69" s="22">
        <v>0</v>
      </c>
      <c r="AC69" s="22">
        <v>0</v>
      </c>
      <c r="AD69" s="22">
        <v>2831.0136110100002</v>
      </c>
      <c r="AE69" s="22">
        <v>0</v>
      </c>
      <c r="AF69" s="22">
        <v>0</v>
      </c>
      <c r="AG69" s="43">
        <v>0</v>
      </c>
      <c r="AH69" s="22">
        <v>2831.0136110100002</v>
      </c>
      <c r="AI69" s="22">
        <v>2475.4420121400003</v>
      </c>
      <c r="AJ69" s="22">
        <v>0</v>
      </c>
      <c r="AK69" s="22">
        <v>0</v>
      </c>
      <c r="AL69" s="22">
        <v>2475.4420121400003</v>
      </c>
      <c r="AM69" s="22">
        <v>0</v>
      </c>
      <c r="AN69" s="22">
        <v>0</v>
      </c>
      <c r="AO69" s="43">
        <v>0</v>
      </c>
      <c r="AP69" s="22">
        <v>2475.4420121400003</v>
      </c>
      <c r="AQ69" s="22">
        <v>2546.44161829</v>
      </c>
      <c r="AR69" s="22">
        <v>0</v>
      </c>
      <c r="AS69" s="22">
        <v>0</v>
      </c>
      <c r="AT69" s="22">
        <v>2546.44161829</v>
      </c>
      <c r="AU69" s="22">
        <v>0</v>
      </c>
      <c r="AV69" s="22">
        <v>0</v>
      </c>
      <c r="AW69" s="43">
        <v>0</v>
      </c>
      <c r="AX69" s="22">
        <v>2546.44161829</v>
      </c>
      <c r="AY69" s="22">
        <v>2743.5771589299998</v>
      </c>
      <c r="AZ69" s="22">
        <v>0</v>
      </c>
      <c r="BA69" s="22">
        <v>0</v>
      </c>
      <c r="BB69" s="22">
        <v>2743.5771589299998</v>
      </c>
      <c r="BC69" s="22">
        <v>0</v>
      </c>
      <c r="BD69" s="22">
        <v>0</v>
      </c>
      <c r="BE69" s="43">
        <v>0</v>
      </c>
      <c r="BF69" s="22">
        <v>2743.5771589299998</v>
      </c>
      <c r="BG69" s="22">
        <v>2900.0505195800001</v>
      </c>
      <c r="BH69" s="22">
        <v>0</v>
      </c>
      <c r="BI69" s="22">
        <v>0</v>
      </c>
      <c r="BJ69" s="22">
        <v>2900.0505195800001</v>
      </c>
      <c r="BK69" s="22">
        <v>0</v>
      </c>
      <c r="BL69" s="22">
        <v>0</v>
      </c>
      <c r="BM69" s="43">
        <v>0</v>
      </c>
      <c r="BN69" s="22">
        <v>2900.0505195800001</v>
      </c>
      <c r="BO69" s="22">
        <v>3054.8229735100003</v>
      </c>
      <c r="BP69" s="22">
        <v>0</v>
      </c>
      <c r="BQ69" s="22">
        <v>0</v>
      </c>
      <c r="BR69" s="22">
        <v>3054.8229735100003</v>
      </c>
      <c r="BS69" s="22">
        <v>0</v>
      </c>
      <c r="BT69" s="22">
        <v>0</v>
      </c>
      <c r="BU69" s="43">
        <v>0</v>
      </c>
      <c r="BV69" s="22">
        <v>3054.8229735100003</v>
      </c>
      <c r="BW69" s="22">
        <v>3238.0170323700004</v>
      </c>
      <c r="BX69" s="22">
        <v>0</v>
      </c>
      <c r="BY69" s="22">
        <v>0</v>
      </c>
      <c r="BZ69" s="22">
        <v>3238.0170323700004</v>
      </c>
      <c r="CA69" s="22">
        <v>0</v>
      </c>
      <c r="CB69" s="22">
        <v>0</v>
      </c>
      <c r="CC69" s="43">
        <v>0</v>
      </c>
      <c r="CD69" s="22">
        <v>3238.0170323700004</v>
      </c>
      <c r="CE69" s="22">
        <v>3170.25574095</v>
      </c>
      <c r="CF69" s="22">
        <v>0</v>
      </c>
      <c r="CG69" s="22">
        <v>0</v>
      </c>
      <c r="CH69" s="22">
        <v>3170.25574095</v>
      </c>
      <c r="CI69" s="22">
        <v>0</v>
      </c>
      <c r="CJ69" s="22">
        <v>0</v>
      </c>
      <c r="CK69" s="43">
        <v>0</v>
      </c>
      <c r="CL69" s="22">
        <v>3170.25574095</v>
      </c>
      <c r="CM69" s="22">
        <v>3641.3070526199999</v>
      </c>
      <c r="CN69" s="22">
        <v>0</v>
      </c>
      <c r="CO69" s="22">
        <v>0</v>
      </c>
      <c r="CP69" s="22">
        <v>3641.3070526199999</v>
      </c>
      <c r="CQ69" s="22">
        <v>0</v>
      </c>
      <c r="CR69" s="22">
        <v>0</v>
      </c>
      <c r="CS69" s="43">
        <v>0</v>
      </c>
      <c r="CT69" s="22">
        <v>3641.3070526199999</v>
      </c>
      <c r="CU69" s="22">
        <v>2118.9473352999998</v>
      </c>
      <c r="CV69" s="22">
        <v>0</v>
      </c>
      <c r="CW69" s="22">
        <v>0</v>
      </c>
      <c r="CX69" s="22">
        <v>2118.9473352999998</v>
      </c>
      <c r="CY69" s="22">
        <v>0</v>
      </c>
      <c r="CZ69" s="22">
        <v>0</v>
      </c>
      <c r="DA69" s="43">
        <v>0</v>
      </c>
      <c r="DB69" s="22">
        <v>2118.9473352999998</v>
      </c>
      <c r="DC69" s="22">
        <v>2163.9918342200003</v>
      </c>
      <c r="DD69" s="22">
        <v>0</v>
      </c>
      <c r="DE69" s="22">
        <v>0</v>
      </c>
      <c r="DF69" s="22">
        <v>2163.9918342200003</v>
      </c>
      <c r="DG69" s="22">
        <v>0</v>
      </c>
      <c r="DH69" s="22">
        <v>0</v>
      </c>
      <c r="DI69" s="43">
        <v>0</v>
      </c>
      <c r="DJ69" s="22">
        <v>2163.9918342200003</v>
      </c>
      <c r="DK69" s="22">
        <v>3021.3092910600003</v>
      </c>
      <c r="DL69" s="22">
        <v>0</v>
      </c>
      <c r="DM69" s="22">
        <v>0</v>
      </c>
      <c r="DN69" s="22">
        <v>3021.3092910600003</v>
      </c>
      <c r="DO69" s="22">
        <v>0</v>
      </c>
      <c r="DP69" s="22">
        <v>0</v>
      </c>
      <c r="DQ69" s="43">
        <v>0</v>
      </c>
      <c r="DR69" s="297">
        <v>3021.3092910600003</v>
      </c>
      <c r="DS69" s="162">
        <v>438.55539720999997</v>
      </c>
      <c r="DT69" s="22">
        <v>0</v>
      </c>
      <c r="DU69" s="22">
        <v>0</v>
      </c>
      <c r="DV69" s="22">
        <v>438.55539720999997</v>
      </c>
      <c r="DW69" s="22">
        <v>0</v>
      </c>
      <c r="DX69" s="22">
        <v>0</v>
      </c>
      <c r="DY69" s="43">
        <v>0</v>
      </c>
      <c r="DZ69" s="22">
        <v>438.55539720999997</v>
      </c>
    </row>
    <row r="70" spans="1:130" ht="20.100000000000001" customHeight="1" x14ac:dyDescent="0.25">
      <c r="A70" s="33">
        <v>122</v>
      </c>
      <c r="B70" s="34" t="s">
        <v>459</v>
      </c>
      <c r="C70" s="64">
        <v>30002.560239859999</v>
      </c>
      <c r="D70" s="64">
        <v>0</v>
      </c>
      <c r="E70" s="64">
        <v>0</v>
      </c>
      <c r="F70" s="64">
        <v>30002.560239859999</v>
      </c>
      <c r="G70" s="64">
        <v>34308.791725675175</v>
      </c>
      <c r="H70" s="64">
        <v>12096.349539880001</v>
      </c>
      <c r="I70" s="35">
        <v>0</v>
      </c>
      <c r="J70" s="64">
        <v>76407.701505415171</v>
      </c>
      <c r="K70" s="64">
        <v>32890.230778049998</v>
      </c>
      <c r="L70" s="64">
        <v>0</v>
      </c>
      <c r="M70" s="64">
        <v>0</v>
      </c>
      <c r="N70" s="64">
        <v>32890.230778049998</v>
      </c>
      <c r="O70" s="64">
        <v>39322.746709410007</v>
      </c>
      <c r="P70" s="64">
        <v>15606.0165346421</v>
      </c>
      <c r="Q70" s="35">
        <v>0</v>
      </c>
      <c r="R70" s="64">
        <v>87818.99402210211</v>
      </c>
      <c r="S70" s="64">
        <v>34157.75351178</v>
      </c>
      <c r="T70" s="64">
        <v>0</v>
      </c>
      <c r="U70" s="64">
        <v>0</v>
      </c>
      <c r="V70" s="64">
        <v>34157.75351178</v>
      </c>
      <c r="W70" s="64">
        <v>45281.327728610006</v>
      </c>
      <c r="X70" s="64">
        <v>17750.648370949089</v>
      </c>
      <c r="Y70" s="35">
        <v>0</v>
      </c>
      <c r="Z70" s="64">
        <v>97189.729611339091</v>
      </c>
      <c r="AA70" s="64">
        <v>37147.533093039994</v>
      </c>
      <c r="AB70" s="64">
        <v>0</v>
      </c>
      <c r="AC70" s="64">
        <v>0</v>
      </c>
      <c r="AD70" s="64">
        <v>37147.533093039994</v>
      </c>
      <c r="AE70" s="64">
        <v>51331.100656359995</v>
      </c>
      <c r="AF70" s="64">
        <v>20908.909499197238</v>
      </c>
      <c r="AG70" s="35">
        <v>0</v>
      </c>
      <c r="AH70" s="64">
        <v>109387.54324859723</v>
      </c>
      <c r="AI70" s="64">
        <v>40522.752047779999</v>
      </c>
      <c r="AJ70" s="64">
        <v>0</v>
      </c>
      <c r="AK70" s="64">
        <v>0</v>
      </c>
      <c r="AL70" s="64">
        <v>40522.752047779999</v>
      </c>
      <c r="AM70" s="64">
        <v>60465.766560789998</v>
      </c>
      <c r="AN70" s="64">
        <v>23383.36542338007</v>
      </c>
      <c r="AO70" s="35">
        <v>0</v>
      </c>
      <c r="AP70" s="64">
        <v>124371.88403195006</v>
      </c>
      <c r="AQ70" s="64">
        <v>41926.658648999997</v>
      </c>
      <c r="AR70" s="64">
        <v>0</v>
      </c>
      <c r="AS70" s="64">
        <v>0</v>
      </c>
      <c r="AT70" s="64">
        <v>41926.658648999997</v>
      </c>
      <c r="AU70" s="64">
        <v>65639.750807700009</v>
      </c>
      <c r="AV70" s="64">
        <v>26602.946972138023</v>
      </c>
      <c r="AW70" s="35">
        <v>0</v>
      </c>
      <c r="AX70" s="64">
        <v>134169.35642883801</v>
      </c>
      <c r="AY70" s="64">
        <v>44438.962635489996</v>
      </c>
      <c r="AZ70" s="64">
        <v>0</v>
      </c>
      <c r="BA70" s="64">
        <v>0</v>
      </c>
      <c r="BB70" s="64">
        <v>44438.962635489996</v>
      </c>
      <c r="BC70" s="64">
        <v>68704.022754759993</v>
      </c>
      <c r="BD70" s="64">
        <v>29709.612540418602</v>
      </c>
      <c r="BE70" s="35">
        <v>0</v>
      </c>
      <c r="BF70" s="64">
        <v>142852.59793066859</v>
      </c>
      <c r="BG70" s="64">
        <v>49850.757527239999</v>
      </c>
      <c r="BH70" s="64">
        <v>0</v>
      </c>
      <c r="BI70" s="64">
        <v>0</v>
      </c>
      <c r="BJ70" s="64">
        <v>49850.757527239999</v>
      </c>
      <c r="BK70" s="64">
        <v>72388.461617809997</v>
      </c>
      <c r="BL70" s="64">
        <v>32028.186497412797</v>
      </c>
      <c r="BM70" s="35">
        <v>0</v>
      </c>
      <c r="BN70" s="64">
        <v>154267.40564246278</v>
      </c>
      <c r="BO70" s="64">
        <v>51011.098647560008</v>
      </c>
      <c r="BP70" s="64">
        <v>0</v>
      </c>
      <c r="BQ70" s="64">
        <v>0</v>
      </c>
      <c r="BR70" s="64">
        <v>51011.098647560008</v>
      </c>
      <c r="BS70" s="64">
        <v>77157.598089030012</v>
      </c>
      <c r="BT70" s="64">
        <v>34180.128476951199</v>
      </c>
      <c r="BU70" s="35">
        <v>0</v>
      </c>
      <c r="BV70" s="64">
        <v>162348.82521354122</v>
      </c>
      <c r="BW70" s="64">
        <v>51129.336065229996</v>
      </c>
      <c r="BX70" s="64">
        <v>0</v>
      </c>
      <c r="BY70" s="64">
        <v>0</v>
      </c>
      <c r="BZ70" s="64">
        <v>51129.336065229996</v>
      </c>
      <c r="CA70" s="64">
        <v>86228.150142500002</v>
      </c>
      <c r="CB70" s="64">
        <v>38606.226604180003</v>
      </c>
      <c r="CC70" s="35">
        <v>0</v>
      </c>
      <c r="CD70" s="64">
        <v>175963.71281190999</v>
      </c>
      <c r="CE70" s="64">
        <v>62679.012847449994</v>
      </c>
      <c r="CF70" s="64">
        <v>0</v>
      </c>
      <c r="CG70" s="64">
        <v>0</v>
      </c>
      <c r="CH70" s="64">
        <v>62679.012847449994</v>
      </c>
      <c r="CI70" s="64">
        <v>81600.515275089987</v>
      </c>
      <c r="CJ70" s="64">
        <v>40853.185408409699</v>
      </c>
      <c r="CK70" s="35">
        <v>0</v>
      </c>
      <c r="CL70" s="64">
        <v>185132.71353094967</v>
      </c>
      <c r="CM70" s="64">
        <v>68060.730180040002</v>
      </c>
      <c r="CN70" s="64">
        <v>0</v>
      </c>
      <c r="CO70" s="64">
        <v>0</v>
      </c>
      <c r="CP70" s="64">
        <v>68060.730180040002</v>
      </c>
      <c r="CQ70" s="64">
        <v>96352.605482741114</v>
      </c>
      <c r="CR70" s="64">
        <v>41645.57485875133</v>
      </c>
      <c r="CS70" s="35">
        <v>0</v>
      </c>
      <c r="CT70" s="64">
        <v>206058.91052153244</v>
      </c>
      <c r="CU70" s="64">
        <v>70478.46280311</v>
      </c>
      <c r="CV70" s="64">
        <v>0</v>
      </c>
      <c r="CW70" s="64">
        <v>0</v>
      </c>
      <c r="CX70" s="64">
        <v>70478.46280311</v>
      </c>
      <c r="CY70" s="64">
        <v>114841.37914505677</v>
      </c>
      <c r="CZ70" s="64">
        <v>50412.82069739588</v>
      </c>
      <c r="DA70" s="35">
        <v>0</v>
      </c>
      <c r="DB70" s="64">
        <v>235732.66264556267</v>
      </c>
      <c r="DC70" s="64">
        <v>71777.517885650013</v>
      </c>
      <c r="DD70" s="64">
        <v>0</v>
      </c>
      <c r="DE70" s="64">
        <v>0</v>
      </c>
      <c r="DF70" s="64">
        <v>71777.517885650013</v>
      </c>
      <c r="DG70" s="64">
        <v>107639.80741774999</v>
      </c>
      <c r="DH70" s="64">
        <v>59435.435030719076</v>
      </c>
      <c r="DI70" s="35">
        <v>0</v>
      </c>
      <c r="DJ70" s="64">
        <v>238852.76033411908</v>
      </c>
      <c r="DK70" s="64">
        <v>76745.874012270011</v>
      </c>
      <c r="DL70" s="64">
        <v>0</v>
      </c>
      <c r="DM70" s="64">
        <v>0</v>
      </c>
      <c r="DN70" s="64">
        <v>76745.874012270011</v>
      </c>
      <c r="DO70" s="64">
        <v>113855.23008607001</v>
      </c>
      <c r="DP70" s="64">
        <v>65944.533874351546</v>
      </c>
      <c r="DQ70" s="35">
        <v>0</v>
      </c>
      <c r="DR70" s="293">
        <v>256545.63797269156</v>
      </c>
      <c r="DS70" s="287">
        <v>81132.124929719997</v>
      </c>
      <c r="DT70" s="64">
        <v>0</v>
      </c>
      <c r="DU70" s="64">
        <v>0</v>
      </c>
      <c r="DV70" s="64">
        <v>81132.124929719997</v>
      </c>
      <c r="DW70" s="64">
        <v>124620.44895396</v>
      </c>
      <c r="DX70" s="64">
        <v>71527.549575940007</v>
      </c>
      <c r="DY70" s="35">
        <v>0</v>
      </c>
      <c r="DZ70" s="64">
        <v>277280.12345961999</v>
      </c>
    </row>
    <row r="71" spans="1:130" ht="20.100000000000001" customHeight="1" x14ac:dyDescent="0.25">
      <c r="A71" s="20">
        <v>1221</v>
      </c>
      <c r="B71" s="21" t="s">
        <v>455</v>
      </c>
      <c r="C71" s="22">
        <v>11312.88049774</v>
      </c>
      <c r="D71" s="22">
        <v>0</v>
      </c>
      <c r="E71" s="22">
        <v>0</v>
      </c>
      <c r="F71" s="22">
        <v>11312.88049774</v>
      </c>
      <c r="G71" s="22">
        <v>16979.947588540002</v>
      </c>
      <c r="H71" s="22">
        <v>4982.5920660000002</v>
      </c>
      <c r="I71" s="43">
        <v>0</v>
      </c>
      <c r="J71" s="22">
        <v>33275.420152279999</v>
      </c>
      <c r="K71" s="22">
        <v>12249.696955269999</v>
      </c>
      <c r="L71" s="22">
        <v>0</v>
      </c>
      <c r="M71" s="22">
        <v>0</v>
      </c>
      <c r="N71" s="22">
        <v>12249.696955269999</v>
      </c>
      <c r="O71" s="22">
        <v>19298.969402660005</v>
      </c>
      <c r="P71" s="22">
        <v>5832.5163588683699</v>
      </c>
      <c r="Q71" s="43">
        <v>0</v>
      </c>
      <c r="R71" s="22">
        <v>37381.182716798372</v>
      </c>
      <c r="S71" s="22">
        <v>12518.707506010001</v>
      </c>
      <c r="T71" s="22">
        <v>0</v>
      </c>
      <c r="U71" s="22">
        <v>0</v>
      </c>
      <c r="V71" s="22">
        <v>12518.707506010001</v>
      </c>
      <c r="W71" s="22">
        <v>21943.108630820003</v>
      </c>
      <c r="X71" s="22">
        <v>6768.8203005468904</v>
      </c>
      <c r="Y71" s="43">
        <v>0</v>
      </c>
      <c r="Z71" s="22">
        <v>41230.636437376896</v>
      </c>
      <c r="AA71" s="22">
        <v>13401.833145550001</v>
      </c>
      <c r="AB71" s="22">
        <v>0</v>
      </c>
      <c r="AC71" s="22">
        <v>0</v>
      </c>
      <c r="AD71" s="22">
        <v>13401.833145550001</v>
      </c>
      <c r="AE71" s="22">
        <v>23860.555425620001</v>
      </c>
      <c r="AF71" s="22">
        <v>7341.4006137177403</v>
      </c>
      <c r="AG71" s="43">
        <v>0</v>
      </c>
      <c r="AH71" s="22">
        <v>44603.789184887741</v>
      </c>
      <c r="AI71" s="22">
        <v>14394.19120524</v>
      </c>
      <c r="AJ71" s="22">
        <v>0</v>
      </c>
      <c r="AK71" s="22">
        <v>0</v>
      </c>
      <c r="AL71" s="22">
        <v>14394.19120524</v>
      </c>
      <c r="AM71" s="22">
        <v>27142.102963109999</v>
      </c>
      <c r="AN71" s="22">
        <v>8608.2286068931699</v>
      </c>
      <c r="AO71" s="43">
        <v>0</v>
      </c>
      <c r="AP71" s="22">
        <v>50144.522775243167</v>
      </c>
      <c r="AQ71" s="22">
        <v>15883.716995700001</v>
      </c>
      <c r="AR71" s="22">
        <v>0</v>
      </c>
      <c r="AS71" s="22">
        <v>0</v>
      </c>
      <c r="AT71" s="22">
        <v>15883.716995700001</v>
      </c>
      <c r="AU71" s="22">
        <v>29215.580902120004</v>
      </c>
      <c r="AV71" s="22">
        <v>9728.10683159172</v>
      </c>
      <c r="AW71" s="43">
        <v>0</v>
      </c>
      <c r="AX71" s="22">
        <v>54827.404729411726</v>
      </c>
      <c r="AY71" s="22">
        <v>16758.694906080003</v>
      </c>
      <c r="AZ71" s="22">
        <v>0</v>
      </c>
      <c r="BA71" s="22">
        <v>0</v>
      </c>
      <c r="BB71" s="22">
        <v>16758.694906080003</v>
      </c>
      <c r="BC71" s="22">
        <v>31190.64438397</v>
      </c>
      <c r="BD71" s="22">
        <v>11156.0186105585</v>
      </c>
      <c r="BE71" s="43">
        <v>0</v>
      </c>
      <c r="BF71" s="22">
        <v>59105.357900608506</v>
      </c>
      <c r="BG71" s="22">
        <v>18879.892914880002</v>
      </c>
      <c r="BH71" s="22">
        <v>0</v>
      </c>
      <c r="BI71" s="22">
        <v>0</v>
      </c>
      <c r="BJ71" s="22">
        <v>18879.892914880002</v>
      </c>
      <c r="BK71" s="22">
        <v>32669.938576659999</v>
      </c>
      <c r="BL71" s="22">
        <v>11931.724610628398</v>
      </c>
      <c r="BM71" s="43">
        <v>0</v>
      </c>
      <c r="BN71" s="22">
        <v>63481.556102168397</v>
      </c>
      <c r="BO71" s="22">
        <v>19356.85247713</v>
      </c>
      <c r="BP71" s="22">
        <v>0</v>
      </c>
      <c r="BQ71" s="22">
        <v>0</v>
      </c>
      <c r="BR71" s="22">
        <v>19356.85247713</v>
      </c>
      <c r="BS71" s="22">
        <v>34590.821503260006</v>
      </c>
      <c r="BT71" s="22">
        <v>12480.457953488498</v>
      </c>
      <c r="BU71" s="43">
        <v>0</v>
      </c>
      <c r="BV71" s="22">
        <v>66428.131933878496</v>
      </c>
      <c r="BW71" s="22">
        <v>19534.370992709999</v>
      </c>
      <c r="BX71" s="22">
        <v>0</v>
      </c>
      <c r="BY71" s="22">
        <v>0</v>
      </c>
      <c r="BZ71" s="22">
        <v>19534.370992709999</v>
      </c>
      <c r="CA71" s="22">
        <v>36171.45179549</v>
      </c>
      <c r="CB71" s="22">
        <v>14316.942502280001</v>
      </c>
      <c r="CC71" s="43">
        <v>0</v>
      </c>
      <c r="CD71" s="22">
        <v>70022.765290480005</v>
      </c>
      <c r="CE71" s="22">
        <v>26276.182553819999</v>
      </c>
      <c r="CF71" s="22">
        <v>0</v>
      </c>
      <c r="CG71" s="22">
        <v>0</v>
      </c>
      <c r="CH71" s="22">
        <v>26276.182553819999</v>
      </c>
      <c r="CI71" s="22">
        <v>35919.345346279995</v>
      </c>
      <c r="CJ71" s="22">
        <v>15984.7051198708</v>
      </c>
      <c r="CK71" s="43">
        <v>0</v>
      </c>
      <c r="CL71" s="22">
        <v>78180.233019970794</v>
      </c>
      <c r="CM71" s="22">
        <v>28903.74786381</v>
      </c>
      <c r="CN71" s="22">
        <v>0</v>
      </c>
      <c r="CO71" s="22">
        <v>0</v>
      </c>
      <c r="CP71" s="22">
        <v>28903.74786381</v>
      </c>
      <c r="CQ71" s="22">
        <v>45441.435196922503</v>
      </c>
      <c r="CR71" s="22">
        <v>17749.812249591312</v>
      </c>
      <c r="CS71" s="43">
        <v>0</v>
      </c>
      <c r="CT71" s="22">
        <v>92094.995310323808</v>
      </c>
      <c r="CU71" s="22">
        <v>28673.129868379998</v>
      </c>
      <c r="CV71" s="22">
        <v>0</v>
      </c>
      <c r="CW71" s="22">
        <v>0</v>
      </c>
      <c r="CX71" s="22">
        <v>28673.129868379998</v>
      </c>
      <c r="CY71" s="22">
        <v>51092.285874790017</v>
      </c>
      <c r="CZ71" s="22">
        <v>21082.894981939902</v>
      </c>
      <c r="DA71" s="43">
        <v>0</v>
      </c>
      <c r="DB71" s="22">
        <v>100848.31072510991</v>
      </c>
      <c r="DC71" s="22">
        <v>28829.219466860002</v>
      </c>
      <c r="DD71" s="22">
        <v>0</v>
      </c>
      <c r="DE71" s="22">
        <v>0</v>
      </c>
      <c r="DF71" s="22">
        <v>28829.219466860002</v>
      </c>
      <c r="DG71" s="22">
        <v>51833.59512179</v>
      </c>
      <c r="DH71" s="22">
        <v>25093.701167165436</v>
      </c>
      <c r="DI71" s="43">
        <v>0</v>
      </c>
      <c r="DJ71" s="22">
        <v>105756.51575581543</v>
      </c>
      <c r="DK71" s="22">
        <v>30549.273611790006</v>
      </c>
      <c r="DL71" s="22">
        <v>0</v>
      </c>
      <c r="DM71" s="22">
        <v>0</v>
      </c>
      <c r="DN71" s="22">
        <v>30549.273611790006</v>
      </c>
      <c r="DO71" s="22">
        <v>55177.112852690007</v>
      </c>
      <c r="DP71" s="22">
        <v>27656.673982715234</v>
      </c>
      <c r="DQ71" s="43">
        <v>0</v>
      </c>
      <c r="DR71" s="297">
        <v>113383.06044719525</v>
      </c>
      <c r="DS71" s="162">
        <v>31351.93183809</v>
      </c>
      <c r="DT71" s="22">
        <v>0</v>
      </c>
      <c r="DU71" s="22">
        <v>0</v>
      </c>
      <c r="DV71" s="22">
        <v>31351.93183809</v>
      </c>
      <c r="DW71" s="22">
        <v>58732.847478700009</v>
      </c>
      <c r="DX71" s="22">
        <v>29763.495260220006</v>
      </c>
      <c r="DY71" s="43">
        <v>0</v>
      </c>
      <c r="DZ71" s="22">
        <v>119848.27457701002</v>
      </c>
    </row>
    <row r="72" spans="1:130" ht="20.100000000000001" customHeight="1" x14ac:dyDescent="0.25">
      <c r="A72" s="20">
        <v>1222</v>
      </c>
      <c r="B72" s="21" t="s">
        <v>456</v>
      </c>
      <c r="C72" s="22">
        <v>18689.679742119999</v>
      </c>
      <c r="D72" s="22">
        <v>0</v>
      </c>
      <c r="E72" s="22">
        <v>0</v>
      </c>
      <c r="F72" s="22">
        <v>18689.679742119999</v>
      </c>
      <c r="G72" s="22">
        <v>17328.844137135173</v>
      </c>
      <c r="H72" s="22">
        <v>7113.7574738800004</v>
      </c>
      <c r="I72" s="43">
        <v>0</v>
      </c>
      <c r="J72" s="22">
        <v>43132.281353135171</v>
      </c>
      <c r="K72" s="22">
        <v>20640.533822779998</v>
      </c>
      <c r="L72" s="22">
        <v>0</v>
      </c>
      <c r="M72" s="22">
        <v>0</v>
      </c>
      <c r="N72" s="22">
        <v>20640.533822779998</v>
      </c>
      <c r="O72" s="22">
        <v>20023.777306750002</v>
      </c>
      <c r="P72" s="22">
        <v>9773.50017577373</v>
      </c>
      <c r="Q72" s="43">
        <v>0</v>
      </c>
      <c r="R72" s="22">
        <v>50437.811305303738</v>
      </c>
      <c r="S72" s="22">
        <v>21639.04600577</v>
      </c>
      <c r="T72" s="22">
        <v>0</v>
      </c>
      <c r="U72" s="22">
        <v>0</v>
      </c>
      <c r="V72" s="22">
        <v>21639.04600577</v>
      </c>
      <c r="W72" s="22">
        <v>23338.219097790006</v>
      </c>
      <c r="X72" s="22">
        <v>10981.8280704022</v>
      </c>
      <c r="Y72" s="43">
        <v>0</v>
      </c>
      <c r="Z72" s="22">
        <v>55959.093173962203</v>
      </c>
      <c r="AA72" s="22">
        <v>23745.69994749</v>
      </c>
      <c r="AB72" s="22">
        <v>0</v>
      </c>
      <c r="AC72" s="22">
        <v>0</v>
      </c>
      <c r="AD72" s="22">
        <v>23745.69994749</v>
      </c>
      <c r="AE72" s="22">
        <v>27470.545230739997</v>
      </c>
      <c r="AF72" s="22">
        <v>13567.508885479499</v>
      </c>
      <c r="AG72" s="43">
        <v>0</v>
      </c>
      <c r="AH72" s="22">
        <v>64783.754063709493</v>
      </c>
      <c r="AI72" s="22">
        <v>26128.560842540002</v>
      </c>
      <c r="AJ72" s="22">
        <v>0</v>
      </c>
      <c r="AK72" s="22">
        <v>0</v>
      </c>
      <c r="AL72" s="22">
        <v>26128.560842540002</v>
      </c>
      <c r="AM72" s="22">
        <v>33323.663597679995</v>
      </c>
      <c r="AN72" s="22">
        <v>14775.1368164869</v>
      </c>
      <c r="AO72" s="43">
        <v>0</v>
      </c>
      <c r="AP72" s="22">
        <v>74227.361256706907</v>
      </c>
      <c r="AQ72" s="22">
        <v>26042.941653300004</v>
      </c>
      <c r="AR72" s="22">
        <v>0</v>
      </c>
      <c r="AS72" s="22">
        <v>0</v>
      </c>
      <c r="AT72" s="22">
        <v>26042.941653300004</v>
      </c>
      <c r="AU72" s="22">
        <v>36424.169905580005</v>
      </c>
      <c r="AV72" s="22">
        <v>16874.840140546301</v>
      </c>
      <c r="AW72" s="43">
        <v>0</v>
      </c>
      <c r="AX72" s="22">
        <v>79341.95169942631</v>
      </c>
      <c r="AY72" s="22">
        <v>27680.267729410003</v>
      </c>
      <c r="AZ72" s="22">
        <v>0</v>
      </c>
      <c r="BA72" s="22">
        <v>0</v>
      </c>
      <c r="BB72" s="22">
        <v>27680.267729410003</v>
      </c>
      <c r="BC72" s="22">
        <v>37513.378370789993</v>
      </c>
      <c r="BD72" s="22">
        <v>18553.593929860101</v>
      </c>
      <c r="BE72" s="43">
        <v>0</v>
      </c>
      <c r="BF72" s="22">
        <v>83747.2400300601</v>
      </c>
      <c r="BG72" s="22">
        <v>30970.864612360001</v>
      </c>
      <c r="BH72" s="22">
        <v>0</v>
      </c>
      <c r="BI72" s="22">
        <v>0</v>
      </c>
      <c r="BJ72" s="22">
        <v>30970.864612360001</v>
      </c>
      <c r="BK72" s="22">
        <v>39718.523041150002</v>
      </c>
      <c r="BL72" s="22">
        <v>20096.4618867844</v>
      </c>
      <c r="BM72" s="43">
        <v>0</v>
      </c>
      <c r="BN72" s="22">
        <v>90785.849540294395</v>
      </c>
      <c r="BO72" s="22">
        <v>31654.24617043</v>
      </c>
      <c r="BP72" s="22">
        <v>0</v>
      </c>
      <c r="BQ72" s="22">
        <v>0</v>
      </c>
      <c r="BR72" s="22">
        <v>31654.24617043</v>
      </c>
      <c r="BS72" s="22">
        <v>42566.77658577</v>
      </c>
      <c r="BT72" s="22">
        <v>21699.670523462701</v>
      </c>
      <c r="BU72" s="43">
        <v>0</v>
      </c>
      <c r="BV72" s="22">
        <v>95920.693279662693</v>
      </c>
      <c r="BW72" s="22">
        <v>31594.965072520001</v>
      </c>
      <c r="BX72" s="22">
        <v>0</v>
      </c>
      <c r="BY72" s="22">
        <v>0</v>
      </c>
      <c r="BZ72" s="22">
        <v>31594.965072520001</v>
      </c>
      <c r="CA72" s="22">
        <v>50056.698347010002</v>
      </c>
      <c r="CB72" s="22">
        <v>24289.284101900001</v>
      </c>
      <c r="CC72" s="43">
        <v>0</v>
      </c>
      <c r="CD72" s="22">
        <v>105940.94752143</v>
      </c>
      <c r="CE72" s="22">
        <v>36402.830293630002</v>
      </c>
      <c r="CF72" s="22">
        <v>0</v>
      </c>
      <c r="CG72" s="22">
        <v>0</v>
      </c>
      <c r="CH72" s="22">
        <v>36402.830293630002</v>
      </c>
      <c r="CI72" s="22">
        <v>45681.169928809992</v>
      </c>
      <c r="CJ72" s="22">
        <v>24868.4802885389</v>
      </c>
      <c r="CK72" s="43">
        <v>0</v>
      </c>
      <c r="CL72" s="22">
        <v>106952.4805109789</v>
      </c>
      <c r="CM72" s="22">
        <v>39156.982316230002</v>
      </c>
      <c r="CN72" s="22">
        <v>0</v>
      </c>
      <c r="CO72" s="22">
        <v>0</v>
      </c>
      <c r="CP72" s="22">
        <v>39156.982316230002</v>
      </c>
      <c r="CQ72" s="22">
        <v>50911.170285818604</v>
      </c>
      <c r="CR72" s="22">
        <v>23895.762609160018</v>
      </c>
      <c r="CS72" s="43">
        <v>0</v>
      </c>
      <c r="CT72" s="22">
        <v>113963.91521120863</v>
      </c>
      <c r="CU72" s="22">
        <v>41805.332934730002</v>
      </c>
      <c r="CV72" s="22">
        <v>0</v>
      </c>
      <c r="CW72" s="22">
        <v>0</v>
      </c>
      <c r="CX72" s="22">
        <v>41805.332934730002</v>
      </c>
      <c r="CY72" s="22">
        <v>63749.093270266756</v>
      </c>
      <c r="CZ72" s="22">
        <v>29329.925715455978</v>
      </c>
      <c r="DA72" s="43">
        <v>0</v>
      </c>
      <c r="DB72" s="22">
        <v>134884.35192045275</v>
      </c>
      <c r="DC72" s="22">
        <v>42948.29841879</v>
      </c>
      <c r="DD72" s="22">
        <v>0</v>
      </c>
      <c r="DE72" s="22">
        <v>0</v>
      </c>
      <c r="DF72" s="22">
        <v>42948.29841879</v>
      </c>
      <c r="DG72" s="22">
        <v>55806.212295959995</v>
      </c>
      <c r="DH72" s="22">
        <v>34341.733863553643</v>
      </c>
      <c r="DI72" s="43">
        <v>0</v>
      </c>
      <c r="DJ72" s="22">
        <v>133096.24457830365</v>
      </c>
      <c r="DK72" s="22">
        <v>46196.600400480005</v>
      </c>
      <c r="DL72" s="22">
        <v>0</v>
      </c>
      <c r="DM72" s="22">
        <v>0</v>
      </c>
      <c r="DN72" s="22">
        <v>46196.600400480005</v>
      </c>
      <c r="DO72" s="22">
        <v>58678.117233379999</v>
      </c>
      <c r="DP72" s="22">
        <v>38287.859891636312</v>
      </c>
      <c r="DQ72" s="43">
        <v>0</v>
      </c>
      <c r="DR72" s="297">
        <v>143162.57752549631</v>
      </c>
      <c r="DS72" s="162">
        <v>49780.193091629997</v>
      </c>
      <c r="DT72" s="22">
        <v>0</v>
      </c>
      <c r="DU72" s="22">
        <v>0</v>
      </c>
      <c r="DV72" s="22">
        <v>49780.193091629997</v>
      </c>
      <c r="DW72" s="22">
        <v>65887.601475259988</v>
      </c>
      <c r="DX72" s="22">
        <v>41764.054315720001</v>
      </c>
      <c r="DY72" s="43">
        <v>0</v>
      </c>
      <c r="DZ72" s="22">
        <v>157431.84888260998</v>
      </c>
    </row>
    <row r="73" spans="1:130" s="42" customFormat="1" ht="20.100000000000001" customHeight="1" x14ac:dyDescent="0.25">
      <c r="A73" s="40" t="s">
        <v>286</v>
      </c>
      <c r="B73" s="44" t="s">
        <v>460</v>
      </c>
      <c r="C73" s="66">
        <v>12365.67974213</v>
      </c>
      <c r="D73" s="66">
        <v>0</v>
      </c>
      <c r="E73" s="66">
        <v>0</v>
      </c>
      <c r="F73" s="66">
        <v>12365.67974213</v>
      </c>
      <c r="G73" s="66">
        <v>17328.844137135173</v>
      </c>
      <c r="H73" s="66">
        <v>7113.7574738800004</v>
      </c>
      <c r="I73" s="41">
        <v>0</v>
      </c>
      <c r="J73" s="66">
        <v>36808.281353145176</v>
      </c>
      <c r="K73" s="66">
        <v>13126.533822790001</v>
      </c>
      <c r="L73" s="66">
        <v>0</v>
      </c>
      <c r="M73" s="66">
        <v>0</v>
      </c>
      <c r="N73" s="66">
        <v>13126.533822790001</v>
      </c>
      <c r="O73" s="66">
        <v>20023.777306750002</v>
      </c>
      <c r="P73" s="66">
        <v>9773.50017577373</v>
      </c>
      <c r="Q73" s="41">
        <v>0</v>
      </c>
      <c r="R73" s="66">
        <v>42923.811305313735</v>
      </c>
      <c r="S73" s="66">
        <v>13297.046005769998</v>
      </c>
      <c r="T73" s="66">
        <v>0</v>
      </c>
      <c r="U73" s="66">
        <v>0</v>
      </c>
      <c r="V73" s="66">
        <v>13297.046005769998</v>
      </c>
      <c r="W73" s="66">
        <v>23338.219097790006</v>
      </c>
      <c r="X73" s="66">
        <v>10981.8280704022</v>
      </c>
      <c r="Y73" s="41">
        <v>0</v>
      </c>
      <c r="Z73" s="66">
        <v>47617.093173962203</v>
      </c>
      <c r="AA73" s="66">
        <v>14496.699947500001</v>
      </c>
      <c r="AB73" s="66">
        <v>0</v>
      </c>
      <c r="AC73" s="66">
        <v>0</v>
      </c>
      <c r="AD73" s="66">
        <v>14496.699947500001</v>
      </c>
      <c r="AE73" s="66">
        <v>27470.545230739997</v>
      </c>
      <c r="AF73" s="66">
        <v>13567.508885479499</v>
      </c>
      <c r="AG73" s="41">
        <v>0</v>
      </c>
      <c r="AH73" s="66">
        <v>55534.754063719505</v>
      </c>
      <c r="AI73" s="66">
        <v>15819.216179570001</v>
      </c>
      <c r="AJ73" s="66">
        <v>0</v>
      </c>
      <c r="AK73" s="66">
        <v>0</v>
      </c>
      <c r="AL73" s="66">
        <v>15819.216179570001</v>
      </c>
      <c r="AM73" s="66">
        <v>33323.663597679995</v>
      </c>
      <c r="AN73" s="66">
        <v>14775.1368164869</v>
      </c>
      <c r="AO73" s="41">
        <v>0</v>
      </c>
      <c r="AP73" s="66">
        <v>63918.016593736895</v>
      </c>
      <c r="AQ73" s="66">
        <v>17227.144457509999</v>
      </c>
      <c r="AR73" s="66">
        <v>0</v>
      </c>
      <c r="AS73" s="66">
        <v>0</v>
      </c>
      <c r="AT73" s="66">
        <v>17227.144457509999</v>
      </c>
      <c r="AU73" s="66">
        <v>36424.169905580005</v>
      </c>
      <c r="AV73" s="66">
        <v>16874.840140546301</v>
      </c>
      <c r="AW73" s="41">
        <v>0</v>
      </c>
      <c r="AX73" s="66">
        <v>70526.154503636295</v>
      </c>
      <c r="AY73" s="66">
        <v>17796.168922429999</v>
      </c>
      <c r="AZ73" s="66">
        <v>0</v>
      </c>
      <c r="BA73" s="66">
        <v>0</v>
      </c>
      <c r="BB73" s="66">
        <v>17796.168922429999</v>
      </c>
      <c r="BC73" s="66">
        <v>37513.378370789993</v>
      </c>
      <c r="BD73" s="66">
        <v>18553.593929860101</v>
      </c>
      <c r="BE73" s="41">
        <v>0</v>
      </c>
      <c r="BF73" s="66">
        <v>73863.141223080092</v>
      </c>
      <c r="BG73" s="66">
        <v>19397.071788649999</v>
      </c>
      <c r="BH73" s="66">
        <v>0</v>
      </c>
      <c r="BI73" s="66">
        <v>0</v>
      </c>
      <c r="BJ73" s="66">
        <v>19397.071788649999</v>
      </c>
      <c r="BK73" s="66">
        <v>39718.523041150002</v>
      </c>
      <c r="BL73" s="66">
        <v>20096.4618867844</v>
      </c>
      <c r="BM73" s="41">
        <v>0</v>
      </c>
      <c r="BN73" s="66">
        <v>79212.056716584397</v>
      </c>
      <c r="BO73" s="66">
        <v>19382.348010440001</v>
      </c>
      <c r="BP73" s="66">
        <v>0</v>
      </c>
      <c r="BQ73" s="66">
        <v>0</v>
      </c>
      <c r="BR73" s="66">
        <v>19382.348010440001</v>
      </c>
      <c r="BS73" s="66">
        <v>42566.77658577</v>
      </c>
      <c r="BT73" s="66">
        <v>21699.670523462701</v>
      </c>
      <c r="BU73" s="41">
        <v>0</v>
      </c>
      <c r="BV73" s="66">
        <v>83648.795119672694</v>
      </c>
      <c r="BW73" s="66">
        <v>18968.86678348</v>
      </c>
      <c r="BX73" s="66">
        <v>0</v>
      </c>
      <c r="BY73" s="66">
        <v>0</v>
      </c>
      <c r="BZ73" s="66">
        <v>18968.86678348</v>
      </c>
      <c r="CA73" s="66">
        <v>50056.698347010002</v>
      </c>
      <c r="CB73" s="66">
        <v>24289.284101900001</v>
      </c>
      <c r="CC73" s="41">
        <v>0</v>
      </c>
      <c r="CD73" s="66">
        <v>93314.849232389999</v>
      </c>
      <c r="CE73" s="66">
        <v>21716.584065980001</v>
      </c>
      <c r="CF73" s="66">
        <v>0</v>
      </c>
      <c r="CG73" s="66">
        <v>0</v>
      </c>
      <c r="CH73" s="66">
        <v>21716.584065980001</v>
      </c>
      <c r="CI73" s="66">
        <v>45681.169928809992</v>
      </c>
      <c r="CJ73" s="66">
        <v>24868.4802885389</v>
      </c>
      <c r="CK73" s="41">
        <v>0</v>
      </c>
      <c r="CL73" s="66">
        <v>92266.2342833289</v>
      </c>
      <c r="CM73" s="66">
        <v>22286.318530440003</v>
      </c>
      <c r="CN73" s="66">
        <v>0</v>
      </c>
      <c r="CO73" s="66">
        <v>0</v>
      </c>
      <c r="CP73" s="66">
        <v>22286.318530440003</v>
      </c>
      <c r="CQ73" s="22">
        <v>50911.170285818604</v>
      </c>
      <c r="CR73" s="22">
        <v>23895.762609160018</v>
      </c>
      <c r="CS73" s="41">
        <v>0</v>
      </c>
      <c r="CT73" s="66">
        <v>97093.251425418624</v>
      </c>
      <c r="CU73" s="66">
        <v>21783.272115489999</v>
      </c>
      <c r="CV73" s="66">
        <v>0</v>
      </c>
      <c r="CW73" s="66">
        <v>0</v>
      </c>
      <c r="CX73" s="66">
        <v>21783.272115489999</v>
      </c>
      <c r="CY73" s="22">
        <v>63749.093270266756</v>
      </c>
      <c r="CZ73" s="22">
        <v>29329.925715455978</v>
      </c>
      <c r="DA73" s="41">
        <v>0</v>
      </c>
      <c r="DB73" s="66">
        <v>114862.29110121273</v>
      </c>
      <c r="DC73" s="66">
        <v>21723.010846689998</v>
      </c>
      <c r="DD73" s="66">
        <v>0</v>
      </c>
      <c r="DE73" s="66">
        <v>0</v>
      </c>
      <c r="DF73" s="66">
        <v>21723.010846689998</v>
      </c>
      <c r="DG73" s="22">
        <v>55806.212295959995</v>
      </c>
      <c r="DH73" s="22">
        <v>34341.733863553643</v>
      </c>
      <c r="DI73" s="41">
        <v>0</v>
      </c>
      <c r="DJ73" s="66">
        <v>111870.95700620364</v>
      </c>
      <c r="DK73" s="66">
        <v>22526.434152909998</v>
      </c>
      <c r="DL73" s="66">
        <v>0</v>
      </c>
      <c r="DM73" s="66">
        <v>0</v>
      </c>
      <c r="DN73" s="66">
        <v>22526.434152909998</v>
      </c>
      <c r="DO73" s="22">
        <v>58678.117233379999</v>
      </c>
      <c r="DP73" s="22">
        <v>38287.859891636312</v>
      </c>
      <c r="DQ73" s="41">
        <v>0</v>
      </c>
      <c r="DR73" s="295">
        <v>119492.41127792631</v>
      </c>
      <c r="DS73" s="289">
        <v>24727.443372779999</v>
      </c>
      <c r="DT73" s="66">
        <v>0</v>
      </c>
      <c r="DU73" s="66">
        <v>0</v>
      </c>
      <c r="DV73" s="66">
        <v>24727.443372779999</v>
      </c>
      <c r="DW73" s="22">
        <v>65887.601475259988</v>
      </c>
      <c r="DX73" s="22">
        <v>41764.054315720001</v>
      </c>
      <c r="DY73" s="41">
        <v>0</v>
      </c>
      <c r="DZ73" s="66">
        <v>132379.09916375997</v>
      </c>
    </row>
    <row r="74" spans="1:130" s="42" customFormat="1" ht="20.100000000000001" customHeight="1" x14ac:dyDescent="0.25">
      <c r="A74" s="40" t="s">
        <v>287</v>
      </c>
      <c r="B74" s="44" t="s">
        <v>461</v>
      </c>
      <c r="C74" s="66">
        <v>6323.999999990001</v>
      </c>
      <c r="D74" s="66">
        <v>0</v>
      </c>
      <c r="E74" s="66">
        <v>0</v>
      </c>
      <c r="F74" s="66">
        <v>6323.999999990001</v>
      </c>
      <c r="G74" s="66">
        <v>0</v>
      </c>
      <c r="H74" s="66">
        <v>0</v>
      </c>
      <c r="I74" s="41">
        <v>0</v>
      </c>
      <c r="J74" s="66">
        <v>6323.999999990001</v>
      </c>
      <c r="K74" s="66">
        <v>7513.9999999900001</v>
      </c>
      <c r="L74" s="66">
        <v>0</v>
      </c>
      <c r="M74" s="66">
        <v>0</v>
      </c>
      <c r="N74" s="66">
        <v>7513.9999999900001</v>
      </c>
      <c r="O74" s="66">
        <v>0</v>
      </c>
      <c r="P74" s="66">
        <v>0</v>
      </c>
      <c r="Q74" s="41">
        <v>0</v>
      </c>
      <c r="R74" s="66">
        <v>7513.9999999900001</v>
      </c>
      <c r="S74" s="66">
        <v>8342</v>
      </c>
      <c r="T74" s="66">
        <v>0</v>
      </c>
      <c r="U74" s="66">
        <v>0</v>
      </c>
      <c r="V74" s="66">
        <v>8342</v>
      </c>
      <c r="W74" s="66">
        <v>0</v>
      </c>
      <c r="X74" s="66">
        <v>0</v>
      </c>
      <c r="Y74" s="41">
        <v>0</v>
      </c>
      <c r="Z74" s="66">
        <v>8342</v>
      </c>
      <c r="AA74" s="66">
        <v>9248.999999990001</v>
      </c>
      <c r="AB74" s="66">
        <v>0</v>
      </c>
      <c r="AC74" s="66">
        <v>0</v>
      </c>
      <c r="AD74" s="66">
        <v>9248.999999990001</v>
      </c>
      <c r="AE74" s="66">
        <v>0</v>
      </c>
      <c r="AF74" s="66">
        <v>0</v>
      </c>
      <c r="AG74" s="41">
        <v>0</v>
      </c>
      <c r="AH74" s="66">
        <v>9248.999999990001</v>
      </c>
      <c r="AI74" s="66">
        <v>10309.344662969999</v>
      </c>
      <c r="AJ74" s="66">
        <v>0</v>
      </c>
      <c r="AK74" s="66">
        <v>0</v>
      </c>
      <c r="AL74" s="66">
        <v>10309.344662969999</v>
      </c>
      <c r="AM74" s="66">
        <v>0</v>
      </c>
      <c r="AN74" s="66">
        <v>0</v>
      </c>
      <c r="AO74" s="41">
        <v>0</v>
      </c>
      <c r="AP74" s="66">
        <v>10309.344662969999</v>
      </c>
      <c r="AQ74" s="66">
        <v>8815.7971957900008</v>
      </c>
      <c r="AR74" s="66">
        <v>0</v>
      </c>
      <c r="AS74" s="66">
        <v>0</v>
      </c>
      <c r="AT74" s="66">
        <v>8815.7971957900008</v>
      </c>
      <c r="AU74" s="66">
        <v>0</v>
      </c>
      <c r="AV74" s="66">
        <v>0</v>
      </c>
      <c r="AW74" s="41">
        <v>0</v>
      </c>
      <c r="AX74" s="66">
        <v>8815.7971957900008</v>
      </c>
      <c r="AY74" s="66">
        <v>9884.0988069800005</v>
      </c>
      <c r="AZ74" s="66">
        <v>0</v>
      </c>
      <c r="BA74" s="66">
        <v>0</v>
      </c>
      <c r="BB74" s="66">
        <v>9884.0988069800005</v>
      </c>
      <c r="BC74" s="66">
        <v>0</v>
      </c>
      <c r="BD74" s="66">
        <v>0</v>
      </c>
      <c r="BE74" s="41">
        <v>0</v>
      </c>
      <c r="BF74" s="66">
        <v>9884.0988069800005</v>
      </c>
      <c r="BG74" s="66">
        <v>11573.79282371</v>
      </c>
      <c r="BH74" s="66">
        <v>0</v>
      </c>
      <c r="BI74" s="66">
        <v>0</v>
      </c>
      <c r="BJ74" s="66">
        <v>11573.79282371</v>
      </c>
      <c r="BK74" s="66">
        <v>0</v>
      </c>
      <c r="BL74" s="66">
        <v>0</v>
      </c>
      <c r="BM74" s="41">
        <v>0</v>
      </c>
      <c r="BN74" s="66">
        <v>11573.79282371</v>
      </c>
      <c r="BO74" s="66">
        <v>12271.89815999</v>
      </c>
      <c r="BP74" s="66">
        <v>0</v>
      </c>
      <c r="BQ74" s="66">
        <v>0</v>
      </c>
      <c r="BR74" s="66">
        <v>12271.89815999</v>
      </c>
      <c r="BS74" s="66">
        <v>0</v>
      </c>
      <c r="BT74" s="66">
        <v>0</v>
      </c>
      <c r="BU74" s="41">
        <v>0</v>
      </c>
      <c r="BV74" s="66">
        <v>12271.89815999</v>
      </c>
      <c r="BW74" s="66">
        <v>12626.098289039997</v>
      </c>
      <c r="BX74" s="66">
        <v>0</v>
      </c>
      <c r="BY74" s="66">
        <v>0</v>
      </c>
      <c r="BZ74" s="66">
        <v>12626.098289039997</v>
      </c>
      <c r="CA74" s="66">
        <v>0</v>
      </c>
      <c r="CB74" s="66">
        <v>0</v>
      </c>
      <c r="CC74" s="41">
        <v>0</v>
      </c>
      <c r="CD74" s="66">
        <v>12626.098289039997</v>
      </c>
      <c r="CE74" s="66">
        <v>14686.246227649999</v>
      </c>
      <c r="CF74" s="66">
        <v>0</v>
      </c>
      <c r="CG74" s="66">
        <v>0</v>
      </c>
      <c r="CH74" s="66">
        <v>14686.246227649999</v>
      </c>
      <c r="CI74" s="66">
        <v>0</v>
      </c>
      <c r="CJ74" s="66">
        <v>0</v>
      </c>
      <c r="CK74" s="41">
        <v>0</v>
      </c>
      <c r="CL74" s="66">
        <v>14686.246227649999</v>
      </c>
      <c r="CM74" s="66">
        <v>16870.663785789999</v>
      </c>
      <c r="CN74" s="66">
        <v>0</v>
      </c>
      <c r="CO74" s="66">
        <v>0</v>
      </c>
      <c r="CP74" s="66">
        <v>16870.663785789999</v>
      </c>
      <c r="CQ74" s="22">
        <v>0</v>
      </c>
      <c r="CR74" s="22">
        <v>0</v>
      </c>
      <c r="CS74" s="41">
        <v>0</v>
      </c>
      <c r="CT74" s="66">
        <v>16870.663785789999</v>
      </c>
      <c r="CU74" s="66">
        <v>20022.06081924</v>
      </c>
      <c r="CV74" s="66">
        <v>0</v>
      </c>
      <c r="CW74" s="66">
        <v>0</v>
      </c>
      <c r="CX74" s="66">
        <v>20022.06081924</v>
      </c>
      <c r="CY74" s="22">
        <v>0</v>
      </c>
      <c r="CZ74" s="22">
        <v>0</v>
      </c>
      <c r="DA74" s="41">
        <v>0</v>
      </c>
      <c r="DB74" s="66">
        <v>20022.06081924</v>
      </c>
      <c r="DC74" s="66">
        <v>21225.287572100002</v>
      </c>
      <c r="DD74" s="66">
        <v>0</v>
      </c>
      <c r="DE74" s="66">
        <v>0</v>
      </c>
      <c r="DF74" s="66">
        <v>21225.287572100002</v>
      </c>
      <c r="DG74" s="22">
        <v>0</v>
      </c>
      <c r="DH74" s="22">
        <v>0</v>
      </c>
      <c r="DI74" s="41">
        <v>0</v>
      </c>
      <c r="DJ74" s="66">
        <v>21225.287572100002</v>
      </c>
      <c r="DK74" s="66">
        <v>23670.166247569996</v>
      </c>
      <c r="DL74" s="66">
        <v>0</v>
      </c>
      <c r="DM74" s="66">
        <v>0</v>
      </c>
      <c r="DN74" s="66">
        <v>23670.166247569996</v>
      </c>
      <c r="DO74" s="22">
        <v>0</v>
      </c>
      <c r="DP74" s="22">
        <v>0</v>
      </c>
      <c r="DQ74" s="41">
        <v>0</v>
      </c>
      <c r="DR74" s="295">
        <v>23670.166247569996</v>
      </c>
      <c r="DS74" s="289">
        <v>25052.749718849998</v>
      </c>
      <c r="DT74" s="66">
        <v>0</v>
      </c>
      <c r="DU74" s="66">
        <v>0</v>
      </c>
      <c r="DV74" s="66">
        <v>25052.749718849998</v>
      </c>
      <c r="DW74" s="22">
        <v>0</v>
      </c>
      <c r="DX74" s="22">
        <v>0</v>
      </c>
      <c r="DY74" s="41">
        <v>0</v>
      </c>
      <c r="DZ74" s="66">
        <v>25052.749718849998</v>
      </c>
    </row>
    <row r="75" spans="1:130" ht="20.100000000000001" customHeight="1" x14ac:dyDescent="0.25">
      <c r="A75" s="20">
        <v>1223</v>
      </c>
      <c r="B75" s="21" t="s">
        <v>743</v>
      </c>
      <c r="C75" s="22">
        <v>0</v>
      </c>
      <c r="D75" s="22">
        <v>0</v>
      </c>
      <c r="E75" s="22">
        <v>0</v>
      </c>
      <c r="F75" s="22">
        <v>0</v>
      </c>
      <c r="G75" s="22">
        <v>0</v>
      </c>
      <c r="H75" s="22">
        <v>0</v>
      </c>
      <c r="I75" s="43">
        <v>0</v>
      </c>
      <c r="J75" s="22">
        <v>0</v>
      </c>
      <c r="K75" s="22">
        <v>0</v>
      </c>
      <c r="L75" s="22">
        <v>0</v>
      </c>
      <c r="M75" s="22">
        <v>0</v>
      </c>
      <c r="N75" s="22">
        <v>0</v>
      </c>
      <c r="O75" s="22">
        <v>0</v>
      </c>
      <c r="P75" s="22">
        <v>0</v>
      </c>
      <c r="Q75" s="43">
        <v>0</v>
      </c>
      <c r="R75" s="22">
        <v>0</v>
      </c>
      <c r="S75" s="22">
        <v>0</v>
      </c>
      <c r="T75" s="22">
        <v>0</v>
      </c>
      <c r="U75" s="22">
        <v>0</v>
      </c>
      <c r="V75" s="22">
        <v>0</v>
      </c>
      <c r="W75" s="22">
        <v>0</v>
      </c>
      <c r="X75" s="22">
        <v>0</v>
      </c>
      <c r="Y75" s="43">
        <v>0</v>
      </c>
      <c r="Z75" s="22">
        <v>0</v>
      </c>
      <c r="AA75" s="22">
        <v>0</v>
      </c>
      <c r="AB75" s="22">
        <v>0</v>
      </c>
      <c r="AC75" s="22">
        <v>0</v>
      </c>
      <c r="AD75" s="22">
        <v>0</v>
      </c>
      <c r="AE75" s="22">
        <v>0</v>
      </c>
      <c r="AF75" s="22">
        <v>0</v>
      </c>
      <c r="AG75" s="43">
        <v>0</v>
      </c>
      <c r="AH75" s="22">
        <v>0</v>
      </c>
      <c r="AI75" s="22">
        <v>0</v>
      </c>
      <c r="AJ75" s="22">
        <v>0</v>
      </c>
      <c r="AK75" s="22">
        <v>0</v>
      </c>
      <c r="AL75" s="22">
        <v>0</v>
      </c>
      <c r="AM75" s="22">
        <v>0</v>
      </c>
      <c r="AN75" s="22">
        <v>0</v>
      </c>
      <c r="AO75" s="43">
        <v>0</v>
      </c>
      <c r="AP75" s="22">
        <v>0</v>
      </c>
      <c r="AQ75" s="22">
        <v>0</v>
      </c>
      <c r="AR75" s="22">
        <v>0</v>
      </c>
      <c r="AS75" s="22">
        <v>0</v>
      </c>
      <c r="AT75" s="22">
        <v>0</v>
      </c>
      <c r="AU75" s="22">
        <v>0</v>
      </c>
      <c r="AV75" s="22">
        <v>0</v>
      </c>
      <c r="AW75" s="43">
        <v>0</v>
      </c>
      <c r="AX75" s="22">
        <v>0</v>
      </c>
      <c r="AY75" s="22">
        <v>0</v>
      </c>
      <c r="AZ75" s="22">
        <v>0</v>
      </c>
      <c r="BA75" s="22">
        <v>0</v>
      </c>
      <c r="BB75" s="22">
        <v>0</v>
      </c>
      <c r="BC75" s="22">
        <v>0</v>
      </c>
      <c r="BD75" s="22">
        <v>0</v>
      </c>
      <c r="BE75" s="43">
        <v>0</v>
      </c>
      <c r="BF75" s="22">
        <v>0</v>
      </c>
      <c r="BG75" s="22">
        <v>0</v>
      </c>
      <c r="BH75" s="22">
        <v>0</v>
      </c>
      <c r="BI75" s="22">
        <v>0</v>
      </c>
      <c r="BJ75" s="22">
        <v>0</v>
      </c>
      <c r="BK75" s="22">
        <v>0</v>
      </c>
      <c r="BL75" s="22">
        <v>0</v>
      </c>
      <c r="BM75" s="43">
        <v>0</v>
      </c>
      <c r="BN75" s="22">
        <v>0</v>
      </c>
      <c r="BO75" s="22">
        <v>0</v>
      </c>
      <c r="BP75" s="22">
        <v>0</v>
      </c>
      <c r="BQ75" s="22">
        <v>0</v>
      </c>
      <c r="BR75" s="22">
        <v>0</v>
      </c>
      <c r="BS75" s="22">
        <v>0</v>
      </c>
      <c r="BT75" s="22">
        <v>0</v>
      </c>
      <c r="BU75" s="43">
        <v>0</v>
      </c>
      <c r="BV75" s="22">
        <v>0</v>
      </c>
      <c r="BW75" s="22">
        <v>0</v>
      </c>
      <c r="BX75" s="22">
        <v>0</v>
      </c>
      <c r="BY75" s="22">
        <v>0</v>
      </c>
      <c r="BZ75" s="22">
        <v>0</v>
      </c>
      <c r="CA75" s="22">
        <v>0</v>
      </c>
      <c r="CB75" s="22">
        <v>0</v>
      </c>
      <c r="CC75" s="43">
        <v>0</v>
      </c>
      <c r="CD75" s="22">
        <v>0</v>
      </c>
      <c r="CE75" s="22">
        <v>0</v>
      </c>
      <c r="CF75" s="22">
        <v>0</v>
      </c>
      <c r="CG75" s="22">
        <v>0</v>
      </c>
      <c r="CH75" s="22">
        <v>0</v>
      </c>
      <c r="CI75" s="22">
        <v>0</v>
      </c>
      <c r="CJ75" s="22">
        <v>0</v>
      </c>
      <c r="CK75" s="43">
        <v>0</v>
      </c>
      <c r="CL75" s="22">
        <v>0</v>
      </c>
      <c r="CM75" s="22">
        <v>0</v>
      </c>
      <c r="CN75" s="22">
        <v>0</v>
      </c>
      <c r="CO75" s="22">
        <v>0</v>
      </c>
      <c r="CP75" s="22">
        <v>0</v>
      </c>
      <c r="CQ75" s="22">
        <v>0</v>
      </c>
      <c r="CR75" s="22">
        <v>0</v>
      </c>
      <c r="CS75" s="43">
        <v>0</v>
      </c>
      <c r="CT75" s="22">
        <v>0</v>
      </c>
      <c r="CU75" s="22">
        <v>0</v>
      </c>
      <c r="CV75" s="22">
        <v>0</v>
      </c>
      <c r="CW75" s="22">
        <v>0</v>
      </c>
      <c r="CX75" s="22">
        <v>0</v>
      </c>
      <c r="CY75" s="22">
        <v>0</v>
      </c>
      <c r="CZ75" s="22">
        <v>0</v>
      </c>
      <c r="DA75" s="43">
        <v>0</v>
      </c>
      <c r="DB75" s="22">
        <v>0</v>
      </c>
      <c r="DC75" s="22">
        <v>0</v>
      </c>
      <c r="DD75" s="22">
        <v>0</v>
      </c>
      <c r="DE75" s="22">
        <v>0</v>
      </c>
      <c r="DF75" s="22">
        <v>0</v>
      </c>
      <c r="DG75" s="22">
        <v>0</v>
      </c>
      <c r="DH75" s="22">
        <v>0</v>
      </c>
      <c r="DI75" s="43">
        <v>0</v>
      </c>
      <c r="DJ75" s="22">
        <v>0</v>
      </c>
      <c r="DK75" s="22">
        <v>0</v>
      </c>
      <c r="DL75" s="22">
        <v>0</v>
      </c>
      <c r="DM75" s="22">
        <v>0</v>
      </c>
      <c r="DN75" s="22">
        <v>0</v>
      </c>
      <c r="DO75" s="22">
        <v>0</v>
      </c>
      <c r="DP75" s="22">
        <v>0</v>
      </c>
      <c r="DQ75" s="43">
        <v>0</v>
      </c>
      <c r="DR75" s="297">
        <v>0</v>
      </c>
      <c r="DS75" s="162">
        <v>0</v>
      </c>
      <c r="DT75" s="22">
        <v>0</v>
      </c>
      <c r="DU75" s="22">
        <v>0</v>
      </c>
      <c r="DV75" s="22">
        <v>0</v>
      </c>
      <c r="DW75" s="22">
        <v>0</v>
      </c>
      <c r="DX75" s="22">
        <v>0</v>
      </c>
      <c r="DY75" s="43">
        <v>0</v>
      </c>
      <c r="DZ75" s="22">
        <v>0</v>
      </c>
    </row>
    <row r="76" spans="1:130" s="39" customFormat="1" ht="20.100000000000001" customHeight="1" x14ac:dyDescent="0.25">
      <c r="A76" s="30">
        <v>13</v>
      </c>
      <c r="B76" s="31" t="s">
        <v>462</v>
      </c>
      <c r="C76" s="63">
        <v>292.64048879999996</v>
      </c>
      <c r="D76" s="63">
        <v>0</v>
      </c>
      <c r="E76" s="63">
        <v>0</v>
      </c>
      <c r="F76" s="63">
        <v>292.64048879999996</v>
      </c>
      <c r="G76" s="63">
        <v>110035.67539129083</v>
      </c>
      <c r="H76" s="63">
        <v>219527.32451093313</v>
      </c>
      <c r="I76" s="32">
        <v>-329785.06769112399</v>
      </c>
      <c r="J76" s="63">
        <v>70.572699899959844</v>
      </c>
      <c r="K76" s="63">
        <v>473.53590505</v>
      </c>
      <c r="L76" s="63">
        <v>0</v>
      </c>
      <c r="M76" s="63">
        <v>0</v>
      </c>
      <c r="N76" s="63">
        <v>473.53590505</v>
      </c>
      <c r="O76" s="63">
        <v>121551.05184028274</v>
      </c>
      <c r="P76" s="63">
        <v>250138.16796483909</v>
      </c>
      <c r="Q76" s="32">
        <v>-372130.09887253185</v>
      </c>
      <c r="R76" s="63">
        <v>32.656837639980949</v>
      </c>
      <c r="S76" s="63">
        <v>646.86694855999997</v>
      </c>
      <c r="T76" s="63">
        <v>0</v>
      </c>
      <c r="U76" s="63">
        <v>0</v>
      </c>
      <c r="V76" s="63">
        <v>646.86694855999997</v>
      </c>
      <c r="W76" s="63">
        <v>130766.56673873916</v>
      </c>
      <c r="X76" s="63">
        <v>282840.37711796386</v>
      </c>
      <c r="Y76" s="32">
        <v>-414216.01412397297</v>
      </c>
      <c r="Z76" s="63">
        <v>37.796681290026754</v>
      </c>
      <c r="AA76" s="63">
        <v>417.54594571000001</v>
      </c>
      <c r="AB76" s="63">
        <v>0</v>
      </c>
      <c r="AC76" s="63">
        <v>0</v>
      </c>
      <c r="AD76" s="63">
        <v>417.54594571000001</v>
      </c>
      <c r="AE76" s="63">
        <v>135805.68603033898</v>
      </c>
      <c r="AF76" s="63">
        <v>298990.17372809566</v>
      </c>
      <c r="AG76" s="32">
        <v>-435133.73684801464</v>
      </c>
      <c r="AH76" s="63">
        <v>79.668856129981577</v>
      </c>
      <c r="AI76" s="63">
        <v>512.70628489000001</v>
      </c>
      <c r="AJ76" s="63">
        <v>0</v>
      </c>
      <c r="AK76" s="63">
        <v>0</v>
      </c>
      <c r="AL76" s="63">
        <v>512.70628489000001</v>
      </c>
      <c r="AM76" s="63">
        <v>150444.45261418677</v>
      </c>
      <c r="AN76" s="63">
        <v>330214.74282990966</v>
      </c>
      <c r="AO76" s="32">
        <v>-481117.3347242265</v>
      </c>
      <c r="AP76" s="63">
        <v>54.567004759912379</v>
      </c>
      <c r="AQ76" s="63">
        <v>558.63674392000007</v>
      </c>
      <c r="AR76" s="63">
        <v>0</v>
      </c>
      <c r="AS76" s="63">
        <v>0</v>
      </c>
      <c r="AT76" s="63">
        <v>558.63674392000007</v>
      </c>
      <c r="AU76" s="63">
        <v>148140.0211239582</v>
      </c>
      <c r="AV76" s="63">
        <v>343763.28094400943</v>
      </c>
      <c r="AW76" s="32">
        <v>-492421.63718680758</v>
      </c>
      <c r="AX76" s="63">
        <v>40.30162508005742</v>
      </c>
      <c r="AY76" s="63">
        <v>641.62508350999997</v>
      </c>
      <c r="AZ76" s="63">
        <v>0</v>
      </c>
      <c r="BA76" s="63">
        <v>0</v>
      </c>
      <c r="BB76" s="63">
        <v>641.62508350999997</v>
      </c>
      <c r="BC76" s="63">
        <v>164468.59604011697</v>
      </c>
      <c r="BD76" s="63">
        <v>376935.77024631208</v>
      </c>
      <c r="BE76" s="32">
        <v>-542020.24784621911</v>
      </c>
      <c r="BF76" s="63">
        <v>25.743523719953373</v>
      </c>
      <c r="BG76" s="63">
        <v>1218.5220490700001</v>
      </c>
      <c r="BH76" s="63">
        <v>0</v>
      </c>
      <c r="BI76" s="63">
        <v>0</v>
      </c>
      <c r="BJ76" s="63">
        <v>1218.5220490700001</v>
      </c>
      <c r="BK76" s="63">
        <v>159478.46965050514</v>
      </c>
      <c r="BL76" s="63">
        <v>385500.05141948373</v>
      </c>
      <c r="BM76" s="32">
        <v>-546155.26649053884</v>
      </c>
      <c r="BN76" s="63">
        <v>41.776628519990481</v>
      </c>
      <c r="BO76" s="63">
        <v>916.51741508000009</v>
      </c>
      <c r="BP76" s="63">
        <v>0</v>
      </c>
      <c r="BQ76" s="63">
        <v>0</v>
      </c>
      <c r="BR76" s="63">
        <v>916.51741508000009</v>
      </c>
      <c r="BS76" s="63">
        <v>178803.68317629804</v>
      </c>
      <c r="BT76" s="63">
        <v>421792.04809201264</v>
      </c>
      <c r="BU76" s="32">
        <v>-601426.96646800067</v>
      </c>
      <c r="BV76" s="63">
        <v>85.282215390005149</v>
      </c>
      <c r="BW76" s="63">
        <v>1054.8906389399999</v>
      </c>
      <c r="BX76" s="63">
        <v>0</v>
      </c>
      <c r="BY76" s="63">
        <v>0</v>
      </c>
      <c r="BZ76" s="63">
        <v>1054.8906389399999</v>
      </c>
      <c r="CA76" s="63">
        <v>191794.47548150056</v>
      </c>
      <c r="CB76" s="63">
        <v>451262.5942993302</v>
      </c>
      <c r="CC76" s="32">
        <v>-644101.21457249078</v>
      </c>
      <c r="CD76" s="63">
        <v>10.745847280020826</v>
      </c>
      <c r="CE76" s="63">
        <v>679.88753472999997</v>
      </c>
      <c r="CF76" s="63">
        <v>0</v>
      </c>
      <c r="CG76" s="63">
        <v>0</v>
      </c>
      <c r="CH76" s="63">
        <v>679.88753472999997</v>
      </c>
      <c r="CI76" s="63">
        <v>236822.21135058344</v>
      </c>
      <c r="CJ76" s="63">
        <v>520644.82734022912</v>
      </c>
      <c r="CK76" s="32">
        <v>-757968.87929122266</v>
      </c>
      <c r="CL76" s="63">
        <v>178.0469343198929</v>
      </c>
      <c r="CM76" s="63">
        <v>616.82814955000003</v>
      </c>
      <c r="CN76" s="63">
        <v>0</v>
      </c>
      <c r="CO76" s="63">
        <v>0</v>
      </c>
      <c r="CP76" s="63">
        <v>616.82814955000003</v>
      </c>
      <c r="CQ76" s="63">
        <v>225113.59252899524</v>
      </c>
      <c r="CR76" s="63">
        <v>593268.56177864119</v>
      </c>
      <c r="CS76" s="32">
        <v>-818984.11698206642</v>
      </c>
      <c r="CT76" s="63">
        <v>14.865475120022893</v>
      </c>
      <c r="CU76" s="63">
        <v>951.15671559999987</v>
      </c>
      <c r="CV76" s="63">
        <v>0</v>
      </c>
      <c r="CW76" s="63">
        <v>0</v>
      </c>
      <c r="CX76" s="63">
        <v>951.15671559999987</v>
      </c>
      <c r="CY76" s="63">
        <v>326381.47500975046</v>
      </c>
      <c r="CZ76" s="63">
        <v>725747.26335854956</v>
      </c>
      <c r="DA76" s="32">
        <v>-1053057.4885945199</v>
      </c>
      <c r="DB76" s="63">
        <v>22.40648938016966</v>
      </c>
      <c r="DC76" s="63">
        <v>1766.78137535</v>
      </c>
      <c r="DD76" s="63">
        <v>0</v>
      </c>
      <c r="DE76" s="63">
        <v>0</v>
      </c>
      <c r="DF76" s="63">
        <v>1766.78137535</v>
      </c>
      <c r="DG76" s="63">
        <v>312982.53008255945</v>
      </c>
      <c r="DH76" s="63">
        <v>750187.13558794744</v>
      </c>
      <c r="DI76" s="32">
        <v>-1064910.958150917</v>
      </c>
      <c r="DJ76" s="63">
        <v>25.488894939888269</v>
      </c>
      <c r="DK76" s="63">
        <v>531.46130814000003</v>
      </c>
      <c r="DL76" s="63">
        <v>0</v>
      </c>
      <c r="DM76" s="63">
        <v>0</v>
      </c>
      <c r="DN76" s="63">
        <v>531.46130814000003</v>
      </c>
      <c r="DO76" s="63">
        <v>349290.75005809008</v>
      </c>
      <c r="DP76" s="63">
        <v>866000.81029907346</v>
      </c>
      <c r="DQ76" s="32">
        <v>-1215734.0330122872</v>
      </c>
      <c r="DR76" s="292">
        <v>88.988653016276658</v>
      </c>
      <c r="DS76" s="286">
        <v>423.03907242000002</v>
      </c>
      <c r="DT76" s="63">
        <v>0</v>
      </c>
      <c r="DU76" s="63">
        <v>0</v>
      </c>
      <c r="DV76" s="63">
        <v>423.03907242000002</v>
      </c>
      <c r="DW76" s="63">
        <v>368656.48044020793</v>
      </c>
      <c r="DX76" s="63">
        <v>957860.23557649355</v>
      </c>
      <c r="DY76" s="32">
        <v>-1326887.4682749517</v>
      </c>
      <c r="DZ76" s="63">
        <v>52.286814169725403</v>
      </c>
    </row>
    <row r="77" spans="1:130" ht="20.100000000000001" customHeight="1" x14ac:dyDescent="0.25">
      <c r="A77" s="33">
        <v>131</v>
      </c>
      <c r="B77" s="34" t="s">
        <v>463</v>
      </c>
      <c r="C77" s="64">
        <v>0</v>
      </c>
      <c r="D77" s="64">
        <v>0</v>
      </c>
      <c r="E77" s="64">
        <v>0</v>
      </c>
      <c r="F77" s="64">
        <v>0</v>
      </c>
      <c r="G77" s="64">
        <v>0</v>
      </c>
      <c r="H77" s="64">
        <v>0</v>
      </c>
      <c r="I77" s="35">
        <v>0</v>
      </c>
      <c r="J77" s="64">
        <v>0</v>
      </c>
      <c r="K77" s="64">
        <v>0</v>
      </c>
      <c r="L77" s="64">
        <v>0</v>
      </c>
      <c r="M77" s="64">
        <v>0</v>
      </c>
      <c r="N77" s="64">
        <v>0</v>
      </c>
      <c r="O77" s="64">
        <v>0</v>
      </c>
      <c r="P77" s="64">
        <v>0</v>
      </c>
      <c r="Q77" s="35">
        <v>0</v>
      </c>
      <c r="R77" s="64">
        <v>0</v>
      </c>
      <c r="S77" s="64">
        <v>0</v>
      </c>
      <c r="T77" s="64">
        <v>0</v>
      </c>
      <c r="U77" s="64">
        <v>0</v>
      </c>
      <c r="V77" s="64">
        <v>0</v>
      </c>
      <c r="W77" s="64">
        <v>0</v>
      </c>
      <c r="X77" s="64">
        <v>0</v>
      </c>
      <c r="Y77" s="35">
        <v>0</v>
      </c>
      <c r="Z77" s="64">
        <v>0</v>
      </c>
      <c r="AA77" s="64">
        <v>0</v>
      </c>
      <c r="AB77" s="64">
        <v>0</v>
      </c>
      <c r="AC77" s="64">
        <v>0</v>
      </c>
      <c r="AD77" s="64">
        <v>0</v>
      </c>
      <c r="AE77" s="64">
        <v>0</v>
      </c>
      <c r="AF77" s="64">
        <v>0</v>
      </c>
      <c r="AG77" s="35">
        <v>0</v>
      </c>
      <c r="AH77" s="64">
        <v>0</v>
      </c>
      <c r="AI77" s="64">
        <v>0</v>
      </c>
      <c r="AJ77" s="64">
        <v>0</v>
      </c>
      <c r="AK77" s="64">
        <v>0</v>
      </c>
      <c r="AL77" s="64">
        <v>0</v>
      </c>
      <c r="AM77" s="64">
        <v>0</v>
      </c>
      <c r="AN77" s="64">
        <v>0</v>
      </c>
      <c r="AO77" s="35">
        <v>0</v>
      </c>
      <c r="AP77" s="64">
        <v>0</v>
      </c>
      <c r="AQ77" s="64">
        <v>0</v>
      </c>
      <c r="AR77" s="64">
        <v>0</v>
      </c>
      <c r="AS77" s="64">
        <v>0</v>
      </c>
      <c r="AT77" s="64">
        <v>0</v>
      </c>
      <c r="AU77" s="64">
        <v>0</v>
      </c>
      <c r="AV77" s="64">
        <v>0</v>
      </c>
      <c r="AW77" s="35">
        <v>0</v>
      </c>
      <c r="AX77" s="64">
        <v>0</v>
      </c>
      <c r="AY77" s="64">
        <v>0</v>
      </c>
      <c r="AZ77" s="64">
        <v>0</v>
      </c>
      <c r="BA77" s="64">
        <v>0</v>
      </c>
      <c r="BB77" s="64">
        <v>0</v>
      </c>
      <c r="BC77" s="64">
        <v>0</v>
      </c>
      <c r="BD77" s="64">
        <v>0</v>
      </c>
      <c r="BE77" s="35">
        <v>0</v>
      </c>
      <c r="BF77" s="64">
        <v>0</v>
      </c>
      <c r="BG77" s="64">
        <v>0</v>
      </c>
      <c r="BH77" s="64">
        <v>0</v>
      </c>
      <c r="BI77" s="64">
        <v>0</v>
      </c>
      <c r="BJ77" s="64">
        <v>0</v>
      </c>
      <c r="BK77" s="64">
        <v>0</v>
      </c>
      <c r="BL77" s="64">
        <v>0</v>
      </c>
      <c r="BM77" s="35">
        <v>0</v>
      </c>
      <c r="BN77" s="64">
        <v>0</v>
      </c>
      <c r="BO77" s="64">
        <v>0</v>
      </c>
      <c r="BP77" s="64">
        <v>0</v>
      </c>
      <c r="BQ77" s="64">
        <v>0</v>
      </c>
      <c r="BR77" s="64">
        <v>0</v>
      </c>
      <c r="BS77" s="64">
        <v>0</v>
      </c>
      <c r="BT77" s="64">
        <v>0</v>
      </c>
      <c r="BU77" s="35">
        <v>0</v>
      </c>
      <c r="BV77" s="64">
        <v>0</v>
      </c>
      <c r="BW77" s="64">
        <v>0</v>
      </c>
      <c r="BX77" s="64">
        <v>0</v>
      </c>
      <c r="BY77" s="64">
        <v>0</v>
      </c>
      <c r="BZ77" s="64">
        <v>0</v>
      </c>
      <c r="CA77" s="64">
        <v>0</v>
      </c>
      <c r="CB77" s="64">
        <v>0</v>
      </c>
      <c r="CC77" s="35">
        <v>0</v>
      </c>
      <c r="CD77" s="64">
        <v>0</v>
      </c>
      <c r="CE77" s="64">
        <v>0</v>
      </c>
      <c r="CF77" s="64">
        <v>0</v>
      </c>
      <c r="CG77" s="64">
        <v>0</v>
      </c>
      <c r="CH77" s="64">
        <v>0</v>
      </c>
      <c r="CI77" s="64">
        <v>0</v>
      </c>
      <c r="CJ77" s="64">
        <v>0</v>
      </c>
      <c r="CK77" s="35">
        <v>0</v>
      </c>
      <c r="CL77" s="64">
        <v>0</v>
      </c>
      <c r="CM77" s="64">
        <v>0</v>
      </c>
      <c r="CN77" s="64">
        <v>0</v>
      </c>
      <c r="CO77" s="64">
        <v>0</v>
      </c>
      <c r="CP77" s="64">
        <v>0</v>
      </c>
      <c r="CQ77" s="64">
        <v>0</v>
      </c>
      <c r="CR77" s="64">
        <v>0</v>
      </c>
      <c r="CS77" s="35">
        <v>0</v>
      </c>
      <c r="CT77" s="64">
        <v>0</v>
      </c>
      <c r="CU77" s="64">
        <v>0</v>
      </c>
      <c r="CV77" s="64">
        <v>0</v>
      </c>
      <c r="CW77" s="64">
        <v>0</v>
      </c>
      <c r="CX77" s="64">
        <v>0</v>
      </c>
      <c r="CY77" s="64">
        <v>0</v>
      </c>
      <c r="CZ77" s="64">
        <v>0</v>
      </c>
      <c r="DA77" s="35">
        <v>0</v>
      </c>
      <c r="DB77" s="64">
        <v>0</v>
      </c>
      <c r="DC77" s="64">
        <v>0</v>
      </c>
      <c r="DD77" s="64">
        <v>0</v>
      </c>
      <c r="DE77" s="64">
        <v>0</v>
      </c>
      <c r="DF77" s="64">
        <v>0</v>
      </c>
      <c r="DG77" s="64">
        <v>0</v>
      </c>
      <c r="DH77" s="64">
        <v>0</v>
      </c>
      <c r="DI77" s="35">
        <v>0</v>
      </c>
      <c r="DJ77" s="64">
        <v>0</v>
      </c>
      <c r="DK77" s="64">
        <v>0</v>
      </c>
      <c r="DL77" s="64">
        <v>0</v>
      </c>
      <c r="DM77" s="64">
        <v>0</v>
      </c>
      <c r="DN77" s="64">
        <v>0</v>
      </c>
      <c r="DO77" s="64">
        <v>0</v>
      </c>
      <c r="DP77" s="64">
        <v>0</v>
      </c>
      <c r="DQ77" s="35">
        <v>0</v>
      </c>
      <c r="DR77" s="293">
        <v>0</v>
      </c>
      <c r="DS77" s="287">
        <v>0</v>
      </c>
      <c r="DT77" s="64">
        <v>0</v>
      </c>
      <c r="DU77" s="64">
        <v>0</v>
      </c>
      <c r="DV77" s="64">
        <v>0</v>
      </c>
      <c r="DW77" s="64">
        <v>0</v>
      </c>
      <c r="DX77" s="64">
        <v>0</v>
      </c>
      <c r="DY77" s="35">
        <v>0</v>
      </c>
      <c r="DZ77" s="64">
        <v>0</v>
      </c>
    </row>
    <row r="78" spans="1:130" ht="20.100000000000001" customHeight="1" x14ac:dyDescent="0.25">
      <c r="A78" s="20">
        <v>1311</v>
      </c>
      <c r="B78" s="21" t="s">
        <v>464</v>
      </c>
      <c r="C78" s="22">
        <v>0</v>
      </c>
      <c r="D78" s="22">
        <v>0</v>
      </c>
      <c r="E78" s="22">
        <v>0</v>
      </c>
      <c r="F78" s="22">
        <v>0</v>
      </c>
      <c r="G78" s="22">
        <v>0</v>
      </c>
      <c r="H78" s="22">
        <v>0</v>
      </c>
      <c r="I78" s="43">
        <v>0</v>
      </c>
      <c r="J78" s="22">
        <v>0</v>
      </c>
      <c r="K78" s="22">
        <v>0</v>
      </c>
      <c r="L78" s="22">
        <v>0</v>
      </c>
      <c r="M78" s="22">
        <v>0</v>
      </c>
      <c r="N78" s="22">
        <v>0</v>
      </c>
      <c r="O78" s="22">
        <v>0</v>
      </c>
      <c r="P78" s="22">
        <v>0</v>
      </c>
      <c r="Q78" s="43">
        <v>0</v>
      </c>
      <c r="R78" s="22">
        <v>0</v>
      </c>
      <c r="S78" s="22">
        <v>0</v>
      </c>
      <c r="T78" s="22">
        <v>0</v>
      </c>
      <c r="U78" s="22">
        <v>0</v>
      </c>
      <c r="V78" s="22">
        <v>0</v>
      </c>
      <c r="W78" s="22">
        <v>0</v>
      </c>
      <c r="X78" s="22">
        <v>0</v>
      </c>
      <c r="Y78" s="43">
        <v>0</v>
      </c>
      <c r="Z78" s="22">
        <v>0</v>
      </c>
      <c r="AA78" s="22">
        <v>0</v>
      </c>
      <c r="AB78" s="22">
        <v>0</v>
      </c>
      <c r="AC78" s="22">
        <v>0</v>
      </c>
      <c r="AD78" s="22">
        <v>0</v>
      </c>
      <c r="AE78" s="22">
        <v>0</v>
      </c>
      <c r="AF78" s="22">
        <v>0</v>
      </c>
      <c r="AG78" s="43">
        <v>0</v>
      </c>
      <c r="AH78" s="22">
        <v>0</v>
      </c>
      <c r="AI78" s="22">
        <v>0</v>
      </c>
      <c r="AJ78" s="22">
        <v>0</v>
      </c>
      <c r="AK78" s="22">
        <v>0</v>
      </c>
      <c r="AL78" s="22">
        <v>0</v>
      </c>
      <c r="AM78" s="22">
        <v>0</v>
      </c>
      <c r="AN78" s="22">
        <v>0</v>
      </c>
      <c r="AO78" s="43">
        <v>0</v>
      </c>
      <c r="AP78" s="22">
        <v>0</v>
      </c>
      <c r="AQ78" s="22">
        <v>0</v>
      </c>
      <c r="AR78" s="22">
        <v>0</v>
      </c>
      <c r="AS78" s="22">
        <v>0</v>
      </c>
      <c r="AT78" s="22">
        <v>0</v>
      </c>
      <c r="AU78" s="22">
        <v>0</v>
      </c>
      <c r="AV78" s="22">
        <v>0</v>
      </c>
      <c r="AW78" s="43">
        <v>0</v>
      </c>
      <c r="AX78" s="22">
        <v>0</v>
      </c>
      <c r="AY78" s="22">
        <v>0</v>
      </c>
      <c r="AZ78" s="22">
        <v>0</v>
      </c>
      <c r="BA78" s="22">
        <v>0</v>
      </c>
      <c r="BB78" s="22">
        <v>0</v>
      </c>
      <c r="BC78" s="22">
        <v>0</v>
      </c>
      <c r="BD78" s="22">
        <v>0</v>
      </c>
      <c r="BE78" s="43">
        <v>0</v>
      </c>
      <c r="BF78" s="22">
        <v>0</v>
      </c>
      <c r="BG78" s="22">
        <v>0</v>
      </c>
      <c r="BH78" s="22">
        <v>0</v>
      </c>
      <c r="BI78" s="22">
        <v>0</v>
      </c>
      <c r="BJ78" s="22">
        <v>0</v>
      </c>
      <c r="BK78" s="22">
        <v>0</v>
      </c>
      <c r="BL78" s="22">
        <v>0</v>
      </c>
      <c r="BM78" s="43">
        <v>0</v>
      </c>
      <c r="BN78" s="22">
        <v>0</v>
      </c>
      <c r="BO78" s="22">
        <v>0</v>
      </c>
      <c r="BP78" s="22">
        <v>0</v>
      </c>
      <c r="BQ78" s="22">
        <v>0</v>
      </c>
      <c r="BR78" s="22">
        <v>0</v>
      </c>
      <c r="BS78" s="22">
        <v>0</v>
      </c>
      <c r="BT78" s="22">
        <v>0</v>
      </c>
      <c r="BU78" s="43">
        <v>0</v>
      </c>
      <c r="BV78" s="22">
        <v>0</v>
      </c>
      <c r="BW78" s="22">
        <v>0</v>
      </c>
      <c r="BX78" s="22">
        <v>0</v>
      </c>
      <c r="BY78" s="22">
        <v>0</v>
      </c>
      <c r="BZ78" s="22">
        <v>0</v>
      </c>
      <c r="CA78" s="22">
        <v>0</v>
      </c>
      <c r="CB78" s="22">
        <v>0</v>
      </c>
      <c r="CC78" s="43">
        <v>0</v>
      </c>
      <c r="CD78" s="22">
        <v>0</v>
      </c>
      <c r="CE78" s="22">
        <v>0</v>
      </c>
      <c r="CF78" s="22">
        <v>0</v>
      </c>
      <c r="CG78" s="22">
        <v>0</v>
      </c>
      <c r="CH78" s="22">
        <v>0</v>
      </c>
      <c r="CI78" s="22">
        <v>0</v>
      </c>
      <c r="CJ78" s="22">
        <v>0</v>
      </c>
      <c r="CK78" s="43">
        <v>0</v>
      </c>
      <c r="CL78" s="22">
        <v>0</v>
      </c>
      <c r="CM78" s="22">
        <v>0</v>
      </c>
      <c r="CN78" s="22">
        <v>0</v>
      </c>
      <c r="CO78" s="22">
        <v>0</v>
      </c>
      <c r="CP78" s="22">
        <v>0</v>
      </c>
      <c r="CQ78" s="22">
        <v>0</v>
      </c>
      <c r="CR78" s="22">
        <v>0</v>
      </c>
      <c r="CS78" s="43">
        <v>0</v>
      </c>
      <c r="CT78" s="22">
        <v>0</v>
      </c>
      <c r="CU78" s="22">
        <v>0</v>
      </c>
      <c r="CV78" s="22">
        <v>0</v>
      </c>
      <c r="CW78" s="22">
        <v>0</v>
      </c>
      <c r="CX78" s="22">
        <v>0</v>
      </c>
      <c r="CY78" s="22">
        <v>0</v>
      </c>
      <c r="CZ78" s="22">
        <v>0</v>
      </c>
      <c r="DA78" s="43">
        <v>0</v>
      </c>
      <c r="DB78" s="22">
        <v>0</v>
      </c>
      <c r="DC78" s="22">
        <v>0</v>
      </c>
      <c r="DD78" s="22">
        <v>0</v>
      </c>
      <c r="DE78" s="22">
        <v>0</v>
      </c>
      <c r="DF78" s="22">
        <v>0</v>
      </c>
      <c r="DG78" s="22">
        <v>0</v>
      </c>
      <c r="DH78" s="22">
        <v>0</v>
      </c>
      <c r="DI78" s="43">
        <v>0</v>
      </c>
      <c r="DJ78" s="22">
        <v>0</v>
      </c>
      <c r="DK78" s="22">
        <v>0</v>
      </c>
      <c r="DL78" s="22">
        <v>0</v>
      </c>
      <c r="DM78" s="22">
        <v>0</v>
      </c>
      <c r="DN78" s="22">
        <v>0</v>
      </c>
      <c r="DO78" s="22">
        <v>0</v>
      </c>
      <c r="DP78" s="22">
        <v>0</v>
      </c>
      <c r="DQ78" s="43">
        <v>0</v>
      </c>
      <c r="DR78" s="297">
        <v>0</v>
      </c>
      <c r="DS78" s="162">
        <v>0</v>
      </c>
      <c r="DT78" s="22">
        <v>0</v>
      </c>
      <c r="DU78" s="22">
        <v>0</v>
      </c>
      <c r="DV78" s="22">
        <v>0</v>
      </c>
      <c r="DW78" s="22">
        <v>0</v>
      </c>
      <c r="DX78" s="22">
        <v>0</v>
      </c>
      <c r="DY78" s="43">
        <v>0</v>
      </c>
      <c r="DZ78" s="22">
        <v>0</v>
      </c>
    </row>
    <row r="79" spans="1:130" ht="20.100000000000001" customHeight="1" x14ac:dyDescent="0.25">
      <c r="A79" s="20">
        <v>1312</v>
      </c>
      <c r="B79" s="21" t="s">
        <v>241</v>
      </c>
      <c r="C79" s="22">
        <v>0</v>
      </c>
      <c r="D79" s="22">
        <v>0</v>
      </c>
      <c r="E79" s="22">
        <v>0</v>
      </c>
      <c r="F79" s="22">
        <v>0</v>
      </c>
      <c r="G79" s="22">
        <v>0</v>
      </c>
      <c r="H79" s="22">
        <v>0</v>
      </c>
      <c r="I79" s="43">
        <v>0</v>
      </c>
      <c r="J79" s="22">
        <v>0</v>
      </c>
      <c r="K79" s="22">
        <v>0</v>
      </c>
      <c r="L79" s="22">
        <v>0</v>
      </c>
      <c r="M79" s="22">
        <v>0</v>
      </c>
      <c r="N79" s="22">
        <v>0</v>
      </c>
      <c r="O79" s="22">
        <v>0</v>
      </c>
      <c r="P79" s="22">
        <v>0</v>
      </c>
      <c r="Q79" s="43">
        <v>0</v>
      </c>
      <c r="R79" s="22">
        <v>0</v>
      </c>
      <c r="S79" s="22">
        <v>0</v>
      </c>
      <c r="T79" s="22">
        <v>0</v>
      </c>
      <c r="U79" s="22">
        <v>0</v>
      </c>
      <c r="V79" s="22">
        <v>0</v>
      </c>
      <c r="W79" s="22">
        <v>0</v>
      </c>
      <c r="X79" s="22">
        <v>0</v>
      </c>
      <c r="Y79" s="43">
        <v>0</v>
      </c>
      <c r="Z79" s="22">
        <v>0</v>
      </c>
      <c r="AA79" s="22">
        <v>0</v>
      </c>
      <c r="AB79" s="22">
        <v>0</v>
      </c>
      <c r="AC79" s="22">
        <v>0</v>
      </c>
      <c r="AD79" s="22">
        <v>0</v>
      </c>
      <c r="AE79" s="22">
        <v>0</v>
      </c>
      <c r="AF79" s="22">
        <v>0</v>
      </c>
      <c r="AG79" s="43">
        <v>0</v>
      </c>
      <c r="AH79" s="22">
        <v>0</v>
      </c>
      <c r="AI79" s="22">
        <v>0</v>
      </c>
      <c r="AJ79" s="22">
        <v>0</v>
      </c>
      <c r="AK79" s="22">
        <v>0</v>
      </c>
      <c r="AL79" s="22">
        <v>0</v>
      </c>
      <c r="AM79" s="22">
        <v>0</v>
      </c>
      <c r="AN79" s="22">
        <v>0</v>
      </c>
      <c r="AO79" s="43">
        <v>0</v>
      </c>
      <c r="AP79" s="22">
        <v>0</v>
      </c>
      <c r="AQ79" s="22">
        <v>0</v>
      </c>
      <c r="AR79" s="22">
        <v>0</v>
      </c>
      <c r="AS79" s="22">
        <v>0</v>
      </c>
      <c r="AT79" s="22">
        <v>0</v>
      </c>
      <c r="AU79" s="22">
        <v>0</v>
      </c>
      <c r="AV79" s="22">
        <v>0</v>
      </c>
      <c r="AW79" s="43">
        <v>0</v>
      </c>
      <c r="AX79" s="22">
        <v>0</v>
      </c>
      <c r="AY79" s="22">
        <v>0</v>
      </c>
      <c r="AZ79" s="22">
        <v>0</v>
      </c>
      <c r="BA79" s="22">
        <v>0</v>
      </c>
      <c r="BB79" s="22">
        <v>0</v>
      </c>
      <c r="BC79" s="22">
        <v>0</v>
      </c>
      <c r="BD79" s="22">
        <v>0</v>
      </c>
      <c r="BE79" s="43">
        <v>0</v>
      </c>
      <c r="BF79" s="22">
        <v>0</v>
      </c>
      <c r="BG79" s="22">
        <v>0</v>
      </c>
      <c r="BH79" s="22">
        <v>0</v>
      </c>
      <c r="BI79" s="22">
        <v>0</v>
      </c>
      <c r="BJ79" s="22">
        <v>0</v>
      </c>
      <c r="BK79" s="22">
        <v>0</v>
      </c>
      <c r="BL79" s="22">
        <v>0</v>
      </c>
      <c r="BM79" s="43">
        <v>0</v>
      </c>
      <c r="BN79" s="22">
        <v>0</v>
      </c>
      <c r="BO79" s="22">
        <v>0</v>
      </c>
      <c r="BP79" s="22">
        <v>0</v>
      </c>
      <c r="BQ79" s="22">
        <v>0</v>
      </c>
      <c r="BR79" s="22">
        <v>0</v>
      </c>
      <c r="BS79" s="22">
        <v>0</v>
      </c>
      <c r="BT79" s="22">
        <v>0</v>
      </c>
      <c r="BU79" s="43">
        <v>0</v>
      </c>
      <c r="BV79" s="22">
        <v>0</v>
      </c>
      <c r="BW79" s="22">
        <v>0</v>
      </c>
      <c r="BX79" s="22">
        <v>0</v>
      </c>
      <c r="BY79" s="22">
        <v>0</v>
      </c>
      <c r="BZ79" s="22">
        <v>0</v>
      </c>
      <c r="CA79" s="22">
        <v>0</v>
      </c>
      <c r="CB79" s="22">
        <v>0</v>
      </c>
      <c r="CC79" s="43">
        <v>0</v>
      </c>
      <c r="CD79" s="22">
        <v>0</v>
      </c>
      <c r="CE79" s="22">
        <v>0</v>
      </c>
      <c r="CF79" s="22">
        <v>0</v>
      </c>
      <c r="CG79" s="22">
        <v>0</v>
      </c>
      <c r="CH79" s="22">
        <v>0</v>
      </c>
      <c r="CI79" s="22">
        <v>0</v>
      </c>
      <c r="CJ79" s="22">
        <v>0</v>
      </c>
      <c r="CK79" s="43">
        <v>0</v>
      </c>
      <c r="CL79" s="22">
        <v>0</v>
      </c>
      <c r="CM79" s="22">
        <v>0</v>
      </c>
      <c r="CN79" s="22">
        <v>0</v>
      </c>
      <c r="CO79" s="22">
        <v>0</v>
      </c>
      <c r="CP79" s="22">
        <v>0</v>
      </c>
      <c r="CQ79" s="22">
        <v>0</v>
      </c>
      <c r="CR79" s="22">
        <v>0</v>
      </c>
      <c r="CS79" s="43">
        <v>0</v>
      </c>
      <c r="CT79" s="22">
        <v>0</v>
      </c>
      <c r="CU79" s="22">
        <v>0</v>
      </c>
      <c r="CV79" s="22">
        <v>0</v>
      </c>
      <c r="CW79" s="22">
        <v>0</v>
      </c>
      <c r="CX79" s="22">
        <v>0</v>
      </c>
      <c r="CY79" s="22">
        <v>0</v>
      </c>
      <c r="CZ79" s="22">
        <v>0</v>
      </c>
      <c r="DA79" s="43">
        <v>0</v>
      </c>
      <c r="DB79" s="22">
        <v>0</v>
      </c>
      <c r="DC79" s="22">
        <v>0</v>
      </c>
      <c r="DD79" s="22">
        <v>0</v>
      </c>
      <c r="DE79" s="22">
        <v>0</v>
      </c>
      <c r="DF79" s="22">
        <v>0</v>
      </c>
      <c r="DG79" s="22">
        <v>0</v>
      </c>
      <c r="DH79" s="22">
        <v>0</v>
      </c>
      <c r="DI79" s="43">
        <v>0</v>
      </c>
      <c r="DJ79" s="22">
        <v>0</v>
      </c>
      <c r="DK79" s="22">
        <v>0</v>
      </c>
      <c r="DL79" s="22">
        <v>0</v>
      </c>
      <c r="DM79" s="22">
        <v>0</v>
      </c>
      <c r="DN79" s="22">
        <v>0</v>
      </c>
      <c r="DO79" s="22">
        <v>0</v>
      </c>
      <c r="DP79" s="22">
        <v>0</v>
      </c>
      <c r="DQ79" s="43">
        <v>0</v>
      </c>
      <c r="DR79" s="297">
        <v>0</v>
      </c>
      <c r="DS79" s="162">
        <v>0</v>
      </c>
      <c r="DT79" s="22">
        <v>0</v>
      </c>
      <c r="DU79" s="22">
        <v>0</v>
      </c>
      <c r="DV79" s="22">
        <v>0</v>
      </c>
      <c r="DW79" s="22">
        <v>0</v>
      </c>
      <c r="DX79" s="22">
        <v>0</v>
      </c>
      <c r="DY79" s="43">
        <v>0</v>
      </c>
      <c r="DZ79" s="22">
        <v>0</v>
      </c>
    </row>
    <row r="80" spans="1:130" ht="20.100000000000001" customHeight="1" x14ac:dyDescent="0.25">
      <c r="A80" s="33">
        <v>132</v>
      </c>
      <c r="B80" s="34" t="s">
        <v>465</v>
      </c>
      <c r="C80" s="64">
        <v>19.970304559999999</v>
      </c>
      <c r="D80" s="64">
        <v>0</v>
      </c>
      <c r="E80" s="64">
        <v>0</v>
      </c>
      <c r="F80" s="64">
        <v>19.970304559999999</v>
      </c>
      <c r="G80" s="64">
        <v>40.87293287</v>
      </c>
      <c r="H80" s="64">
        <v>9.7294624699999996</v>
      </c>
      <c r="I80" s="35">
        <v>0</v>
      </c>
      <c r="J80" s="64">
        <v>70.572699900000003</v>
      </c>
      <c r="K80" s="64">
        <v>13.70541978</v>
      </c>
      <c r="L80" s="64">
        <v>0</v>
      </c>
      <c r="M80" s="64">
        <v>0</v>
      </c>
      <c r="N80" s="64">
        <v>13.70541978</v>
      </c>
      <c r="O80" s="64">
        <v>12.13145529</v>
      </c>
      <c r="P80" s="64">
        <v>6.8199625699999995</v>
      </c>
      <c r="Q80" s="35">
        <v>0</v>
      </c>
      <c r="R80" s="64">
        <v>32.656837639999999</v>
      </c>
      <c r="S80" s="64">
        <v>9.6802574300000011</v>
      </c>
      <c r="T80" s="64">
        <v>0</v>
      </c>
      <c r="U80" s="64">
        <v>0</v>
      </c>
      <c r="V80" s="64">
        <v>9.6802574300000011</v>
      </c>
      <c r="W80" s="64">
        <v>12.019798259999998</v>
      </c>
      <c r="X80" s="64">
        <v>16.096625599999999</v>
      </c>
      <c r="Y80" s="35">
        <v>0</v>
      </c>
      <c r="Z80" s="64">
        <v>37.796681289999995</v>
      </c>
      <c r="AA80" s="64">
        <v>2.8443954300000005</v>
      </c>
      <c r="AB80" s="64">
        <v>0</v>
      </c>
      <c r="AC80" s="64">
        <v>0</v>
      </c>
      <c r="AD80" s="64">
        <v>2.8443954300000005</v>
      </c>
      <c r="AE80" s="64">
        <v>15.64341582</v>
      </c>
      <c r="AF80" s="64">
        <v>61.181044879999995</v>
      </c>
      <c r="AG80" s="35">
        <v>0</v>
      </c>
      <c r="AH80" s="64">
        <v>79.668856129999995</v>
      </c>
      <c r="AI80" s="64">
        <v>27.41322795</v>
      </c>
      <c r="AJ80" s="64">
        <v>0</v>
      </c>
      <c r="AK80" s="64">
        <v>0</v>
      </c>
      <c r="AL80" s="64">
        <v>27.41322795</v>
      </c>
      <c r="AM80" s="64">
        <v>11.75010277</v>
      </c>
      <c r="AN80" s="64">
        <v>15.403674039999999</v>
      </c>
      <c r="AO80" s="35">
        <v>0</v>
      </c>
      <c r="AP80" s="64">
        <v>54.567004759999996</v>
      </c>
      <c r="AQ80" s="64">
        <v>19.315618250000004</v>
      </c>
      <c r="AR80" s="64">
        <v>0</v>
      </c>
      <c r="AS80" s="64">
        <v>0</v>
      </c>
      <c r="AT80" s="64">
        <v>19.315618250000004</v>
      </c>
      <c r="AU80" s="64">
        <v>14.854106860000002</v>
      </c>
      <c r="AV80" s="64">
        <v>6.1318999700000001</v>
      </c>
      <c r="AW80" s="35">
        <v>0</v>
      </c>
      <c r="AX80" s="64">
        <v>40.301625080000001</v>
      </c>
      <c r="AY80" s="64">
        <v>13.00067576</v>
      </c>
      <c r="AZ80" s="64">
        <v>0</v>
      </c>
      <c r="BA80" s="64">
        <v>0</v>
      </c>
      <c r="BB80" s="64">
        <v>13.00067576</v>
      </c>
      <c r="BC80" s="64">
        <v>8.7088099700000008</v>
      </c>
      <c r="BD80" s="64">
        <v>4.0340379899999999</v>
      </c>
      <c r="BE80" s="35">
        <v>0</v>
      </c>
      <c r="BF80" s="64">
        <v>25.743523719999999</v>
      </c>
      <c r="BG80" s="64">
        <v>29.380007490000004</v>
      </c>
      <c r="BH80" s="64">
        <v>0</v>
      </c>
      <c r="BI80" s="64">
        <v>0</v>
      </c>
      <c r="BJ80" s="64">
        <v>29.380007490000004</v>
      </c>
      <c r="BK80" s="64">
        <v>8.0739861399999988</v>
      </c>
      <c r="BL80" s="64">
        <v>4.3226348899999998</v>
      </c>
      <c r="BM80" s="35">
        <v>0</v>
      </c>
      <c r="BN80" s="64">
        <v>41.776628520000003</v>
      </c>
      <c r="BO80" s="64">
        <v>20.041224700000001</v>
      </c>
      <c r="BP80" s="64">
        <v>0</v>
      </c>
      <c r="BQ80" s="64">
        <v>0</v>
      </c>
      <c r="BR80" s="64">
        <v>20.041224700000001</v>
      </c>
      <c r="BS80" s="64">
        <v>1.7964266799999999</v>
      </c>
      <c r="BT80" s="64">
        <v>63.444564009999993</v>
      </c>
      <c r="BU80" s="35">
        <v>0</v>
      </c>
      <c r="BV80" s="64">
        <v>85.28221538999999</v>
      </c>
      <c r="BW80" s="64">
        <v>2.9336004199999999</v>
      </c>
      <c r="BX80" s="64">
        <v>0</v>
      </c>
      <c r="BY80" s="64">
        <v>0</v>
      </c>
      <c r="BZ80" s="64">
        <v>2.9336004199999999</v>
      </c>
      <c r="CA80" s="64">
        <v>4.8774843099999998</v>
      </c>
      <c r="CB80" s="64">
        <v>2.9347625499999999</v>
      </c>
      <c r="CC80" s="35">
        <v>0</v>
      </c>
      <c r="CD80" s="64">
        <v>10.74584728</v>
      </c>
      <c r="CE80" s="64">
        <v>11.382719890000001</v>
      </c>
      <c r="CF80" s="64">
        <v>0</v>
      </c>
      <c r="CG80" s="64">
        <v>0</v>
      </c>
      <c r="CH80" s="64">
        <v>11.382719890000001</v>
      </c>
      <c r="CI80" s="64">
        <v>5.66610528</v>
      </c>
      <c r="CJ80" s="64">
        <v>160.99810915</v>
      </c>
      <c r="CK80" s="35">
        <v>0</v>
      </c>
      <c r="CL80" s="64">
        <v>178.04693431999999</v>
      </c>
      <c r="CM80" s="64">
        <v>4.3156478000000007</v>
      </c>
      <c r="CN80" s="64">
        <v>0</v>
      </c>
      <c r="CO80" s="64">
        <v>0</v>
      </c>
      <c r="CP80" s="64">
        <v>4.3156478000000007</v>
      </c>
      <c r="CQ80" s="64">
        <v>9.0299436699999998</v>
      </c>
      <c r="CR80" s="64">
        <v>1.5198836500000001</v>
      </c>
      <c r="CS80" s="35">
        <v>0</v>
      </c>
      <c r="CT80" s="64">
        <v>14.865475120000001</v>
      </c>
      <c r="CU80" s="64">
        <v>5.0298348300000004</v>
      </c>
      <c r="CV80" s="64">
        <v>0</v>
      </c>
      <c r="CW80" s="64">
        <v>0</v>
      </c>
      <c r="CX80" s="64">
        <v>5.0298348300000004</v>
      </c>
      <c r="CY80" s="64">
        <v>9.2219001299999999</v>
      </c>
      <c r="CZ80" s="64">
        <v>8.1547544199999997</v>
      </c>
      <c r="DA80" s="35">
        <v>0</v>
      </c>
      <c r="DB80" s="64">
        <v>22.40648938</v>
      </c>
      <c r="DC80" s="64">
        <v>7.6413325400000005</v>
      </c>
      <c r="DD80" s="64">
        <v>0</v>
      </c>
      <c r="DE80" s="64">
        <v>0</v>
      </c>
      <c r="DF80" s="64">
        <v>7.6413325400000005</v>
      </c>
      <c r="DG80" s="64">
        <v>8.8112345699999999</v>
      </c>
      <c r="DH80" s="64">
        <v>9.0363278300000012</v>
      </c>
      <c r="DI80" s="35">
        <v>0</v>
      </c>
      <c r="DJ80" s="64">
        <v>25.488894940000002</v>
      </c>
      <c r="DK80" s="64">
        <v>10.35642153</v>
      </c>
      <c r="DL80" s="64">
        <v>0</v>
      </c>
      <c r="DM80" s="64">
        <v>0</v>
      </c>
      <c r="DN80" s="64">
        <v>10.35642153</v>
      </c>
      <c r="DO80" s="64">
        <v>72.47418411000001</v>
      </c>
      <c r="DP80" s="64">
        <v>6.1580473762841708</v>
      </c>
      <c r="DQ80" s="35">
        <v>0</v>
      </c>
      <c r="DR80" s="293">
        <v>88.988653016284189</v>
      </c>
      <c r="DS80" s="287">
        <v>39.115261660000002</v>
      </c>
      <c r="DT80" s="64">
        <v>0</v>
      </c>
      <c r="DU80" s="64">
        <v>0</v>
      </c>
      <c r="DV80" s="64">
        <v>39.115261660000002</v>
      </c>
      <c r="DW80" s="64">
        <v>9.2512424200000005</v>
      </c>
      <c r="DX80" s="64">
        <v>3.9203100899999996</v>
      </c>
      <c r="DY80" s="35">
        <v>0</v>
      </c>
      <c r="DZ80" s="64">
        <v>52.28681417</v>
      </c>
    </row>
    <row r="81" spans="1:130" ht="20.100000000000001" customHeight="1" x14ac:dyDescent="0.25">
      <c r="A81" s="20">
        <v>1321</v>
      </c>
      <c r="B81" s="21" t="s">
        <v>464</v>
      </c>
      <c r="C81" s="22">
        <v>19.970304559999999</v>
      </c>
      <c r="D81" s="22">
        <v>0</v>
      </c>
      <c r="E81" s="22">
        <v>0</v>
      </c>
      <c r="F81" s="22">
        <v>19.970304559999999</v>
      </c>
      <c r="G81" s="22">
        <v>18.31404058</v>
      </c>
      <c r="H81" s="22">
        <v>5.5765456100000002</v>
      </c>
      <c r="I81" s="43">
        <v>0</v>
      </c>
      <c r="J81" s="22">
        <v>43.860890749999996</v>
      </c>
      <c r="K81" s="22">
        <v>13.70541978</v>
      </c>
      <c r="L81" s="22">
        <v>0</v>
      </c>
      <c r="M81" s="22">
        <v>0</v>
      </c>
      <c r="N81" s="22">
        <v>13.70541978</v>
      </c>
      <c r="O81" s="22">
        <v>4.8299882700000003</v>
      </c>
      <c r="P81" s="22">
        <v>2.4333288099999999</v>
      </c>
      <c r="Q81" s="43">
        <v>0</v>
      </c>
      <c r="R81" s="22">
        <v>20.96873686</v>
      </c>
      <c r="S81" s="22">
        <v>9.6802574300000011</v>
      </c>
      <c r="T81" s="22">
        <v>0</v>
      </c>
      <c r="U81" s="22">
        <v>0</v>
      </c>
      <c r="V81" s="22">
        <v>9.6802574300000011</v>
      </c>
      <c r="W81" s="22">
        <v>7.3621886899999982</v>
      </c>
      <c r="X81" s="22">
        <v>4.1876253300000004</v>
      </c>
      <c r="Y81" s="43">
        <v>0</v>
      </c>
      <c r="Z81" s="22">
        <v>21.230071450000001</v>
      </c>
      <c r="AA81" s="22">
        <v>2.8443954300000005</v>
      </c>
      <c r="AB81" s="22">
        <v>0</v>
      </c>
      <c r="AC81" s="22">
        <v>0</v>
      </c>
      <c r="AD81" s="22">
        <v>2.8443954300000005</v>
      </c>
      <c r="AE81" s="22">
        <v>14.210661759999999</v>
      </c>
      <c r="AF81" s="22">
        <v>7.1663866199999999</v>
      </c>
      <c r="AG81" s="43">
        <v>0</v>
      </c>
      <c r="AH81" s="22">
        <v>24.22144381</v>
      </c>
      <c r="AI81" s="22">
        <v>27.41322795</v>
      </c>
      <c r="AJ81" s="22">
        <v>0</v>
      </c>
      <c r="AK81" s="22">
        <v>0</v>
      </c>
      <c r="AL81" s="22">
        <v>27.41322795</v>
      </c>
      <c r="AM81" s="22">
        <v>9.02706242</v>
      </c>
      <c r="AN81" s="22">
        <v>2.4654104999999999</v>
      </c>
      <c r="AO81" s="43">
        <v>0</v>
      </c>
      <c r="AP81" s="22">
        <v>38.905700869999997</v>
      </c>
      <c r="AQ81" s="22">
        <v>2.3322616900000002</v>
      </c>
      <c r="AR81" s="22">
        <v>0</v>
      </c>
      <c r="AS81" s="22">
        <v>0</v>
      </c>
      <c r="AT81" s="22">
        <v>2.3322616900000002</v>
      </c>
      <c r="AU81" s="22">
        <v>7.3392773700000005</v>
      </c>
      <c r="AV81" s="22">
        <v>5.2610882600000002</v>
      </c>
      <c r="AW81" s="43">
        <v>0</v>
      </c>
      <c r="AX81" s="22">
        <v>14.932627320000002</v>
      </c>
      <c r="AY81" s="22">
        <v>0.11317039</v>
      </c>
      <c r="AZ81" s="22">
        <v>0</v>
      </c>
      <c r="BA81" s="22">
        <v>0</v>
      </c>
      <c r="BB81" s="22">
        <v>0.11317039</v>
      </c>
      <c r="BC81" s="22">
        <v>8.1675997700000007</v>
      </c>
      <c r="BD81" s="22">
        <v>3.9889089700000002</v>
      </c>
      <c r="BE81" s="43">
        <v>0</v>
      </c>
      <c r="BF81" s="22">
        <v>12.269679130000002</v>
      </c>
      <c r="BG81" s="22">
        <v>5.6119911599999996</v>
      </c>
      <c r="BH81" s="22">
        <v>0</v>
      </c>
      <c r="BI81" s="22">
        <v>0</v>
      </c>
      <c r="BJ81" s="22">
        <v>5.6119911599999996</v>
      </c>
      <c r="BK81" s="22">
        <v>3.6682715400000001</v>
      </c>
      <c r="BL81" s="22">
        <v>4.0712152799999997</v>
      </c>
      <c r="BM81" s="43">
        <v>0</v>
      </c>
      <c r="BN81" s="22">
        <v>13.351477979999999</v>
      </c>
      <c r="BO81" s="22">
        <v>0.59645641000000005</v>
      </c>
      <c r="BP81" s="22">
        <v>0</v>
      </c>
      <c r="BQ81" s="22">
        <v>0</v>
      </c>
      <c r="BR81" s="22">
        <v>0.59645641000000005</v>
      </c>
      <c r="BS81" s="22">
        <v>1.12436494</v>
      </c>
      <c r="BT81" s="22">
        <v>63.294564009999995</v>
      </c>
      <c r="BU81" s="43">
        <v>0</v>
      </c>
      <c r="BV81" s="22">
        <v>65.015385359999996</v>
      </c>
      <c r="BW81" s="22">
        <v>1.8314185699999999</v>
      </c>
      <c r="BX81" s="22">
        <v>0</v>
      </c>
      <c r="BY81" s="22">
        <v>0</v>
      </c>
      <c r="BZ81" s="22">
        <v>1.8314185699999999</v>
      </c>
      <c r="CA81" s="22">
        <v>0.81194268999999997</v>
      </c>
      <c r="CB81" s="22">
        <v>2.7847625499999999</v>
      </c>
      <c r="CC81" s="43">
        <v>0</v>
      </c>
      <c r="CD81" s="22">
        <v>5.4281238099999998</v>
      </c>
      <c r="CE81" s="22">
        <v>-0.82217175999999981</v>
      </c>
      <c r="CF81" s="22">
        <v>0</v>
      </c>
      <c r="CG81" s="22">
        <v>0</v>
      </c>
      <c r="CH81" s="22">
        <v>-0.82217175999999981</v>
      </c>
      <c r="CI81" s="22">
        <v>5.66610528</v>
      </c>
      <c r="CJ81" s="22">
        <v>160.65097936000001</v>
      </c>
      <c r="CK81" s="43">
        <v>0</v>
      </c>
      <c r="CL81" s="22">
        <v>165.49491288000002</v>
      </c>
      <c r="CM81" s="22">
        <v>2.2853539700000001</v>
      </c>
      <c r="CN81" s="22">
        <v>0</v>
      </c>
      <c r="CO81" s="22">
        <v>0</v>
      </c>
      <c r="CP81" s="22">
        <v>2.2853539700000001</v>
      </c>
      <c r="CQ81" s="22">
        <v>4.2245933899999999</v>
      </c>
      <c r="CR81" s="22">
        <v>1.3568836500000001</v>
      </c>
      <c r="CS81" s="43">
        <v>0</v>
      </c>
      <c r="CT81" s="22">
        <v>7.8668310100000003</v>
      </c>
      <c r="CU81" s="22">
        <v>5.0298348300000004</v>
      </c>
      <c r="CV81" s="22">
        <v>0</v>
      </c>
      <c r="CW81" s="22">
        <v>0</v>
      </c>
      <c r="CX81" s="22">
        <v>5.0298348300000004</v>
      </c>
      <c r="CY81" s="22">
        <v>5.3152674900000001</v>
      </c>
      <c r="CZ81" s="22">
        <v>7.4288022699999994</v>
      </c>
      <c r="DA81" s="43">
        <v>0</v>
      </c>
      <c r="DB81" s="22">
        <v>17.773904590000001</v>
      </c>
      <c r="DC81" s="22">
        <v>7.6413325400000005</v>
      </c>
      <c r="DD81" s="22">
        <v>0</v>
      </c>
      <c r="DE81" s="22">
        <v>0</v>
      </c>
      <c r="DF81" s="22">
        <v>7.6413325400000005</v>
      </c>
      <c r="DG81" s="22">
        <v>8.2093398299999993</v>
      </c>
      <c r="DH81" s="22">
        <v>4.4702741799999997</v>
      </c>
      <c r="DI81" s="43">
        <v>0</v>
      </c>
      <c r="DJ81" s="22">
        <v>20.320946549999999</v>
      </c>
      <c r="DK81" s="22">
        <v>10.35642153</v>
      </c>
      <c r="DL81" s="22">
        <v>0</v>
      </c>
      <c r="DM81" s="22">
        <v>0</v>
      </c>
      <c r="DN81" s="22">
        <v>10.35642153</v>
      </c>
      <c r="DO81" s="22">
        <v>62.471259020000005</v>
      </c>
      <c r="DP81" s="22">
        <v>6.0285468162841704</v>
      </c>
      <c r="DQ81" s="43">
        <v>0</v>
      </c>
      <c r="DR81" s="297">
        <v>78.856227366284187</v>
      </c>
      <c r="DS81" s="162">
        <v>39.115261660000002</v>
      </c>
      <c r="DT81" s="22">
        <v>0</v>
      </c>
      <c r="DU81" s="22">
        <v>0</v>
      </c>
      <c r="DV81" s="22">
        <v>39.115261660000002</v>
      </c>
      <c r="DW81" s="22">
        <v>9.0512424200000012</v>
      </c>
      <c r="DX81" s="22">
        <v>3.9203100899999996</v>
      </c>
      <c r="DY81" s="43">
        <v>0</v>
      </c>
      <c r="DZ81" s="22">
        <v>52.086814170000004</v>
      </c>
    </row>
    <row r="82" spans="1:130" ht="20.100000000000001" customHeight="1" x14ac:dyDescent="0.25">
      <c r="A82" s="20">
        <v>1322</v>
      </c>
      <c r="B82" s="21" t="s">
        <v>241</v>
      </c>
      <c r="C82" s="22">
        <v>0</v>
      </c>
      <c r="D82" s="22">
        <v>0</v>
      </c>
      <c r="E82" s="22">
        <v>0</v>
      </c>
      <c r="F82" s="22">
        <v>0</v>
      </c>
      <c r="G82" s="22">
        <v>22.558892290000003</v>
      </c>
      <c r="H82" s="22">
        <v>4.1529168599999995</v>
      </c>
      <c r="I82" s="43">
        <v>0</v>
      </c>
      <c r="J82" s="22">
        <v>26.711809150000001</v>
      </c>
      <c r="K82" s="22">
        <v>0</v>
      </c>
      <c r="L82" s="22">
        <v>0</v>
      </c>
      <c r="M82" s="22">
        <v>0</v>
      </c>
      <c r="N82" s="22">
        <v>0</v>
      </c>
      <c r="O82" s="22">
        <v>7.3014670199999996</v>
      </c>
      <c r="P82" s="22">
        <v>4.3866337599999996</v>
      </c>
      <c r="Q82" s="43">
        <v>0</v>
      </c>
      <c r="R82" s="22">
        <v>11.688100779999999</v>
      </c>
      <c r="S82" s="22">
        <v>0</v>
      </c>
      <c r="T82" s="22">
        <v>0</v>
      </c>
      <c r="U82" s="22">
        <v>0</v>
      </c>
      <c r="V82" s="22">
        <v>0</v>
      </c>
      <c r="W82" s="22">
        <v>4.65760957</v>
      </c>
      <c r="X82" s="22">
        <v>11.90900027</v>
      </c>
      <c r="Y82" s="43">
        <v>0</v>
      </c>
      <c r="Z82" s="22">
        <v>16.566609839999998</v>
      </c>
      <c r="AA82" s="22">
        <v>0</v>
      </c>
      <c r="AB82" s="22">
        <v>0</v>
      </c>
      <c r="AC82" s="22">
        <v>0</v>
      </c>
      <c r="AD82" s="22">
        <v>0</v>
      </c>
      <c r="AE82" s="22">
        <v>1.4327540600000002</v>
      </c>
      <c r="AF82" s="22">
        <v>54.014658259999997</v>
      </c>
      <c r="AG82" s="43">
        <v>0</v>
      </c>
      <c r="AH82" s="22">
        <v>55.447412319999998</v>
      </c>
      <c r="AI82" s="22">
        <v>0</v>
      </c>
      <c r="AJ82" s="22">
        <v>0</v>
      </c>
      <c r="AK82" s="22">
        <v>0</v>
      </c>
      <c r="AL82" s="22">
        <v>0</v>
      </c>
      <c r="AM82" s="22">
        <v>2.7230403500000002</v>
      </c>
      <c r="AN82" s="22">
        <v>12.938263539999999</v>
      </c>
      <c r="AO82" s="43">
        <v>0</v>
      </c>
      <c r="AP82" s="22">
        <v>15.661303889999999</v>
      </c>
      <c r="AQ82" s="22">
        <v>16.983356560000001</v>
      </c>
      <c r="AR82" s="22">
        <v>0</v>
      </c>
      <c r="AS82" s="22">
        <v>0</v>
      </c>
      <c r="AT82" s="22">
        <v>16.983356560000001</v>
      </c>
      <c r="AU82" s="22">
        <v>7.5148294900000003</v>
      </c>
      <c r="AV82" s="22">
        <v>0.87081171000000002</v>
      </c>
      <c r="AW82" s="43">
        <v>0</v>
      </c>
      <c r="AX82" s="22">
        <v>25.368997760000003</v>
      </c>
      <c r="AY82" s="22">
        <v>12.887505370000001</v>
      </c>
      <c r="AZ82" s="22">
        <v>0</v>
      </c>
      <c r="BA82" s="22">
        <v>0</v>
      </c>
      <c r="BB82" s="22">
        <v>12.887505370000001</v>
      </c>
      <c r="BC82" s="22">
        <v>0.54121019999999997</v>
      </c>
      <c r="BD82" s="22">
        <v>4.5129019999999999E-2</v>
      </c>
      <c r="BE82" s="43">
        <v>0</v>
      </c>
      <c r="BF82" s="22">
        <v>13.473844590000001</v>
      </c>
      <c r="BG82" s="22">
        <v>23.768016330000002</v>
      </c>
      <c r="BH82" s="22">
        <v>0</v>
      </c>
      <c r="BI82" s="22">
        <v>0</v>
      </c>
      <c r="BJ82" s="22">
        <v>23.768016330000002</v>
      </c>
      <c r="BK82" s="22">
        <v>4.4057145999999996</v>
      </c>
      <c r="BL82" s="22">
        <v>0.25141960999999996</v>
      </c>
      <c r="BM82" s="43">
        <v>0</v>
      </c>
      <c r="BN82" s="22">
        <v>28.425150540000001</v>
      </c>
      <c r="BO82" s="22">
        <v>19.444768289999999</v>
      </c>
      <c r="BP82" s="22">
        <v>0</v>
      </c>
      <c r="BQ82" s="22">
        <v>0</v>
      </c>
      <c r="BR82" s="22">
        <v>19.444768289999999</v>
      </c>
      <c r="BS82" s="22">
        <v>0.67206173999999996</v>
      </c>
      <c r="BT82" s="22">
        <v>0.15</v>
      </c>
      <c r="BU82" s="43">
        <v>0</v>
      </c>
      <c r="BV82" s="22">
        <v>20.266830029999998</v>
      </c>
      <c r="BW82" s="22">
        <v>1.10218185</v>
      </c>
      <c r="BX82" s="22">
        <v>0</v>
      </c>
      <c r="BY82" s="22">
        <v>0</v>
      </c>
      <c r="BZ82" s="22">
        <v>1.10218185</v>
      </c>
      <c r="CA82" s="22">
        <v>4.0655416200000003</v>
      </c>
      <c r="CB82" s="22">
        <v>0.15</v>
      </c>
      <c r="CC82" s="43">
        <v>0</v>
      </c>
      <c r="CD82" s="22">
        <v>5.3177234700000007</v>
      </c>
      <c r="CE82" s="22">
        <v>12.20489165</v>
      </c>
      <c r="CF82" s="22">
        <v>0</v>
      </c>
      <c r="CG82" s="22">
        <v>0</v>
      </c>
      <c r="CH82" s="22">
        <v>12.20489165</v>
      </c>
      <c r="CI82" s="22">
        <v>0</v>
      </c>
      <c r="CJ82" s="22">
        <v>0.34712978999999999</v>
      </c>
      <c r="CK82" s="43">
        <v>0</v>
      </c>
      <c r="CL82" s="22">
        <v>12.552021440000001</v>
      </c>
      <c r="CM82" s="22">
        <v>2.0302938300000002</v>
      </c>
      <c r="CN82" s="22">
        <v>0</v>
      </c>
      <c r="CO82" s="22">
        <v>0</v>
      </c>
      <c r="CP82" s="22">
        <v>2.0302938300000002</v>
      </c>
      <c r="CQ82" s="22">
        <v>4.8053502799999999</v>
      </c>
      <c r="CR82" s="22">
        <v>0.16300000000000001</v>
      </c>
      <c r="CS82" s="43">
        <v>0</v>
      </c>
      <c r="CT82" s="22">
        <v>6.9986441100000008</v>
      </c>
      <c r="CU82" s="22">
        <v>0</v>
      </c>
      <c r="CV82" s="22">
        <v>0</v>
      </c>
      <c r="CW82" s="22">
        <v>0</v>
      </c>
      <c r="CX82" s="22">
        <v>0</v>
      </c>
      <c r="CY82" s="22">
        <v>3.9066326399999998</v>
      </c>
      <c r="CZ82" s="22">
        <v>0.72595215000000002</v>
      </c>
      <c r="DA82" s="43">
        <v>0</v>
      </c>
      <c r="DB82" s="22">
        <v>4.6325847900000001</v>
      </c>
      <c r="DC82" s="22">
        <v>0</v>
      </c>
      <c r="DD82" s="22">
        <v>0</v>
      </c>
      <c r="DE82" s="22">
        <v>0</v>
      </c>
      <c r="DF82" s="22">
        <v>0</v>
      </c>
      <c r="DG82" s="22">
        <v>0.60189473999999998</v>
      </c>
      <c r="DH82" s="22">
        <v>4.5660536500000006</v>
      </c>
      <c r="DI82" s="43">
        <v>0</v>
      </c>
      <c r="DJ82" s="22">
        <v>5.1679483900000003</v>
      </c>
      <c r="DK82" s="22">
        <v>0</v>
      </c>
      <c r="DL82" s="22">
        <v>0</v>
      </c>
      <c r="DM82" s="22">
        <v>0</v>
      </c>
      <c r="DN82" s="22">
        <v>0</v>
      </c>
      <c r="DO82" s="22">
        <v>10.00292509</v>
      </c>
      <c r="DP82" s="22">
        <v>0.12950055999999999</v>
      </c>
      <c r="DQ82" s="43">
        <v>0</v>
      </c>
      <c r="DR82" s="297">
        <v>10.13242565</v>
      </c>
      <c r="DS82" s="162">
        <v>0</v>
      </c>
      <c r="DT82" s="22">
        <v>0</v>
      </c>
      <c r="DU82" s="22">
        <v>0</v>
      </c>
      <c r="DV82" s="22">
        <v>0</v>
      </c>
      <c r="DW82" s="22">
        <v>0.2</v>
      </c>
      <c r="DX82" s="22">
        <v>0</v>
      </c>
      <c r="DY82" s="43">
        <v>0</v>
      </c>
      <c r="DZ82" s="22">
        <v>0.2</v>
      </c>
    </row>
    <row r="83" spans="1:130" ht="20.100000000000001" customHeight="1" x14ac:dyDescent="0.25">
      <c r="A83" s="33">
        <v>133</v>
      </c>
      <c r="B83" s="34" t="s">
        <v>466</v>
      </c>
      <c r="C83" s="64">
        <v>272.67018423999997</v>
      </c>
      <c r="D83" s="64">
        <v>0</v>
      </c>
      <c r="E83" s="64">
        <v>0</v>
      </c>
      <c r="F83" s="64">
        <v>272.67018423999997</v>
      </c>
      <c r="G83" s="64">
        <v>109994.80245842083</v>
      </c>
      <c r="H83" s="64">
        <v>219517.59504846315</v>
      </c>
      <c r="I83" s="35">
        <v>-329785.06769112399</v>
      </c>
      <c r="J83" s="64">
        <v>0</v>
      </c>
      <c r="K83" s="64">
        <v>459.83048527</v>
      </c>
      <c r="L83" s="64">
        <v>0</v>
      </c>
      <c r="M83" s="64">
        <v>0</v>
      </c>
      <c r="N83" s="64">
        <v>459.83048527</v>
      </c>
      <c r="O83" s="64">
        <v>121538.92038499274</v>
      </c>
      <c r="P83" s="64">
        <v>250131.34800226908</v>
      </c>
      <c r="Q83" s="35">
        <v>-372130.09887253185</v>
      </c>
      <c r="R83" s="64">
        <v>0</v>
      </c>
      <c r="S83" s="64">
        <v>637.18669112999987</v>
      </c>
      <c r="T83" s="64">
        <v>0</v>
      </c>
      <c r="U83" s="64">
        <v>0</v>
      </c>
      <c r="V83" s="64">
        <v>637.18669112999987</v>
      </c>
      <c r="W83" s="64">
        <v>130754.54694047917</v>
      </c>
      <c r="X83" s="64">
        <v>282824.28049236385</v>
      </c>
      <c r="Y83" s="35">
        <v>-414216.01412397297</v>
      </c>
      <c r="Z83" s="64">
        <v>0</v>
      </c>
      <c r="AA83" s="64">
        <v>414.70155027999999</v>
      </c>
      <c r="AB83" s="64">
        <v>0</v>
      </c>
      <c r="AC83" s="64">
        <v>0</v>
      </c>
      <c r="AD83" s="64">
        <v>414.70155027999999</v>
      </c>
      <c r="AE83" s="64">
        <v>135790.04261451898</v>
      </c>
      <c r="AF83" s="64">
        <v>298928.99268321565</v>
      </c>
      <c r="AG83" s="35">
        <v>-435133.73684801464</v>
      </c>
      <c r="AH83" s="64">
        <v>0</v>
      </c>
      <c r="AI83" s="64">
        <v>485.29305693999993</v>
      </c>
      <c r="AJ83" s="64">
        <v>0</v>
      </c>
      <c r="AK83" s="64">
        <v>0</v>
      </c>
      <c r="AL83" s="64">
        <v>485.29305693999993</v>
      </c>
      <c r="AM83" s="64">
        <v>150432.70251141678</v>
      </c>
      <c r="AN83" s="64">
        <v>330199.33915586967</v>
      </c>
      <c r="AO83" s="35">
        <v>-481117.3347242265</v>
      </c>
      <c r="AP83" s="64">
        <v>0</v>
      </c>
      <c r="AQ83" s="64">
        <v>539.32112567000013</v>
      </c>
      <c r="AR83" s="64">
        <v>0</v>
      </c>
      <c r="AS83" s="64">
        <v>0</v>
      </c>
      <c r="AT83" s="64">
        <v>539.32112567000013</v>
      </c>
      <c r="AU83" s="64">
        <v>148125.1670170982</v>
      </c>
      <c r="AV83" s="64">
        <v>343757.14904403943</v>
      </c>
      <c r="AW83" s="35">
        <v>-492421.63718680758</v>
      </c>
      <c r="AX83" s="64">
        <v>0</v>
      </c>
      <c r="AY83" s="64">
        <v>628.62440775000005</v>
      </c>
      <c r="AZ83" s="64">
        <v>0</v>
      </c>
      <c r="BA83" s="64">
        <v>0</v>
      </c>
      <c r="BB83" s="64">
        <v>628.62440775000005</v>
      </c>
      <c r="BC83" s="64">
        <v>164459.88723014697</v>
      </c>
      <c r="BD83" s="64">
        <v>376931.73620832211</v>
      </c>
      <c r="BE83" s="35">
        <v>-542020.24784621911</v>
      </c>
      <c r="BF83" s="64">
        <v>0</v>
      </c>
      <c r="BG83" s="64">
        <v>1189.1420415799998</v>
      </c>
      <c r="BH83" s="64">
        <v>0</v>
      </c>
      <c r="BI83" s="64">
        <v>0</v>
      </c>
      <c r="BJ83" s="64">
        <v>1189.1420415799998</v>
      </c>
      <c r="BK83" s="64">
        <v>159470.39566436515</v>
      </c>
      <c r="BL83" s="64">
        <v>385495.72878459375</v>
      </c>
      <c r="BM83" s="35">
        <v>-546155.26649053884</v>
      </c>
      <c r="BN83" s="64">
        <v>0</v>
      </c>
      <c r="BO83" s="64">
        <v>896.47619037999993</v>
      </c>
      <c r="BP83" s="64">
        <v>0</v>
      </c>
      <c r="BQ83" s="64">
        <v>0</v>
      </c>
      <c r="BR83" s="64">
        <v>896.47619037999993</v>
      </c>
      <c r="BS83" s="64">
        <v>178801.88674961805</v>
      </c>
      <c r="BT83" s="64">
        <v>421728.60352800263</v>
      </c>
      <c r="BU83" s="35">
        <v>-601426.96646800067</v>
      </c>
      <c r="BV83" s="64">
        <v>0</v>
      </c>
      <c r="BW83" s="64">
        <v>1051.95703852</v>
      </c>
      <c r="BX83" s="64">
        <v>0</v>
      </c>
      <c r="BY83" s="64">
        <v>0</v>
      </c>
      <c r="BZ83" s="64">
        <v>1051.95703852</v>
      </c>
      <c r="CA83" s="64">
        <v>191789.59799719055</v>
      </c>
      <c r="CB83" s="64">
        <v>451259.65953678021</v>
      </c>
      <c r="CC83" s="35">
        <v>-644101.21457249078</v>
      </c>
      <c r="CD83" s="64">
        <v>0</v>
      </c>
      <c r="CE83" s="64">
        <v>668.50481483999999</v>
      </c>
      <c r="CF83" s="64">
        <v>0</v>
      </c>
      <c r="CG83" s="64">
        <v>0</v>
      </c>
      <c r="CH83" s="64">
        <v>668.50481483999999</v>
      </c>
      <c r="CI83" s="64">
        <v>236816.54524530345</v>
      </c>
      <c r="CJ83" s="64">
        <v>520483.82923107914</v>
      </c>
      <c r="CK83" s="35">
        <v>-757968.87929122266</v>
      </c>
      <c r="CL83" s="64">
        <v>0</v>
      </c>
      <c r="CM83" s="64">
        <v>612.51250174999996</v>
      </c>
      <c r="CN83" s="64">
        <v>0</v>
      </c>
      <c r="CO83" s="64">
        <v>0</v>
      </c>
      <c r="CP83" s="64">
        <v>612.51250174999996</v>
      </c>
      <c r="CQ83" s="64">
        <v>225104.56258532524</v>
      </c>
      <c r="CR83" s="64">
        <v>593267.04189499118</v>
      </c>
      <c r="CS83" s="35">
        <v>-818984.11698206642</v>
      </c>
      <c r="CT83" s="64">
        <v>0</v>
      </c>
      <c r="CU83" s="64">
        <v>946.12688076999996</v>
      </c>
      <c r="CV83" s="64">
        <v>0</v>
      </c>
      <c r="CW83" s="64">
        <v>0</v>
      </c>
      <c r="CX83" s="64">
        <v>946.12688076999996</v>
      </c>
      <c r="CY83" s="64">
        <v>326372.25310962048</v>
      </c>
      <c r="CZ83" s="64">
        <v>725739.10860412952</v>
      </c>
      <c r="DA83" s="35">
        <v>-1053057.4885945199</v>
      </c>
      <c r="DB83" s="64">
        <v>0</v>
      </c>
      <c r="DC83" s="64">
        <v>1759.1400428100001</v>
      </c>
      <c r="DD83" s="64">
        <v>0</v>
      </c>
      <c r="DE83" s="64">
        <v>0</v>
      </c>
      <c r="DF83" s="64">
        <v>1759.1400428100001</v>
      </c>
      <c r="DG83" s="64">
        <v>312973.71884798945</v>
      </c>
      <c r="DH83" s="64">
        <v>750178.09926011739</v>
      </c>
      <c r="DI83" s="35">
        <v>-1064910.958150917</v>
      </c>
      <c r="DJ83" s="64">
        <v>0</v>
      </c>
      <c r="DK83" s="64">
        <v>521.10488660999999</v>
      </c>
      <c r="DL83" s="64">
        <v>0</v>
      </c>
      <c r="DM83" s="64">
        <v>0</v>
      </c>
      <c r="DN83" s="64">
        <v>521.10488660999999</v>
      </c>
      <c r="DO83" s="64">
        <v>349218.27587398008</v>
      </c>
      <c r="DP83" s="64">
        <v>865994.65225169715</v>
      </c>
      <c r="DQ83" s="35">
        <v>-1215734.0330122872</v>
      </c>
      <c r="DR83" s="293">
        <v>0</v>
      </c>
      <c r="DS83" s="287">
        <v>383.92381076000004</v>
      </c>
      <c r="DT83" s="64">
        <v>0</v>
      </c>
      <c r="DU83" s="64">
        <v>0</v>
      </c>
      <c r="DV83" s="64">
        <v>383.92381076000004</v>
      </c>
      <c r="DW83" s="64">
        <v>368647.22919778794</v>
      </c>
      <c r="DX83" s="64">
        <v>957856.3152664036</v>
      </c>
      <c r="DY83" s="35">
        <v>-1326887.4682749517</v>
      </c>
      <c r="DZ83" s="64">
        <v>0</v>
      </c>
    </row>
    <row r="84" spans="1:130" ht="20.100000000000001" customHeight="1" x14ac:dyDescent="0.25">
      <c r="A84" s="20">
        <v>1331</v>
      </c>
      <c r="B84" s="21" t="s">
        <v>464</v>
      </c>
      <c r="C84" s="22">
        <v>188.30813455999998</v>
      </c>
      <c r="D84" s="22">
        <v>0</v>
      </c>
      <c r="E84" s="22">
        <v>0</v>
      </c>
      <c r="F84" s="22">
        <v>188.30813455999998</v>
      </c>
      <c r="G84" s="22">
        <v>102140.26046865221</v>
      </c>
      <c r="H84" s="22">
        <v>206788.63816165461</v>
      </c>
      <c r="I84" s="43">
        <v>-309117.20676486683</v>
      </c>
      <c r="J84" s="22">
        <v>0</v>
      </c>
      <c r="K84" s="22">
        <v>386.32529303000001</v>
      </c>
      <c r="L84" s="22">
        <v>0</v>
      </c>
      <c r="M84" s="22">
        <v>0</v>
      </c>
      <c r="N84" s="22">
        <v>386.32529303000001</v>
      </c>
      <c r="O84" s="22">
        <v>115348.41370159412</v>
      </c>
      <c r="P84" s="22">
        <v>239938.01113005771</v>
      </c>
      <c r="Q84" s="43">
        <v>-355672.75012468186</v>
      </c>
      <c r="R84" s="22">
        <v>0</v>
      </c>
      <c r="S84" s="22">
        <v>577.72946577000005</v>
      </c>
      <c r="T84" s="22">
        <v>0</v>
      </c>
      <c r="U84" s="22">
        <v>0</v>
      </c>
      <c r="V84" s="22">
        <v>577.72946577000005</v>
      </c>
      <c r="W84" s="22">
        <v>123364.74555134641</v>
      </c>
      <c r="X84" s="22">
        <v>265652.67900715658</v>
      </c>
      <c r="Y84" s="43">
        <v>-389595.15402427298</v>
      </c>
      <c r="Z84" s="22">
        <v>0</v>
      </c>
      <c r="AA84" s="22">
        <v>351.93709706999999</v>
      </c>
      <c r="AB84" s="22">
        <v>0</v>
      </c>
      <c r="AC84" s="22">
        <v>0</v>
      </c>
      <c r="AD84" s="22">
        <v>351.93709706999999</v>
      </c>
      <c r="AE84" s="22">
        <v>128543.47194891573</v>
      </c>
      <c r="AF84" s="22">
        <v>288731.51368326892</v>
      </c>
      <c r="AG84" s="43">
        <v>-417626.92272925464</v>
      </c>
      <c r="AH84" s="22">
        <v>0</v>
      </c>
      <c r="AI84" s="22">
        <v>419.61690944999998</v>
      </c>
      <c r="AJ84" s="22">
        <v>0</v>
      </c>
      <c r="AK84" s="22">
        <v>0</v>
      </c>
      <c r="AL84" s="22">
        <v>419.61690944999998</v>
      </c>
      <c r="AM84" s="22">
        <v>142526.57080860378</v>
      </c>
      <c r="AN84" s="22">
        <v>315542.48396730272</v>
      </c>
      <c r="AO84" s="43">
        <v>-458488.67168535653</v>
      </c>
      <c r="AP84" s="22">
        <v>0</v>
      </c>
      <c r="AQ84" s="22">
        <v>460.70263994999993</v>
      </c>
      <c r="AR84" s="22">
        <v>0</v>
      </c>
      <c r="AS84" s="22">
        <v>0</v>
      </c>
      <c r="AT84" s="22">
        <v>460.70263994999993</v>
      </c>
      <c r="AU84" s="22">
        <v>144534.22390255946</v>
      </c>
      <c r="AV84" s="22">
        <v>331087.64949423814</v>
      </c>
      <c r="AW84" s="43">
        <v>-476082.5760367476</v>
      </c>
      <c r="AX84" s="22">
        <v>0</v>
      </c>
      <c r="AY84" s="22">
        <v>607.15642299000001</v>
      </c>
      <c r="AZ84" s="22">
        <v>0</v>
      </c>
      <c r="BA84" s="22">
        <v>0</v>
      </c>
      <c r="BB84" s="22">
        <v>607.15642299000001</v>
      </c>
      <c r="BC84" s="22">
        <v>158763.14800761855</v>
      </c>
      <c r="BD84" s="22">
        <v>361509.59008569055</v>
      </c>
      <c r="BE84" s="43">
        <v>-520879.89451629913</v>
      </c>
      <c r="BF84" s="22">
        <v>0</v>
      </c>
      <c r="BG84" s="22">
        <v>1167.6839526100002</v>
      </c>
      <c r="BH84" s="22">
        <v>0</v>
      </c>
      <c r="BI84" s="22">
        <v>0</v>
      </c>
      <c r="BJ84" s="22">
        <v>1167.6839526100002</v>
      </c>
      <c r="BK84" s="22">
        <v>154849.86417587521</v>
      </c>
      <c r="BL84" s="22">
        <v>375684.28264899366</v>
      </c>
      <c r="BM84" s="43">
        <v>-531701.83077747887</v>
      </c>
      <c r="BN84" s="22">
        <v>0</v>
      </c>
      <c r="BO84" s="22">
        <v>889.54081753000003</v>
      </c>
      <c r="BP84" s="22">
        <v>0</v>
      </c>
      <c r="BQ84" s="22">
        <v>0</v>
      </c>
      <c r="BR84" s="22">
        <v>889.54081753000003</v>
      </c>
      <c r="BS84" s="22">
        <v>174702.91882999311</v>
      </c>
      <c r="BT84" s="22">
        <v>406879.54219777754</v>
      </c>
      <c r="BU84" s="43">
        <v>-582472.00184530066</v>
      </c>
      <c r="BV84" s="22">
        <v>0</v>
      </c>
      <c r="BW84" s="22">
        <v>1030.93443095</v>
      </c>
      <c r="BX84" s="22">
        <v>0</v>
      </c>
      <c r="BY84" s="22">
        <v>0</v>
      </c>
      <c r="BZ84" s="22">
        <v>1030.93443095</v>
      </c>
      <c r="CA84" s="22">
        <v>188581.36758183286</v>
      </c>
      <c r="CB84" s="22">
        <v>440137.75784034788</v>
      </c>
      <c r="CC84" s="43">
        <v>-629750.05985313072</v>
      </c>
      <c r="CD84" s="22">
        <v>0</v>
      </c>
      <c r="CE84" s="22">
        <v>668.00115883000001</v>
      </c>
      <c r="CF84" s="22">
        <v>0</v>
      </c>
      <c r="CG84" s="22">
        <v>0</v>
      </c>
      <c r="CH84" s="22">
        <v>668.00115883000001</v>
      </c>
      <c r="CI84" s="22">
        <v>232031.20063823726</v>
      </c>
      <c r="CJ84" s="22">
        <v>503333.99860401533</v>
      </c>
      <c r="CK84" s="43">
        <v>-736033.20040108263</v>
      </c>
      <c r="CL84" s="22">
        <v>0</v>
      </c>
      <c r="CM84" s="22">
        <v>611.05671852</v>
      </c>
      <c r="CN84" s="22">
        <v>0</v>
      </c>
      <c r="CO84" s="22">
        <v>0</v>
      </c>
      <c r="CP84" s="22">
        <v>611.05671852</v>
      </c>
      <c r="CQ84" s="22">
        <v>221120.74760943701</v>
      </c>
      <c r="CR84" s="22">
        <v>576332.11752890202</v>
      </c>
      <c r="CS84" s="43">
        <v>-798063.921856859</v>
      </c>
      <c r="CT84" s="22">
        <v>0</v>
      </c>
      <c r="CU84" s="22">
        <v>925.2911591300001</v>
      </c>
      <c r="CV84" s="22">
        <v>0</v>
      </c>
      <c r="CW84" s="22">
        <v>0</v>
      </c>
      <c r="CX84" s="22">
        <v>925.2911591300001</v>
      </c>
      <c r="CY84" s="22">
        <v>322150.82294460089</v>
      </c>
      <c r="CZ84" s="22">
        <v>674265.31054619153</v>
      </c>
      <c r="DA84" s="43">
        <v>-997341.42464992241</v>
      </c>
      <c r="DB84" s="22">
        <v>0</v>
      </c>
      <c r="DC84" s="22">
        <v>1739.93177451</v>
      </c>
      <c r="DD84" s="22">
        <v>0</v>
      </c>
      <c r="DE84" s="22">
        <v>0</v>
      </c>
      <c r="DF84" s="22">
        <v>1739.93177451</v>
      </c>
      <c r="DG84" s="22">
        <v>307932.00899642619</v>
      </c>
      <c r="DH84" s="22">
        <v>717487.40943811159</v>
      </c>
      <c r="DI84" s="43">
        <v>-1027159.3502090478</v>
      </c>
      <c r="DJ84" s="22">
        <v>0</v>
      </c>
      <c r="DK84" s="22">
        <v>519.96020125000007</v>
      </c>
      <c r="DL84" s="22">
        <v>0</v>
      </c>
      <c r="DM84" s="22">
        <v>0</v>
      </c>
      <c r="DN84" s="22">
        <v>519.96020125000007</v>
      </c>
      <c r="DO84" s="22">
        <v>344497.94517383369</v>
      </c>
      <c r="DP84" s="22">
        <v>832170.63689650828</v>
      </c>
      <c r="DQ84" s="43">
        <v>-1177188.542271592</v>
      </c>
      <c r="DR84" s="297">
        <v>0</v>
      </c>
      <c r="DS84" s="162">
        <v>248.46665564</v>
      </c>
      <c r="DT84" s="22">
        <v>0</v>
      </c>
      <c r="DU84" s="22">
        <v>0</v>
      </c>
      <c r="DV84" s="22">
        <v>248.46665564</v>
      </c>
      <c r="DW84" s="22">
        <v>361429.00383662444</v>
      </c>
      <c r="DX84" s="22">
        <v>918347.17674698844</v>
      </c>
      <c r="DY84" s="43">
        <v>-1280024.6472392529</v>
      </c>
      <c r="DZ84" s="22">
        <v>0</v>
      </c>
    </row>
    <row r="85" spans="1:130" ht="20.100000000000001" customHeight="1" x14ac:dyDescent="0.25">
      <c r="A85" s="20">
        <v>1332</v>
      </c>
      <c r="B85" s="21" t="s">
        <v>241</v>
      </c>
      <c r="C85" s="22">
        <v>84.362049679999984</v>
      </c>
      <c r="D85" s="22">
        <v>0</v>
      </c>
      <c r="E85" s="22">
        <v>0</v>
      </c>
      <c r="F85" s="22">
        <v>84.362049679999984</v>
      </c>
      <c r="G85" s="22">
        <v>7854.5419897686206</v>
      </c>
      <c r="H85" s="22">
        <v>12728.956886808521</v>
      </c>
      <c r="I85" s="43">
        <v>-20667.860926257141</v>
      </c>
      <c r="J85" s="22">
        <v>0</v>
      </c>
      <c r="K85" s="22">
        <v>73.505192239999985</v>
      </c>
      <c r="L85" s="22">
        <v>0</v>
      </c>
      <c r="M85" s="22">
        <v>0</v>
      </c>
      <c r="N85" s="22">
        <v>73.505192239999985</v>
      </c>
      <c r="O85" s="22">
        <v>6190.5066833986211</v>
      </c>
      <c r="P85" s="22">
        <v>10193.336872211379</v>
      </c>
      <c r="Q85" s="43">
        <v>-16457.348747849999</v>
      </c>
      <c r="R85" s="22">
        <v>0</v>
      </c>
      <c r="S85" s="22">
        <v>59.457225360000002</v>
      </c>
      <c r="T85" s="22">
        <v>0</v>
      </c>
      <c r="U85" s="22">
        <v>0</v>
      </c>
      <c r="V85" s="22">
        <v>59.457225360000002</v>
      </c>
      <c r="W85" s="22">
        <v>7389.8013891327537</v>
      </c>
      <c r="X85" s="22">
        <v>17171.601485207244</v>
      </c>
      <c r="Y85" s="43">
        <v>-24620.860099699996</v>
      </c>
      <c r="Z85" s="22">
        <v>0</v>
      </c>
      <c r="AA85" s="22">
        <v>62.764453209999999</v>
      </c>
      <c r="AB85" s="22">
        <v>0</v>
      </c>
      <c r="AC85" s="22">
        <v>0</v>
      </c>
      <c r="AD85" s="22">
        <v>62.764453209999999</v>
      </c>
      <c r="AE85" s="22">
        <v>7246.5706656032589</v>
      </c>
      <c r="AF85" s="22">
        <v>10197.478999946743</v>
      </c>
      <c r="AG85" s="43">
        <v>-17506.814118760001</v>
      </c>
      <c r="AH85" s="22">
        <v>0</v>
      </c>
      <c r="AI85" s="22">
        <v>65.676147490000005</v>
      </c>
      <c r="AJ85" s="22">
        <v>0</v>
      </c>
      <c r="AK85" s="22">
        <v>0</v>
      </c>
      <c r="AL85" s="22">
        <v>65.676147490000005</v>
      </c>
      <c r="AM85" s="22">
        <v>7906.1317028130106</v>
      </c>
      <c r="AN85" s="22">
        <v>14656.855188566988</v>
      </c>
      <c r="AO85" s="43">
        <v>-22628.66303887</v>
      </c>
      <c r="AP85" s="22">
        <v>0</v>
      </c>
      <c r="AQ85" s="22">
        <v>78.618485719999995</v>
      </c>
      <c r="AR85" s="22">
        <v>0</v>
      </c>
      <c r="AS85" s="22">
        <v>0</v>
      </c>
      <c r="AT85" s="22">
        <v>78.618485719999995</v>
      </c>
      <c r="AU85" s="22">
        <v>3590.943114538733</v>
      </c>
      <c r="AV85" s="22">
        <v>12669.499549801265</v>
      </c>
      <c r="AW85" s="43">
        <v>-16339.061150059999</v>
      </c>
      <c r="AX85" s="22">
        <v>0</v>
      </c>
      <c r="AY85" s="22">
        <v>21.46798476</v>
      </c>
      <c r="AZ85" s="22">
        <v>0</v>
      </c>
      <c r="BA85" s="22">
        <v>0</v>
      </c>
      <c r="BB85" s="22">
        <v>21.46798476</v>
      </c>
      <c r="BC85" s="22">
        <v>5696.7392225284166</v>
      </c>
      <c r="BD85" s="22">
        <v>15422.146122631581</v>
      </c>
      <c r="BE85" s="43">
        <v>-21140.353329919999</v>
      </c>
      <c r="BF85" s="22">
        <v>0</v>
      </c>
      <c r="BG85" s="22">
        <v>21.458088969999999</v>
      </c>
      <c r="BH85" s="22">
        <v>0</v>
      </c>
      <c r="BI85" s="22">
        <v>0</v>
      </c>
      <c r="BJ85" s="22">
        <v>21.458088969999999</v>
      </c>
      <c r="BK85" s="22">
        <v>4620.5314884899281</v>
      </c>
      <c r="BL85" s="22">
        <v>9811.4461356000775</v>
      </c>
      <c r="BM85" s="43">
        <v>-14453.435713060006</v>
      </c>
      <c r="BN85" s="22">
        <v>0</v>
      </c>
      <c r="BO85" s="22">
        <v>6.9353728500000003</v>
      </c>
      <c r="BP85" s="22">
        <v>0</v>
      </c>
      <c r="BQ85" s="22">
        <v>0</v>
      </c>
      <c r="BR85" s="22">
        <v>6.9353728500000003</v>
      </c>
      <c r="BS85" s="22">
        <v>4098.9679196249472</v>
      </c>
      <c r="BT85" s="22">
        <v>14849.06133022506</v>
      </c>
      <c r="BU85" s="43">
        <v>-18954.964622700008</v>
      </c>
      <c r="BV85" s="22">
        <v>0</v>
      </c>
      <c r="BW85" s="22">
        <v>21.022607569999998</v>
      </c>
      <c r="BX85" s="22">
        <v>0</v>
      </c>
      <c r="BY85" s="22">
        <v>0</v>
      </c>
      <c r="BZ85" s="22">
        <v>21.022607569999998</v>
      </c>
      <c r="CA85" s="22">
        <v>3208.2304153576711</v>
      </c>
      <c r="CB85" s="22">
        <v>11121.901696432329</v>
      </c>
      <c r="CC85" s="43">
        <v>-14351.15471936</v>
      </c>
      <c r="CD85" s="22">
        <v>0</v>
      </c>
      <c r="CE85" s="22">
        <v>0.50365601000000004</v>
      </c>
      <c r="CF85" s="22">
        <v>0</v>
      </c>
      <c r="CG85" s="22">
        <v>0</v>
      </c>
      <c r="CH85" s="22">
        <v>0.50365601000000004</v>
      </c>
      <c r="CI85" s="22">
        <v>4785.3446070662021</v>
      </c>
      <c r="CJ85" s="22">
        <v>17149.830627063791</v>
      </c>
      <c r="CK85" s="43">
        <v>-21935.678890139992</v>
      </c>
      <c r="CL85" s="22">
        <v>0</v>
      </c>
      <c r="CM85" s="22">
        <v>1.4557832300000002</v>
      </c>
      <c r="CN85" s="22">
        <v>0</v>
      </c>
      <c r="CO85" s="22">
        <v>0</v>
      </c>
      <c r="CP85" s="22">
        <v>1.4557832300000002</v>
      </c>
      <c r="CQ85" s="22">
        <v>3983.8149758882309</v>
      </c>
      <c r="CR85" s="22">
        <v>16934.924366089163</v>
      </c>
      <c r="CS85" s="43">
        <v>-20920.195125207392</v>
      </c>
      <c r="CT85" s="22">
        <v>0</v>
      </c>
      <c r="CU85" s="22">
        <v>20.835721639999999</v>
      </c>
      <c r="CV85" s="22">
        <v>0</v>
      </c>
      <c r="CW85" s="22">
        <v>0</v>
      </c>
      <c r="CX85" s="22">
        <v>20.835721639999999</v>
      </c>
      <c r="CY85" s="22">
        <v>4221.4301650195966</v>
      </c>
      <c r="CZ85" s="22">
        <v>51473.798057937995</v>
      </c>
      <c r="DA85" s="43">
        <v>-55716.06394459759</v>
      </c>
      <c r="DB85" s="22">
        <v>0</v>
      </c>
      <c r="DC85" s="22">
        <v>19.2082683</v>
      </c>
      <c r="DD85" s="22">
        <v>0</v>
      </c>
      <c r="DE85" s="22">
        <v>0</v>
      </c>
      <c r="DF85" s="22">
        <v>19.2082683</v>
      </c>
      <c r="DG85" s="22">
        <v>5041.7098515632879</v>
      </c>
      <c r="DH85" s="22">
        <v>32690.689822005799</v>
      </c>
      <c r="DI85" s="43">
        <v>-37751.607941869086</v>
      </c>
      <c r="DJ85" s="22">
        <v>0</v>
      </c>
      <c r="DK85" s="22">
        <v>1.14468536</v>
      </c>
      <c r="DL85" s="22">
        <v>0</v>
      </c>
      <c r="DM85" s="22">
        <v>0</v>
      </c>
      <c r="DN85" s="22">
        <v>1.14468536</v>
      </c>
      <c r="DO85" s="22">
        <v>4720.3307001463791</v>
      </c>
      <c r="DP85" s="22">
        <v>33824.015355188858</v>
      </c>
      <c r="DQ85" s="43">
        <v>-38545.490740695241</v>
      </c>
      <c r="DR85" s="297">
        <v>0</v>
      </c>
      <c r="DS85" s="162">
        <v>135.45715511999998</v>
      </c>
      <c r="DT85" s="22">
        <v>0</v>
      </c>
      <c r="DU85" s="22">
        <v>0</v>
      </c>
      <c r="DV85" s="22">
        <v>135.45715511999998</v>
      </c>
      <c r="DW85" s="22">
        <v>7218.2253611634696</v>
      </c>
      <c r="DX85" s="22">
        <v>39509.138519415195</v>
      </c>
      <c r="DY85" s="43">
        <v>-46862.821035698667</v>
      </c>
      <c r="DZ85" s="22">
        <v>0</v>
      </c>
    </row>
    <row r="86" spans="1:130" s="39" customFormat="1" ht="20.100000000000001" customHeight="1" x14ac:dyDescent="0.25">
      <c r="A86" s="30">
        <v>14</v>
      </c>
      <c r="B86" s="31" t="s">
        <v>467</v>
      </c>
      <c r="C86" s="63">
        <v>212044.89228246</v>
      </c>
      <c r="D86" s="63">
        <v>0</v>
      </c>
      <c r="E86" s="63">
        <v>0</v>
      </c>
      <c r="F86" s="63">
        <v>212044.89228246</v>
      </c>
      <c r="G86" s="63">
        <v>31477.062171954523</v>
      </c>
      <c r="H86" s="63">
        <v>21865.439361337401</v>
      </c>
      <c r="I86" s="32">
        <v>-70971.04046263278</v>
      </c>
      <c r="J86" s="63">
        <v>194416.35335311916</v>
      </c>
      <c r="K86" s="63">
        <v>211234.21552216</v>
      </c>
      <c r="L86" s="63">
        <v>0</v>
      </c>
      <c r="M86" s="63">
        <v>0</v>
      </c>
      <c r="N86" s="63">
        <v>211234.21552216</v>
      </c>
      <c r="O86" s="63">
        <v>34942.25529844124</v>
      </c>
      <c r="P86" s="63">
        <v>25174.767062161693</v>
      </c>
      <c r="Q86" s="32">
        <v>-55508.535475135417</v>
      </c>
      <c r="R86" s="63">
        <v>215842.70240762748</v>
      </c>
      <c r="S86" s="63">
        <v>273766.61896123004</v>
      </c>
      <c r="T86" s="63">
        <v>0</v>
      </c>
      <c r="U86" s="63">
        <v>0</v>
      </c>
      <c r="V86" s="63">
        <v>273766.61896123004</v>
      </c>
      <c r="W86" s="63">
        <v>35081.822770834224</v>
      </c>
      <c r="X86" s="63">
        <v>26600.279456336917</v>
      </c>
      <c r="Y86" s="32">
        <v>-65013.756215553207</v>
      </c>
      <c r="Z86" s="63">
        <v>270434.96497284796</v>
      </c>
      <c r="AA86" s="63">
        <v>270967.49746392004</v>
      </c>
      <c r="AB86" s="63">
        <v>0</v>
      </c>
      <c r="AC86" s="63">
        <v>0</v>
      </c>
      <c r="AD86" s="63">
        <v>270967.49746392004</v>
      </c>
      <c r="AE86" s="63">
        <v>44861.20440431415</v>
      </c>
      <c r="AF86" s="63">
        <v>25057.665928482085</v>
      </c>
      <c r="AG86" s="32">
        <v>-60013.905763903</v>
      </c>
      <c r="AH86" s="63">
        <v>280872.46203281329</v>
      </c>
      <c r="AI86" s="63">
        <v>253767.34236387</v>
      </c>
      <c r="AJ86" s="63">
        <v>0</v>
      </c>
      <c r="AK86" s="63">
        <v>0</v>
      </c>
      <c r="AL86" s="63">
        <v>253767.34236387</v>
      </c>
      <c r="AM86" s="63">
        <v>45414.27217202475</v>
      </c>
      <c r="AN86" s="63">
        <v>33562.955621068621</v>
      </c>
      <c r="AO86" s="32">
        <v>-55708.664805480614</v>
      </c>
      <c r="AP86" s="63">
        <v>277035.90535148274</v>
      </c>
      <c r="AQ86" s="63">
        <v>368074.67681006005</v>
      </c>
      <c r="AR86" s="63">
        <v>0</v>
      </c>
      <c r="AS86" s="63">
        <v>0</v>
      </c>
      <c r="AT86" s="63">
        <v>368074.67681006005</v>
      </c>
      <c r="AU86" s="63">
        <v>62831.643323055257</v>
      </c>
      <c r="AV86" s="63">
        <v>41619.856657734555</v>
      </c>
      <c r="AW86" s="32">
        <v>-92242.476822825614</v>
      </c>
      <c r="AX86" s="63">
        <v>380283.69996802422</v>
      </c>
      <c r="AY86" s="63">
        <v>401862.10058660002</v>
      </c>
      <c r="AZ86" s="63">
        <v>0</v>
      </c>
      <c r="BA86" s="63">
        <v>0</v>
      </c>
      <c r="BB86" s="63">
        <v>401862.10058660002</v>
      </c>
      <c r="BC86" s="63">
        <v>54483.279803791287</v>
      </c>
      <c r="BD86" s="63">
        <v>44818.472284123869</v>
      </c>
      <c r="BE86" s="32">
        <v>-72751.749867264298</v>
      </c>
      <c r="BF86" s="63">
        <v>428412.10280725092</v>
      </c>
      <c r="BG86" s="63">
        <v>305301.08936989005</v>
      </c>
      <c r="BH86" s="63">
        <v>0</v>
      </c>
      <c r="BI86" s="63">
        <v>0</v>
      </c>
      <c r="BJ86" s="63">
        <v>305301.08936989005</v>
      </c>
      <c r="BK86" s="63">
        <v>57224.912730709992</v>
      </c>
      <c r="BL86" s="63">
        <v>42358.723309823108</v>
      </c>
      <c r="BM86" s="32">
        <v>-43925.249042507014</v>
      </c>
      <c r="BN86" s="63">
        <v>360959.4763679161</v>
      </c>
      <c r="BO86" s="63">
        <v>369421.58836374001</v>
      </c>
      <c r="BP86" s="63">
        <v>0</v>
      </c>
      <c r="BQ86" s="63">
        <v>0</v>
      </c>
      <c r="BR86" s="63">
        <v>369421.58836374001</v>
      </c>
      <c r="BS86" s="63">
        <v>50035.384435147877</v>
      </c>
      <c r="BT86" s="63">
        <v>40983.084713047036</v>
      </c>
      <c r="BU86" s="32">
        <v>-50809.210142750424</v>
      </c>
      <c r="BV86" s="63">
        <v>409630.84736918448</v>
      </c>
      <c r="BW86" s="63">
        <v>426782.51446950994</v>
      </c>
      <c r="BX86" s="63">
        <v>0</v>
      </c>
      <c r="BY86" s="63">
        <v>0</v>
      </c>
      <c r="BZ86" s="63">
        <v>426782.51446950994</v>
      </c>
      <c r="CA86" s="63">
        <v>57479.001041249721</v>
      </c>
      <c r="CB86" s="63">
        <v>56055.779059185603</v>
      </c>
      <c r="CC86" s="32">
        <v>-39352.481477199784</v>
      </c>
      <c r="CD86" s="63">
        <v>500964.81309274555</v>
      </c>
      <c r="CE86" s="63">
        <v>270961.29192386998</v>
      </c>
      <c r="CF86" s="63">
        <v>0</v>
      </c>
      <c r="CG86" s="63">
        <v>0</v>
      </c>
      <c r="CH86" s="63">
        <v>270961.29192386998</v>
      </c>
      <c r="CI86" s="63">
        <v>54541.156954817423</v>
      </c>
      <c r="CJ86" s="63">
        <v>44821.232877090297</v>
      </c>
      <c r="CK86" s="32">
        <v>-31206.949466032238</v>
      </c>
      <c r="CL86" s="63">
        <v>339116.73228974547</v>
      </c>
      <c r="CM86" s="63">
        <v>427328.53886968002</v>
      </c>
      <c r="CN86" s="63">
        <v>0</v>
      </c>
      <c r="CO86" s="63">
        <v>0</v>
      </c>
      <c r="CP86" s="63">
        <v>427328.53886968002</v>
      </c>
      <c r="CQ86" s="63">
        <v>97488.450863616847</v>
      </c>
      <c r="CR86" s="63">
        <v>51770.24275303755</v>
      </c>
      <c r="CS86" s="32">
        <v>-30040.419784721173</v>
      </c>
      <c r="CT86" s="63">
        <v>546546.81270161329</v>
      </c>
      <c r="CU86" s="63">
        <v>641347.00974848005</v>
      </c>
      <c r="CV86" s="63">
        <v>0</v>
      </c>
      <c r="CW86" s="63">
        <v>0</v>
      </c>
      <c r="CX86" s="63">
        <v>641347.00974848005</v>
      </c>
      <c r="CY86" s="63">
        <v>100690.02023900504</v>
      </c>
      <c r="CZ86" s="63">
        <v>75887.759763231748</v>
      </c>
      <c r="DA86" s="32">
        <v>-77280.98992938608</v>
      </c>
      <c r="DB86" s="63">
        <v>740643.79982133082</v>
      </c>
      <c r="DC86" s="63">
        <v>595496.2630040301</v>
      </c>
      <c r="DD86" s="63">
        <v>0</v>
      </c>
      <c r="DE86" s="63">
        <v>0</v>
      </c>
      <c r="DF86" s="63">
        <v>595496.2630040301</v>
      </c>
      <c r="DG86" s="63">
        <v>121362.47939222955</v>
      </c>
      <c r="DH86" s="63">
        <v>101773.72934813927</v>
      </c>
      <c r="DI86" s="32">
        <v>-91440.409966635372</v>
      </c>
      <c r="DJ86" s="63">
        <v>727192.06177776353</v>
      </c>
      <c r="DK86" s="63">
        <v>601548.14977495</v>
      </c>
      <c r="DL86" s="63">
        <v>0</v>
      </c>
      <c r="DM86" s="63">
        <v>0</v>
      </c>
      <c r="DN86" s="63">
        <v>601548.14977495</v>
      </c>
      <c r="DO86" s="63">
        <v>127576.69696254983</v>
      </c>
      <c r="DP86" s="63">
        <v>105023.09050772339</v>
      </c>
      <c r="DQ86" s="32">
        <v>-78621.259342099991</v>
      </c>
      <c r="DR86" s="292">
        <v>755526.6779031232</v>
      </c>
      <c r="DS86" s="286">
        <v>657042.96423170005</v>
      </c>
      <c r="DT86" s="63">
        <v>0</v>
      </c>
      <c r="DU86" s="63">
        <v>0</v>
      </c>
      <c r="DV86" s="63">
        <v>657042.96423170005</v>
      </c>
      <c r="DW86" s="63">
        <v>148992.53174731211</v>
      </c>
      <c r="DX86" s="63">
        <v>112550.77734039693</v>
      </c>
      <c r="DY86" s="32">
        <v>-102887.70665086</v>
      </c>
      <c r="DZ86" s="63">
        <v>815698.56666854909</v>
      </c>
    </row>
    <row r="87" spans="1:130" ht="20.100000000000001" customHeight="1" x14ac:dyDescent="0.25">
      <c r="A87" s="33">
        <v>141</v>
      </c>
      <c r="B87" s="34" t="s">
        <v>542</v>
      </c>
      <c r="C87" s="64">
        <v>186194.86041021001</v>
      </c>
      <c r="D87" s="64">
        <v>0</v>
      </c>
      <c r="E87" s="64">
        <v>0</v>
      </c>
      <c r="F87" s="64">
        <v>186194.86041021001</v>
      </c>
      <c r="G87" s="64">
        <v>8674.1407045898704</v>
      </c>
      <c r="H87" s="64">
        <v>6947.9317307500005</v>
      </c>
      <c r="I87" s="35">
        <v>-70971.04046263278</v>
      </c>
      <c r="J87" s="64">
        <v>130845.89238291708</v>
      </c>
      <c r="K87" s="64">
        <v>181765.02814371002</v>
      </c>
      <c r="L87" s="64">
        <v>0</v>
      </c>
      <c r="M87" s="64">
        <v>0</v>
      </c>
      <c r="N87" s="64">
        <v>181765.02814371002</v>
      </c>
      <c r="O87" s="64">
        <v>8134.3571798712455</v>
      </c>
      <c r="P87" s="64">
        <v>9451.4904483300015</v>
      </c>
      <c r="Q87" s="35">
        <v>-55508.535475135417</v>
      </c>
      <c r="R87" s="64">
        <v>143842.34029677586</v>
      </c>
      <c r="S87" s="64">
        <v>221047.54633427001</v>
      </c>
      <c r="T87" s="64">
        <v>0</v>
      </c>
      <c r="U87" s="64">
        <v>0</v>
      </c>
      <c r="V87" s="64">
        <v>221047.54633427001</v>
      </c>
      <c r="W87" s="64">
        <v>7276.3627542013801</v>
      </c>
      <c r="X87" s="64">
        <v>12617.444841710001</v>
      </c>
      <c r="Y87" s="35">
        <v>-65013.756215553207</v>
      </c>
      <c r="Z87" s="64">
        <v>175927.59771462818</v>
      </c>
      <c r="AA87" s="64">
        <v>221249.84526944999</v>
      </c>
      <c r="AB87" s="64">
        <v>0</v>
      </c>
      <c r="AC87" s="64">
        <v>0</v>
      </c>
      <c r="AD87" s="64">
        <v>221249.84526944999</v>
      </c>
      <c r="AE87" s="64">
        <v>7976.6882828761381</v>
      </c>
      <c r="AF87" s="64">
        <v>6705.416586190001</v>
      </c>
      <c r="AG87" s="35">
        <v>-60013.905763903</v>
      </c>
      <c r="AH87" s="64">
        <v>175918.04437461312</v>
      </c>
      <c r="AI87" s="64">
        <v>212592.49959698002</v>
      </c>
      <c r="AJ87" s="64">
        <v>0</v>
      </c>
      <c r="AK87" s="64">
        <v>0</v>
      </c>
      <c r="AL87" s="64">
        <v>212592.49959698002</v>
      </c>
      <c r="AM87" s="64">
        <v>10324.488795678804</v>
      </c>
      <c r="AN87" s="64">
        <v>13601.46865416999</v>
      </c>
      <c r="AO87" s="35">
        <v>-55708.664805480614</v>
      </c>
      <c r="AP87" s="64">
        <v>180809.79224134819</v>
      </c>
      <c r="AQ87" s="64">
        <v>315622.29371900001</v>
      </c>
      <c r="AR87" s="64">
        <v>0</v>
      </c>
      <c r="AS87" s="64">
        <v>0</v>
      </c>
      <c r="AT87" s="64">
        <v>315622.29371900001</v>
      </c>
      <c r="AU87" s="64">
        <v>8673.9695284541613</v>
      </c>
      <c r="AV87" s="64">
        <v>17049.280589109978</v>
      </c>
      <c r="AW87" s="35">
        <v>-92242.476822825614</v>
      </c>
      <c r="AX87" s="64">
        <v>249103.06701373856</v>
      </c>
      <c r="AY87" s="64">
        <v>330482.01251035999</v>
      </c>
      <c r="AZ87" s="64">
        <v>0</v>
      </c>
      <c r="BA87" s="64">
        <v>0</v>
      </c>
      <c r="BB87" s="64">
        <v>330482.01251035999</v>
      </c>
      <c r="BC87" s="64">
        <v>8525.5313803482586</v>
      </c>
      <c r="BD87" s="64">
        <v>19971.767572489891</v>
      </c>
      <c r="BE87" s="35">
        <v>-72751.749867264298</v>
      </c>
      <c r="BF87" s="64">
        <v>286227.56159593386</v>
      </c>
      <c r="BG87" s="64">
        <v>258056.08910265999</v>
      </c>
      <c r="BH87" s="64">
        <v>0</v>
      </c>
      <c r="BI87" s="64">
        <v>0</v>
      </c>
      <c r="BJ87" s="64">
        <v>258056.08910265999</v>
      </c>
      <c r="BK87" s="64">
        <v>9809.6173942246387</v>
      </c>
      <c r="BL87" s="64">
        <v>17175.624833460002</v>
      </c>
      <c r="BM87" s="35">
        <v>-43925.249042507014</v>
      </c>
      <c r="BN87" s="64">
        <v>241116.08228783763</v>
      </c>
      <c r="BO87" s="64">
        <v>306669.07678801997</v>
      </c>
      <c r="BP87" s="64">
        <v>0</v>
      </c>
      <c r="BQ87" s="64">
        <v>0</v>
      </c>
      <c r="BR87" s="64">
        <v>306669.07678801997</v>
      </c>
      <c r="BS87" s="64">
        <v>7398.5060298659755</v>
      </c>
      <c r="BT87" s="64">
        <v>13423.486797389998</v>
      </c>
      <c r="BU87" s="35">
        <v>-50809.210142750424</v>
      </c>
      <c r="BV87" s="64">
        <v>276681.85947252554</v>
      </c>
      <c r="BW87" s="64">
        <v>367632.19530119002</v>
      </c>
      <c r="BX87" s="64">
        <v>0</v>
      </c>
      <c r="BY87" s="64">
        <v>0</v>
      </c>
      <c r="BZ87" s="64">
        <v>367632.19530119002</v>
      </c>
      <c r="CA87" s="64">
        <v>6809.3235503702717</v>
      </c>
      <c r="CB87" s="64">
        <v>18910.90387989</v>
      </c>
      <c r="CC87" s="35">
        <v>-39352.481477199784</v>
      </c>
      <c r="CD87" s="64">
        <v>353999.94125425053</v>
      </c>
      <c r="CE87" s="64">
        <v>213682.98448889999</v>
      </c>
      <c r="CF87" s="64">
        <v>0</v>
      </c>
      <c r="CG87" s="64">
        <v>0</v>
      </c>
      <c r="CH87" s="64">
        <v>213682.98448889999</v>
      </c>
      <c r="CI87" s="64">
        <v>6083.7928130508371</v>
      </c>
      <c r="CJ87" s="64">
        <v>14150.157290870011</v>
      </c>
      <c r="CK87" s="35">
        <v>-31206.949466032238</v>
      </c>
      <c r="CL87" s="64">
        <v>202709.98512678861</v>
      </c>
      <c r="CM87" s="64">
        <v>352861.43550908001</v>
      </c>
      <c r="CN87" s="64">
        <v>0</v>
      </c>
      <c r="CO87" s="64">
        <v>0</v>
      </c>
      <c r="CP87" s="64">
        <v>352861.43550908001</v>
      </c>
      <c r="CQ87" s="64">
        <v>34197.13167521474</v>
      </c>
      <c r="CR87" s="64">
        <v>20620.901521775806</v>
      </c>
      <c r="CS87" s="35">
        <v>-30040.419784721173</v>
      </c>
      <c r="CT87" s="64">
        <v>377639.0489213494</v>
      </c>
      <c r="CU87" s="64">
        <v>564594.68334985001</v>
      </c>
      <c r="CV87" s="64">
        <v>0</v>
      </c>
      <c r="CW87" s="64">
        <v>0</v>
      </c>
      <c r="CX87" s="64">
        <v>564594.68334985001</v>
      </c>
      <c r="CY87" s="64">
        <v>31760.78479869468</v>
      </c>
      <c r="CZ87" s="64">
        <v>43914.838316870286</v>
      </c>
      <c r="DA87" s="35">
        <v>-77280.98992938608</v>
      </c>
      <c r="DB87" s="64">
        <v>562989.31653602887</v>
      </c>
      <c r="DC87" s="64">
        <v>482631.22306533996</v>
      </c>
      <c r="DD87" s="64">
        <v>0</v>
      </c>
      <c r="DE87" s="64">
        <v>0</v>
      </c>
      <c r="DF87" s="64">
        <v>482631.22306533996</v>
      </c>
      <c r="DG87" s="64">
        <v>31979.44411549914</v>
      </c>
      <c r="DH87" s="64">
        <v>49803.673087599906</v>
      </c>
      <c r="DI87" s="35">
        <v>-91440.409966635372</v>
      </c>
      <c r="DJ87" s="64">
        <v>472973.93030180363</v>
      </c>
      <c r="DK87" s="64">
        <v>499880.78647390002</v>
      </c>
      <c r="DL87" s="64">
        <v>0</v>
      </c>
      <c r="DM87" s="64">
        <v>0</v>
      </c>
      <c r="DN87" s="64">
        <v>499880.78647390002</v>
      </c>
      <c r="DO87" s="64">
        <v>31571.187838099999</v>
      </c>
      <c r="DP87" s="64">
        <v>47173.247739122395</v>
      </c>
      <c r="DQ87" s="35">
        <v>-78621.259342099991</v>
      </c>
      <c r="DR87" s="293">
        <v>500003.96270902234</v>
      </c>
      <c r="DS87" s="287">
        <v>559193.52319430001</v>
      </c>
      <c r="DT87" s="64">
        <v>0</v>
      </c>
      <c r="DU87" s="64">
        <v>0</v>
      </c>
      <c r="DV87" s="64">
        <v>559193.52319430001</v>
      </c>
      <c r="DW87" s="64">
        <v>40474.650566809993</v>
      </c>
      <c r="DX87" s="64">
        <v>58199.344387129997</v>
      </c>
      <c r="DY87" s="35">
        <v>-102887.70665086</v>
      </c>
      <c r="DZ87" s="64">
        <v>554979.81149738003</v>
      </c>
    </row>
    <row r="88" spans="1:130" ht="20.100000000000001" customHeight="1" x14ac:dyDescent="0.25">
      <c r="A88" s="20">
        <v>1411</v>
      </c>
      <c r="B88" s="21" t="s">
        <v>695</v>
      </c>
      <c r="C88" s="22">
        <v>131604.10319229</v>
      </c>
      <c r="D88" s="22">
        <v>0</v>
      </c>
      <c r="E88" s="22">
        <v>0</v>
      </c>
      <c r="F88" s="22">
        <v>131604.10319229</v>
      </c>
      <c r="G88" s="22">
        <v>3998.4569043398683</v>
      </c>
      <c r="H88" s="22">
        <v>6230.4371453200001</v>
      </c>
      <c r="I88" s="43">
        <v>-70971.04046263278</v>
      </c>
      <c r="J88" s="22">
        <v>70861.956779317086</v>
      </c>
      <c r="K88" s="22">
        <v>131175.85501101997</v>
      </c>
      <c r="L88" s="22">
        <v>0</v>
      </c>
      <c r="M88" s="22">
        <v>0</v>
      </c>
      <c r="N88" s="22">
        <v>131175.85501101997</v>
      </c>
      <c r="O88" s="22">
        <v>4947.2319814912453</v>
      </c>
      <c r="P88" s="22">
        <v>8504.2967235800024</v>
      </c>
      <c r="Q88" s="43">
        <v>-55508.535475135417</v>
      </c>
      <c r="R88" s="22">
        <v>89118.848240955806</v>
      </c>
      <c r="S88" s="22">
        <v>155854.20329079998</v>
      </c>
      <c r="T88" s="22">
        <v>0</v>
      </c>
      <c r="U88" s="22">
        <v>0</v>
      </c>
      <c r="V88" s="22">
        <v>155854.20329079998</v>
      </c>
      <c r="W88" s="22">
        <v>3937.7311585513812</v>
      </c>
      <c r="X88" s="22">
        <v>11156.845600780001</v>
      </c>
      <c r="Y88" s="43">
        <v>-65013.756215553207</v>
      </c>
      <c r="Z88" s="22">
        <v>105935.02383457817</v>
      </c>
      <c r="AA88" s="22">
        <v>148389.46566836</v>
      </c>
      <c r="AB88" s="22">
        <v>0</v>
      </c>
      <c r="AC88" s="22">
        <v>0</v>
      </c>
      <c r="AD88" s="22">
        <v>148389.46566836</v>
      </c>
      <c r="AE88" s="22">
        <v>4593.2474025261381</v>
      </c>
      <c r="AF88" s="22">
        <v>5375.1593329000007</v>
      </c>
      <c r="AG88" s="43">
        <v>-60013.905763903</v>
      </c>
      <c r="AH88" s="22">
        <v>98343.966639883147</v>
      </c>
      <c r="AI88" s="22">
        <v>152292.68954764001</v>
      </c>
      <c r="AJ88" s="22">
        <v>0</v>
      </c>
      <c r="AK88" s="22">
        <v>0</v>
      </c>
      <c r="AL88" s="22">
        <v>152292.68954764001</v>
      </c>
      <c r="AM88" s="22">
        <v>6534.9848673888027</v>
      </c>
      <c r="AN88" s="22">
        <v>11987.43113302999</v>
      </c>
      <c r="AO88" s="43">
        <v>-55708.664805480614</v>
      </c>
      <c r="AP88" s="22">
        <v>115106.44074257817</v>
      </c>
      <c r="AQ88" s="22">
        <v>272239.09577311005</v>
      </c>
      <c r="AR88" s="22">
        <v>0</v>
      </c>
      <c r="AS88" s="22">
        <v>0</v>
      </c>
      <c r="AT88" s="22">
        <v>272239.09577311005</v>
      </c>
      <c r="AU88" s="22">
        <v>7296.6946474641618</v>
      </c>
      <c r="AV88" s="22">
        <v>14474.430512199979</v>
      </c>
      <c r="AW88" s="43">
        <v>-92242.476822825614</v>
      </c>
      <c r="AX88" s="22">
        <v>201767.74410994857</v>
      </c>
      <c r="AY88" s="22">
        <v>283729.98743756005</v>
      </c>
      <c r="AZ88" s="22">
        <v>0</v>
      </c>
      <c r="BA88" s="22">
        <v>0</v>
      </c>
      <c r="BB88" s="22">
        <v>283729.98743756005</v>
      </c>
      <c r="BC88" s="22">
        <v>6151.1655200082587</v>
      </c>
      <c r="BD88" s="22">
        <v>18110.057017019892</v>
      </c>
      <c r="BE88" s="43">
        <v>-72751.749867264298</v>
      </c>
      <c r="BF88" s="22">
        <v>235239.46010732389</v>
      </c>
      <c r="BG88" s="22">
        <v>190647.22366704</v>
      </c>
      <c r="BH88" s="22">
        <v>0</v>
      </c>
      <c r="BI88" s="22">
        <v>0</v>
      </c>
      <c r="BJ88" s="22">
        <v>190647.22366704</v>
      </c>
      <c r="BK88" s="22">
        <v>4804.8864236446389</v>
      </c>
      <c r="BL88" s="22">
        <v>14731.210467580002</v>
      </c>
      <c r="BM88" s="43">
        <v>-43925.249042507014</v>
      </c>
      <c r="BN88" s="22">
        <v>166258.07151575765</v>
      </c>
      <c r="BO88" s="22">
        <v>217683.4436154</v>
      </c>
      <c r="BP88" s="22">
        <v>0</v>
      </c>
      <c r="BQ88" s="22">
        <v>0</v>
      </c>
      <c r="BR88" s="22">
        <v>217683.4436154</v>
      </c>
      <c r="BS88" s="22">
        <v>3084.2063972159754</v>
      </c>
      <c r="BT88" s="22">
        <v>11576.383723619998</v>
      </c>
      <c r="BU88" s="43">
        <v>-50809.210142750424</v>
      </c>
      <c r="BV88" s="22">
        <v>181534.82359348558</v>
      </c>
      <c r="BW88" s="22">
        <v>192829.66986264999</v>
      </c>
      <c r="BX88" s="22">
        <v>0</v>
      </c>
      <c r="BY88" s="22">
        <v>0</v>
      </c>
      <c r="BZ88" s="22">
        <v>192829.66986264999</v>
      </c>
      <c r="CA88" s="22">
        <v>2516.7268806502716</v>
      </c>
      <c r="CB88" s="22">
        <v>15884.194868819999</v>
      </c>
      <c r="CC88" s="43">
        <v>-39352.481477199784</v>
      </c>
      <c r="CD88" s="22">
        <v>171878.11013492045</v>
      </c>
      <c r="CE88" s="22">
        <v>145469.36655631999</v>
      </c>
      <c r="CF88" s="22">
        <v>0</v>
      </c>
      <c r="CG88" s="22">
        <v>0</v>
      </c>
      <c r="CH88" s="22">
        <v>145469.36655631999</v>
      </c>
      <c r="CI88" s="22">
        <v>1308.2574181008365</v>
      </c>
      <c r="CJ88" s="22">
        <v>10602.265022470012</v>
      </c>
      <c r="CK88" s="43">
        <v>-31206.949466032238</v>
      </c>
      <c r="CL88" s="22">
        <v>126172.9395308586</v>
      </c>
      <c r="CM88" s="22">
        <v>208798.86332064003</v>
      </c>
      <c r="CN88" s="22">
        <v>0</v>
      </c>
      <c r="CO88" s="22">
        <v>0</v>
      </c>
      <c r="CP88" s="22">
        <v>208798.86332064003</v>
      </c>
      <c r="CQ88" s="22">
        <v>5036.7679752380782</v>
      </c>
      <c r="CR88" s="22">
        <v>12303.590499039989</v>
      </c>
      <c r="CS88" s="43">
        <v>-30040.419784721173</v>
      </c>
      <c r="CT88" s="22">
        <v>196098.80201019693</v>
      </c>
      <c r="CU88" s="22">
        <v>298167.57244634</v>
      </c>
      <c r="CV88" s="22">
        <v>0</v>
      </c>
      <c r="CW88" s="22">
        <v>0</v>
      </c>
      <c r="CX88" s="22">
        <v>298167.57244634</v>
      </c>
      <c r="CY88" s="22">
        <v>20250.811899814675</v>
      </c>
      <c r="CZ88" s="22">
        <v>38529.590113440005</v>
      </c>
      <c r="DA88" s="43">
        <v>-77280.98992938608</v>
      </c>
      <c r="DB88" s="22">
        <v>279666.98453020863</v>
      </c>
      <c r="DC88" s="22">
        <v>307226.39928123</v>
      </c>
      <c r="DD88" s="22">
        <v>0</v>
      </c>
      <c r="DE88" s="22">
        <v>0</v>
      </c>
      <c r="DF88" s="22">
        <v>307226.39928123</v>
      </c>
      <c r="DG88" s="22">
        <v>22381.658471379131</v>
      </c>
      <c r="DH88" s="22">
        <v>45551.176714669913</v>
      </c>
      <c r="DI88" s="43">
        <v>-91440.409966635372</v>
      </c>
      <c r="DJ88" s="22">
        <v>283718.82450064365</v>
      </c>
      <c r="DK88" s="22">
        <v>289319.31800771004</v>
      </c>
      <c r="DL88" s="22">
        <v>0</v>
      </c>
      <c r="DM88" s="22">
        <v>0</v>
      </c>
      <c r="DN88" s="22">
        <v>289319.31800771004</v>
      </c>
      <c r="DO88" s="22">
        <v>20150.99186763</v>
      </c>
      <c r="DP88" s="22">
        <v>39022.532033234973</v>
      </c>
      <c r="DQ88" s="43">
        <v>-78621.259342099991</v>
      </c>
      <c r="DR88" s="297">
        <v>269871.58256647497</v>
      </c>
      <c r="DS88" s="162">
        <v>352400.26280241995</v>
      </c>
      <c r="DT88" s="22">
        <v>0</v>
      </c>
      <c r="DU88" s="22">
        <v>0</v>
      </c>
      <c r="DV88" s="22">
        <v>352400.26280241995</v>
      </c>
      <c r="DW88" s="22">
        <v>29972.062093109998</v>
      </c>
      <c r="DX88" s="22">
        <v>53324.066150749997</v>
      </c>
      <c r="DY88" s="43">
        <v>-102887.70665086</v>
      </c>
      <c r="DZ88" s="22">
        <v>332808.6843954199</v>
      </c>
    </row>
    <row r="89" spans="1:130" ht="20.100000000000001" customHeight="1" x14ac:dyDescent="0.25">
      <c r="A89" s="20">
        <v>14111</v>
      </c>
      <c r="B89" s="21" t="s">
        <v>471</v>
      </c>
      <c r="C89" s="22">
        <v>320.69327482</v>
      </c>
      <c r="D89" s="22">
        <v>0</v>
      </c>
      <c r="E89" s="22">
        <v>0</v>
      </c>
      <c r="F89" s="22">
        <v>320.69327482</v>
      </c>
      <c r="G89" s="22">
        <v>0</v>
      </c>
      <c r="H89" s="22">
        <v>0</v>
      </c>
      <c r="I89" s="43">
        <v>0</v>
      </c>
      <c r="J89" s="22">
        <v>320.69327482</v>
      </c>
      <c r="K89" s="22">
        <v>0.72804427000000005</v>
      </c>
      <c r="L89" s="22">
        <v>0</v>
      </c>
      <c r="M89" s="22">
        <v>0</v>
      </c>
      <c r="N89" s="22">
        <v>0.72804427000000005</v>
      </c>
      <c r="O89" s="22">
        <v>0</v>
      </c>
      <c r="P89" s="22">
        <v>0</v>
      </c>
      <c r="Q89" s="43">
        <v>0</v>
      </c>
      <c r="R89" s="22">
        <v>0.72804427000000005</v>
      </c>
      <c r="S89" s="22">
        <v>3.4116061799999997</v>
      </c>
      <c r="T89" s="22">
        <v>0</v>
      </c>
      <c r="U89" s="22">
        <v>0</v>
      </c>
      <c r="V89" s="22">
        <v>3.4116061799999997</v>
      </c>
      <c r="W89" s="22">
        <v>0</v>
      </c>
      <c r="X89" s="22">
        <v>0</v>
      </c>
      <c r="Y89" s="43">
        <v>0</v>
      </c>
      <c r="Z89" s="22">
        <v>3.4116061799999997</v>
      </c>
      <c r="AA89" s="22">
        <v>15.902759809999999</v>
      </c>
      <c r="AB89" s="22">
        <v>0</v>
      </c>
      <c r="AC89" s="22">
        <v>0</v>
      </c>
      <c r="AD89" s="22">
        <v>15.902759809999999</v>
      </c>
      <c r="AE89" s="22">
        <v>0</v>
      </c>
      <c r="AF89" s="22">
        <v>0</v>
      </c>
      <c r="AG89" s="43">
        <v>0</v>
      </c>
      <c r="AH89" s="22">
        <v>15.902759809999999</v>
      </c>
      <c r="AI89" s="22">
        <v>3.8351140000000006E-2</v>
      </c>
      <c r="AJ89" s="22">
        <v>0</v>
      </c>
      <c r="AK89" s="22">
        <v>0</v>
      </c>
      <c r="AL89" s="22">
        <v>3.8351140000000006E-2</v>
      </c>
      <c r="AM89" s="22">
        <v>0</v>
      </c>
      <c r="AN89" s="22">
        <v>0</v>
      </c>
      <c r="AO89" s="43">
        <v>0</v>
      </c>
      <c r="AP89" s="22">
        <v>3.8351140000000006E-2</v>
      </c>
      <c r="AQ89" s="22">
        <v>4.31251E-2</v>
      </c>
      <c r="AR89" s="22">
        <v>0</v>
      </c>
      <c r="AS89" s="22">
        <v>0</v>
      </c>
      <c r="AT89" s="22">
        <v>4.31251E-2</v>
      </c>
      <c r="AU89" s="22">
        <v>0</v>
      </c>
      <c r="AV89" s="22">
        <v>0</v>
      </c>
      <c r="AW89" s="43">
        <v>0</v>
      </c>
      <c r="AX89" s="22">
        <v>4.31251E-2</v>
      </c>
      <c r="AY89" s="22">
        <v>2.0258580000000002E-2</v>
      </c>
      <c r="AZ89" s="22">
        <v>0</v>
      </c>
      <c r="BA89" s="22">
        <v>0</v>
      </c>
      <c r="BB89" s="22">
        <v>2.0258580000000002E-2</v>
      </c>
      <c r="BC89" s="22">
        <v>0</v>
      </c>
      <c r="BD89" s="22">
        <v>0</v>
      </c>
      <c r="BE89" s="43">
        <v>0</v>
      </c>
      <c r="BF89" s="22">
        <v>2.0258580000000002E-2</v>
      </c>
      <c r="BG89" s="22">
        <v>0.13050849</v>
      </c>
      <c r="BH89" s="22">
        <v>0</v>
      </c>
      <c r="BI89" s="22">
        <v>0</v>
      </c>
      <c r="BJ89" s="22">
        <v>0.13050849</v>
      </c>
      <c r="BK89" s="22">
        <v>0</v>
      </c>
      <c r="BL89" s="22">
        <v>0</v>
      </c>
      <c r="BM89" s="43">
        <v>0</v>
      </c>
      <c r="BN89" s="22">
        <v>0.13050849</v>
      </c>
      <c r="BO89" s="22">
        <v>2.8230969999999994E-2</v>
      </c>
      <c r="BP89" s="22">
        <v>0</v>
      </c>
      <c r="BQ89" s="22">
        <v>0</v>
      </c>
      <c r="BR89" s="22">
        <v>2.8230969999999994E-2</v>
      </c>
      <c r="BS89" s="22">
        <v>0</v>
      </c>
      <c r="BT89" s="22">
        <v>0</v>
      </c>
      <c r="BU89" s="43">
        <v>0</v>
      </c>
      <c r="BV89" s="22">
        <v>2.8230969999999994E-2</v>
      </c>
      <c r="BW89" s="22">
        <v>0</v>
      </c>
      <c r="BX89" s="22">
        <v>0</v>
      </c>
      <c r="BY89" s="22">
        <v>0</v>
      </c>
      <c r="BZ89" s="22">
        <v>0</v>
      </c>
      <c r="CA89" s="22">
        <v>0</v>
      </c>
      <c r="CB89" s="22">
        <v>0</v>
      </c>
      <c r="CC89" s="43">
        <v>0</v>
      </c>
      <c r="CD89" s="22">
        <v>0</v>
      </c>
      <c r="CE89" s="22">
        <v>0</v>
      </c>
      <c r="CF89" s="22">
        <v>0</v>
      </c>
      <c r="CG89" s="22">
        <v>0</v>
      </c>
      <c r="CH89" s="22">
        <v>0</v>
      </c>
      <c r="CI89" s="22">
        <v>0</v>
      </c>
      <c r="CJ89" s="22">
        <v>0</v>
      </c>
      <c r="CK89" s="43">
        <v>0</v>
      </c>
      <c r="CL89" s="22">
        <v>0</v>
      </c>
      <c r="CM89" s="22">
        <v>0</v>
      </c>
      <c r="CN89" s="22">
        <v>0</v>
      </c>
      <c r="CO89" s="22">
        <v>0</v>
      </c>
      <c r="CP89" s="22">
        <v>0</v>
      </c>
      <c r="CQ89" s="22">
        <v>0</v>
      </c>
      <c r="CR89" s="22">
        <v>0</v>
      </c>
      <c r="CS89" s="43">
        <v>0</v>
      </c>
      <c r="CT89" s="22">
        <v>0</v>
      </c>
      <c r="CU89" s="22">
        <v>0</v>
      </c>
      <c r="CV89" s="22">
        <v>0</v>
      </c>
      <c r="CW89" s="22">
        <v>0</v>
      </c>
      <c r="CX89" s="22">
        <v>0</v>
      </c>
      <c r="CY89" s="22">
        <v>0</v>
      </c>
      <c r="CZ89" s="22">
        <v>0</v>
      </c>
      <c r="DA89" s="43">
        <v>0</v>
      </c>
      <c r="DB89" s="22">
        <v>0</v>
      </c>
      <c r="DC89" s="22">
        <v>0</v>
      </c>
      <c r="DD89" s="22">
        <v>0</v>
      </c>
      <c r="DE89" s="22">
        <v>0</v>
      </c>
      <c r="DF89" s="22">
        <v>0</v>
      </c>
      <c r="DG89" s="22">
        <v>0</v>
      </c>
      <c r="DH89" s="22">
        <v>0</v>
      </c>
      <c r="DI89" s="43">
        <v>0</v>
      </c>
      <c r="DJ89" s="22">
        <v>0</v>
      </c>
      <c r="DK89" s="22">
        <v>0</v>
      </c>
      <c r="DL89" s="22">
        <v>0</v>
      </c>
      <c r="DM89" s="22">
        <v>0</v>
      </c>
      <c r="DN89" s="22">
        <v>0</v>
      </c>
      <c r="DO89" s="22">
        <v>0</v>
      </c>
      <c r="DP89" s="22">
        <v>0</v>
      </c>
      <c r="DQ89" s="43">
        <v>0</v>
      </c>
      <c r="DR89" s="297">
        <v>0</v>
      </c>
      <c r="DS89" s="162">
        <v>0</v>
      </c>
      <c r="DT89" s="22">
        <v>0</v>
      </c>
      <c r="DU89" s="22">
        <v>0</v>
      </c>
      <c r="DV89" s="22">
        <v>0</v>
      </c>
      <c r="DW89" s="22">
        <v>0</v>
      </c>
      <c r="DX89" s="22">
        <v>0</v>
      </c>
      <c r="DY89" s="43">
        <v>0</v>
      </c>
      <c r="DZ89" s="22">
        <v>0</v>
      </c>
    </row>
    <row r="90" spans="1:130" ht="20.100000000000001" customHeight="1" x14ac:dyDescent="0.25">
      <c r="A90" s="20">
        <v>14112</v>
      </c>
      <c r="B90" s="21" t="s">
        <v>472</v>
      </c>
      <c r="C90" s="22">
        <v>61005.79276104</v>
      </c>
      <c r="D90" s="22">
        <v>0</v>
      </c>
      <c r="E90" s="22">
        <v>0</v>
      </c>
      <c r="F90" s="22">
        <v>61005.79276104</v>
      </c>
      <c r="G90" s="22">
        <v>3305.0335981256089</v>
      </c>
      <c r="H90" s="22">
        <v>6230.4371453200001</v>
      </c>
      <c r="I90" s="43">
        <v>0</v>
      </c>
      <c r="J90" s="22">
        <v>70541.2635044856</v>
      </c>
      <c r="K90" s="22">
        <v>76039.585445119999</v>
      </c>
      <c r="L90" s="22">
        <v>0</v>
      </c>
      <c r="M90" s="22">
        <v>0</v>
      </c>
      <c r="N90" s="22">
        <v>76039.585445119999</v>
      </c>
      <c r="O90" s="22">
        <v>4574.2380279969148</v>
      </c>
      <c r="P90" s="22">
        <v>8504.2967235800024</v>
      </c>
      <c r="Q90" s="43">
        <v>0</v>
      </c>
      <c r="R90" s="22">
        <v>89118.120196696909</v>
      </c>
      <c r="S90" s="22">
        <v>91021.3123337</v>
      </c>
      <c r="T90" s="22">
        <v>0</v>
      </c>
      <c r="U90" s="22">
        <v>0</v>
      </c>
      <c r="V90" s="22">
        <v>91021.3123337</v>
      </c>
      <c r="W90" s="22">
        <v>3753.4542939325856</v>
      </c>
      <c r="X90" s="22">
        <v>11156.845600780001</v>
      </c>
      <c r="Y90" s="43">
        <v>0</v>
      </c>
      <c r="Z90" s="22">
        <v>105931.61222841259</v>
      </c>
      <c r="AA90" s="22">
        <v>88472.601469219997</v>
      </c>
      <c r="AB90" s="22">
        <v>0</v>
      </c>
      <c r="AC90" s="22">
        <v>0</v>
      </c>
      <c r="AD90" s="22">
        <v>88472.601469219997</v>
      </c>
      <c r="AE90" s="22">
        <v>4480.303077949352</v>
      </c>
      <c r="AF90" s="22">
        <v>5375.1593329000007</v>
      </c>
      <c r="AG90" s="43">
        <v>0</v>
      </c>
      <c r="AH90" s="22">
        <v>98328.063880069356</v>
      </c>
      <c r="AI90" s="22">
        <v>96640.971371619991</v>
      </c>
      <c r="AJ90" s="22">
        <v>0</v>
      </c>
      <c r="AK90" s="22">
        <v>0</v>
      </c>
      <c r="AL90" s="22">
        <v>96640.971371619991</v>
      </c>
      <c r="AM90" s="22">
        <v>6477.999886809469</v>
      </c>
      <c r="AN90" s="22">
        <v>11987.43113302999</v>
      </c>
      <c r="AO90" s="43">
        <v>0</v>
      </c>
      <c r="AP90" s="22">
        <v>115106.40239145944</v>
      </c>
      <c r="AQ90" s="22">
        <v>180069.80188677998</v>
      </c>
      <c r="AR90" s="22">
        <v>0</v>
      </c>
      <c r="AS90" s="22">
        <v>0</v>
      </c>
      <c r="AT90" s="22">
        <v>180069.80188677998</v>
      </c>
      <c r="AU90" s="22">
        <v>7223.468585861332</v>
      </c>
      <c r="AV90" s="22">
        <v>14474.430512199979</v>
      </c>
      <c r="AW90" s="43">
        <v>0</v>
      </c>
      <c r="AX90" s="22">
        <v>201767.70098484127</v>
      </c>
      <c r="AY90" s="22">
        <v>210978.78931867002</v>
      </c>
      <c r="AZ90" s="22">
        <v>0</v>
      </c>
      <c r="BA90" s="22">
        <v>0</v>
      </c>
      <c r="BB90" s="22">
        <v>210978.78931867002</v>
      </c>
      <c r="BC90" s="22">
        <v>6150.5935130655844</v>
      </c>
      <c r="BD90" s="22">
        <v>18110.057017019892</v>
      </c>
      <c r="BE90" s="43">
        <v>0</v>
      </c>
      <c r="BF90" s="22">
        <v>235239.43984875549</v>
      </c>
      <c r="BG90" s="22">
        <v>146721.84411603998</v>
      </c>
      <c r="BH90" s="22">
        <v>0</v>
      </c>
      <c r="BI90" s="22">
        <v>0</v>
      </c>
      <c r="BJ90" s="22">
        <v>146721.84411603998</v>
      </c>
      <c r="BK90" s="22">
        <v>4804.8864236446389</v>
      </c>
      <c r="BL90" s="22">
        <v>14731.210467580002</v>
      </c>
      <c r="BM90" s="43">
        <v>0</v>
      </c>
      <c r="BN90" s="22">
        <v>166257.94100726463</v>
      </c>
      <c r="BO90" s="22">
        <v>166874.20524166999</v>
      </c>
      <c r="BP90" s="22">
        <v>0</v>
      </c>
      <c r="BQ90" s="22">
        <v>0</v>
      </c>
      <c r="BR90" s="22">
        <v>166874.20524166999</v>
      </c>
      <c r="BS90" s="22">
        <v>3084.2063972159754</v>
      </c>
      <c r="BT90" s="22">
        <v>11576.383723619998</v>
      </c>
      <c r="BU90" s="43">
        <v>0</v>
      </c>
      <c r="BV90" s="22">
        <v>181534.79536250597</v>
      </c>
      <c r="BW90" s="22">
        <v>153477.18838544999</v>
      </c>
      <c r="BX90" s="22">
        <v>0</v>
      </c>
      <c r="BY90" s="22">
        <v>0</v>
      </c>
      <c r="BZ90" s="22">
        <v>153477.18838544999</v>
      </c>
      <c r="CA90" s="22">
        <v>2516.7268806502716</v>
      </c>
      <c r="CB90" s="22">
        <v>15884.194868819999</v>
      </c>
      <c r="CC90" s="43">
        <v>0</v>
      </c>
      <c r="CD90" s="22">
        <v>171878.11013492025</v>
      </c>
      <c r="CE90" s="22">
        <v>114262.41709028999</v>
      </c>
      <c r="CF90" s="22">
        <v>0</v>
      </c>
      <c r="CG90" s="22">
        <v>0</v>
      </c>
      <c r="CH90" s="22">
        <v>114262.41709028999</v>
      </c>
      <c r="CI90" s="22">
        <v>1308.2574181008365</v>
      </c>
      <c r="CJ90" s="22">
        <v>10602.265022470012</v>
      </c>
      <c r="CK90" s="43">
        <v>0</v>
      </c>
      <c r="CL90" s="22">
        <v>126172.93953086084</v>
      </c>
      <c r="CM90" s="22">
        <v>178758.44353590999</v>
      </c>
      <c r="CN90" s="22">
        <v>0</v>
      </c>
      <c r="CO90" s="22">
        <v>0</v>
      </c>
      <c r="CP90" s="22">
        <v>178758.44353590999</v>
      </c>
      <c r="CQ90" s="22">
        <v>5036.7679752380782</v>
      </c>
      <c r="CR90" s="22">
        <v>12303.590499039989</v>
      </c>
      <c r="CS90" s="43">
        <v>0</v>
      </c>
      <c r="CT90" s="22">
        <v>196098.80201018805</v>
      </c>
      <c r="CU90" s="22">
        <v>220886.58251695</v>
      </c>
      <c r="CV90" s="22">
        <v>0</v>
      </c>
      <c r="CW90" s="22">
        <v>0</v>
      </c>
      <c r="CX90" s="22">
        <v>220886.58251695</v>
      </c>
      <c r="CY90" s="22">
        <v>20250.811899814675</v>
      </c>
      <c r="CZ90" s="22">
        <v>38529.590113440005</v>
      </c>
      <c r="DA90" s="43">
        <v>0</v>
      </c>
      <c r="DB90" s="22">
        <v>279666.98453020467</v>
      </c>
      <c r="DC90" s="22">
        <v>215785.98931461002</v>
      </c>
      <c r="DD90" s="22">
        <v>0</v>
      </c>
      <c r="DE90" s="22">
        <v>0</v>
      </c>
      <c r="DF90" s="22">
        <v>215785.98931461002</v>
      </c>
      <c r="DG90" s="22">
        <v>22381.658471379131</v>
      </c>
      <c r="DH90" s="22">
        <v>45551.176714669913</v>
      </c>
      <c r="DI90" s="43">
        <v>0</v>
      </c>
      <c r="DJ90" s="22">
        <v>283718.82450065907</v>
      </c>
      <c r="DK90" s="22">
        <v>210698.05866560998</v>
      </c>
      <c r="DL90" s="22">
        <v>0</v>
      </c>
      <c r="DM90" s="22">
        <v>0</v>
      </c>
      <c r="DN90" s="22">
        <v>210698.05866560998</v>
      </c>
      <c r="DO90" s="22">
        <v>20150.99186763</v>
      </c>
      <c r="DP90" s="22">
        <v>39022.532033234973</v>
      </c>
      <c r="DQ90" s="43">
        <v>0</v>
      </c>
      <c r="DR90" s="297">
        <v>269871.58256647491</v>
      </c>
      <c r="DS90" s="162">
        <v>249512.55615156001</v>
      </c>
      <c r="DT90" s="22">
        <v>0</v>
      </c>
      <c r="DU90" s="22">
        <v>0</v>
      </c>
      <c r="DV90" s="22">
        <v>249512.55615156001</v>
      </c>
      <c r="DW90" s="22">
        <v>29972.062093109998</v>
      </c>
      <c r="DX90" s="22">
        <v>53324.066150749997</v>
      </c>
      <c r="DY90" s="43">
        <v>0</v>
      </c>
      <c r="DZ90" s="22">
        <v>332808.68439541996</v>
      </c>
    </row>
    <row r="91" spans="1:130" ht="20.100000000000001" customHeight="1" x14ac:dyDescent="0.25">
      <c r="A91" s="20">
        <v>14113</v>
      </c>
      <c r="B91" s="21" t="s">
        <v>466</v>
      </c>
      <c r="C91" s="22">
        <v>70277.617156430002</v>
      </c>
      <c r="D91" s="22">
        <v>0</v>
      </c>
      <c r="E91" s="22">
        <v>0</v>
      </c>
      <c r="F91" s="22">
        <v>70277.617156430002</v>
      </c>
      <c r="G91" s="22">
        <v>693.42330621425936</v>
      </c>
      <c r="H91" s="22">
        <v>0</v>
      </c>
      <c r="I91" s="43">
        <v>-70971.04046263278</v>
      </c>
      <c r="J91" s="22">
        <v>1.1481461115181446E-8</v>
      </c>
      <c r="K91" s="22">
        <v>55135.541521630003</v>
      </c>
      <c r="L91" s="22">
        <v>0</v>
      </c>
      <c r="M91" s="22">
        <v>0</v>
      </c>
      <c r="N91" s="22">
        <v>55135.541521630003</v>
      </c>
      <c r="O91" s="22">
        <v>372.99395349433064</v>
      </c>
      <c r="P91" s="22">
        <v>0</v>
      </c>
      <c r="Q91" s="43">
        <v>-55508.535475135417</v>
      </c>
      <c r="R91" s="22">
        <v>-1.1081283446401358E-8</v>
      </c>
      <c r="S91" s="22">
        <v>64829.479350920003</v>
      </c>
      <c r="T91" s="22">
        <v>0</v>
      </c>
      <c r="U91" s="22">
        <v>0</v>
      </c>
      <c r="V91" s="22">
        <v>64829.479350920003</v>
      </c>
      <c r="W91" s="22">
        <v>184.27686461879546</v>
      </c>
      <c r="X91" s="22">
        <v>0</v>
      </c>
      <c r="Y91" s="43">
        <v>-65013.756215553207</v>
      </c>
      <c r="Z91" s="22">
        <v>-1.4406396076083183E-8</v>
      </c>
      <c r="AA91" s="22">
        <v>59900.96143933</v>
      </c>
      <c r="AB91" s="22">
        <v>0</v>
      </c>
      <c r="AC91" s="22">
        <v>0</v>
      </c>
      <c r="AD91" s="22">
        <v>59900.96143933</v>
      </c>
      <c r="AE91" s="22">
        <v>112.94432457678619</v>
      </c>
      <c r="AF91" s="22">
        <v>0</v>
      </c>
      <c r="AG91" s="43">
        <v>-60013.905763903</v>
      </c>
      <c r="AH91" s="22">
        <v>3.7834979593753815E-9</v>
      </c>
      <c r="AI91" s="22">
        <v>55651.679824880004</v>
      </c>
      <c r="AJ91" s="22">
        <v>0</v>
      </c>
      <c r="AK91" s="22">
        <v>0</v>
      </c>
      <c r="AL91" s="22">
        <v>55651.679824880004</v>
      </c>
      <c r="AM91" s="22">
        <v>56.984980579333637</v>
      </c>
      <c r="AN91" s="22">
        <v>0</v>
      </c>
      <c r="AO91" s="43">
        <v>-55708.664805480614</v>
      </c>
      <c r="AP91" s="22">
        <v>-2.1274900063872337E-8</v>
      </c>
      <c r="AQ91" s="22">
        <v>92169.250761229996</v>
      </c>
      <c r="AR91" s="22">
        <v>0</v>
      </c>
      <c r="AS91" s="22">
        <v>0</v>
      </c>
      <c r="AT91" s="22">
        <v>92169.250761229996</v>
      </c>
      <c r="AU91" s="22">
        <v>73.226061602829631</v>
      </c>
      <c r="AV91" s="22">
        <v>0</v>
      </c>
      <c r="AW91" s="43">
        <v>-92242.476822825614</v>
      </c>
      <c r="AX91" s="22">
        <v>7.2177499532699585E-9</v>
      </c>
      <c r="AY91" s="22">
        <v>72751.17786031001</v>
      </c>
      <c r="AZ91" s="22">
        <v>0</v>
      </c>
      <c r="BA91" s="22">
        <v>0</v>
      </c>
      <c r="BB91" s="22">
        <v>72751.17786031001</v>
      </c>
      <c r="BC91" s="22">
        <v>0.57200694267409702</v>
      </c>
      <c r="BD91" s="22">
        <v>0</v>
      </c>
      <c r="BE91" s="43">
        <v>-72751.749867264298</v>
      </c>
      <c r="BF91" s="22">
        <v>-1.1612428352236748E-8</v>
      </c>
      <c r="BG91" s="22">
        <v>43925.249042510004</v>
      </c>
      <c r="BH91" s="22">
        <v>0</v>
      </c>
      <c r="BI91" s="22">
        <v>0</v>
      </c>
      <c r="BJ91" s="22">
        <v>43925.249042510004</v>
      </c>
      <c r="BK91" s="22">
        <v>0</v>
      </c>
      <c r="BL91" s="22">
        <v>0</v>
      </c>
      <c r="BM91" s="43">
        <v>-43925.249042507014</v>
      </c>
      <c r="BN91" s="22">
        <v>2.990418579429388E-9</v>
      </c>
      <c r="BO91" s="22">
        <v>50809.210142759999</v>
      </c>
      <c r="BP91" s="22">
        <v>0</v>
      </c>
      <c r="BQ91" s="22">
        <v>0</v>
      </c>
      <c r="BR91" s="22">
        <v>50809.210142759999</v>
      </c>
      <c r="BS91" s="22">
        <v>0</v>
      </c>
      <c r="BT91" s="22">
        <v>0</v>
      </c>
      <c r="BU91" s="43">
        <v>-50809.210142750424</v>
      </c>
      <c r="BV91" s="22">
        <v>9.5751602202653885E-9</v>
      </c>
      <c r="BW91" s="22">
        <v>39352.481477200003</v>
      </c>
      <c r="BX91" s="22">
        <v>0</v>
      </c>
      <c r="BY91" s="22">
        <v>0</v>
      </c>
      <c r="BZ91" s="22">
        <v>39352.481477200003</v>
      </c>
      <c r="CA91" s="22">
        <v>0</v>
      </c>
      <c r="CB91" s="22">
        <v>0</v>
      </c>
      <c r="CC91" s="43">
        <v>-39352.481477199784</v>
      </c>
      <c r="CD91" s="22">
        <v>2.1827872842550278E-10</v>
      </c>
      <c r="CE91" s="22">
        <v>31206.949466030001</v>
      </c>
      <c r="CF91" s="22">
        <v>0</v>
      </c>
      <c r="CG91" s="22">
        <v>0</v>
      </c>
      <c r="CH91" s="22">
        <v>31206.949466030001</v>
      </c>
      <c r="CI91" s="22">
        <v>0</v>
      </c>
      <c r="CJ91" s="22">
        <v>0</v>
      </c>
      <c r="CK91" s="43">
        <v>-31206.949466032238</v>
      </c>
      <c r="CL91" s="22">
        <v>-2.2373569663614035E-9</v>
      </c>
      <c r="CM91" s="22">
        <v>30040.419784730002</v>
      </c>
      <c r="CN91" s="22">
        <v>0</v>
      </c>
      <c r="CO91" s="22">
        <v>0</v>
      </c>
      <c r="CP91" s="22">
        <v>30040.419784730002</v>
      </c>
      <c r="CQ91" s="22">
        <v>0</v>
      </c>
      <c r="CR91" s="22">
        <v>0</v>
      </c>
      <c r="CS91" s="43">
        <v>-30040.419784721173</v>
      </c>
      <c r="CT91" s="22">
        <v>8.8293745648115873E-9</v>
      </c>
      <c r="CU91" s="22">
        <v>77280.989929389994</v>
      </c>
      <c r="CV91" s="22">
        <v>0</v>
      </c>
      <c r="CW91" s="22">
        <v>0</v>
      </c>
      <c r="CX91" s="22">
        <v>77280.989929389994</v>
      </c>
      <c r="CY91" s="22">
        <v>0</v>
      </c>
      <c r="CZ91" s="22">
        <v>0</v>
      </c>
      <c r="DA91" s="43">
        <v>-77280.98992938608</v>
      </c>
      <c r="DB91" s="22">
        <v>3.9144651964306831E-9</v>
      </c>
      <c r="DC91" s="22">
        <v>91440.409966620005</v>
      </c>
      <c r="DD91" s="22">
        <v>0</v>
      </c>
      <c r="DE91" s="22">
        <v>0</v>
      </c>
      <c r="DF91" s="22">
        <v>91440.409966620005</v>
      </c>
      <c r="DG91" s="22">
        <v>0</v>
      </c>
      <c r="DH91" s="22">
        <v>0</v>
      </c>
      <c r="DI91" s="43">
        <v>-91440.409966635372</v>
      </c>
      <c r="DJ91" s="22">
        <v>-1.5366822481155396E-8</v>
      </c>
      <c r="DK91" s="22">
        <v>78621.259342100006</v>
      </c>
      <c r="DL91" s="22">
        <v>0</v>
      </c>
      <c r="DM91" s="22">
        <v>0</v>
      </c>
      <c r="DN91" s="22">
        <v>78621.259342100006</v>
      </c>
      <c r="DO91" s="22">
        <v>0</v>
      </c>
      <c r="DP91" s="22">
        <v>0</v>
      </c>
      <c r="DQ91" s="43">
        <v>-78621.259342099991</v>
      </c>
      <c r="DR91" s="297">
        <v>0</v>
      </c>
      <c r="DS91" s="162">
        <v>102887.70665086001</v>
      </c>
      <c r="DT91" s="22">
        <v>0</v>
      </c>
      <c r="DU91" s="22">
        <v>0</v>
      </c>
      <c r="DV91" s="22">
        <v>102887.70665086001</v>
      </c>
      <c r="DW91" s="22">
        <v>0</v>
      </c>
      <c r="DX91" s="22">
        <v>0</v>
      </c>
      <c r="DY91" s="43">
        <v>-102887.70665086</v>
      </c>
      <c r="DZ91" s="22">
        <v>0</v>
      </c>
    </row>
    <row r="92" spans="1:130" ht="20.100000000000001" customHeight="1" x14ac:dyDescent="0.25">
      <c r="A92" s="20">
        <v>1412</v>
      </c>
      <c r="B92" s="21" t="s">
        <v>473</v>
      </c>
      <c r="C92" s="22">
        <v>22412.79636611</v>
      </c>
      <c r="D92" s="22">
        <v>0</v>
      </c>
      <c r="E92" s="22">
        <v>0</v>
      </c>
      <c r="F92" s="22">
        <v>22412.79636611</v>
      </c>
      <c r="G92" s="22">
        <v>1858.2347038599996</v>
      </c>
      <c r="H92" s="22">
        <v>42.78920875</v>
      </c>
      <c r="I92" s="43">
        <v>0</v>
      </c>
      <c r="J92" s="22">
        <v>24313.820278719999</v>
      </c>
      <c r="K92" s="22">
        <v>19964.597761509998</v>
      </c>
      <c r="L92" s="22">
        <v>0</v>
      </c>
      <c r="M92" s="22">
        <v>0</v>
      </c>
      <c r="N92" s="22">
        <v>19964.597761509998</v>
      </c>
      <c r="O92" s="22">
        <v>1935.7518195500002</v>
      </c>
      <c r="P92" s="22">
        <v>52.414555569999997</v>
      </c>
      <c r="Q92" s="43">
        <v>0</v>
      </c>
      <c r="R92" s="22">
        <v>21952.764136630001</v>
      </c>
      <c r="S92" s="22">
        <v>28024.79531388</v>
      </c>
      <c r="T92" s="22">
        <v>0</v>
      </c>
      <c r="U92" s="22">
        <v>0</v>
      </c>
      <c r="V92" s="22">
        <v>28024.79531388</v>
      </c>
      <c r="W92" s="22">
        <v>2180.28833201</v>
      </c>
      <c r="X92" s="22">
        <v>57.923606210000003</v>
      </c>
      <c r="Y92" s="43">
        <v>0</v>
      </c>
      <c r="Z92" s="22">
        <v>30263.0072521</v>
      </c>
      <c r="AA92" s="22">
        <v>17118.2985028</v>
      </c>
      <c r="AB92" s="22">
        <v>0</v>
      </c>
      <c r="AC92" s="22">
        <v>0</v>
      </c>
      <c r="AD92" s="22">
        <v>17118.2985028</v>
      </c>
      <c r="AE92" s="22">
        <v>2073.5791203099998</v>
      </c>
      <c r="AF92" s="22">
        <v>32.677133550000001</v>
      </c>
      <c r="AG92" s="43">
        <v>0</v>
      </c>
      <c r="AH92" s="22">
        <v>19224.55475666</v>
      </c>
      <c r="AI92" s="22">
        <v>18939.724126289999</v>
      </c>
      <c r="AJ92" s="22">
        <v>0</v>
      </c>
      <c r="AK92" s="22">
        <v>0</v>
      </c>
      <c r="AL92" s="22">
        <v>18939.724126289999</v>
      </c>
      <c r="AM92" s="22">
        <v>2641.5826212000002</v>
      </c>
      <c r="AN92" s="22">
        <v>42.254369600000004</v>
      </c>
      <c r="AO92" s="43">
        <v>0</v>
      </c>
      <c r="AP92" s="22">
        <v>21623.561117089997</v>
      </c>
      <c r="AQ92" s="22">
        <v>12028.96412359</v>
      </c>
      <c r="AR92" s="22">
        <v>0</v>
      </c>
      <c r="AS92" s="22">
        <v>0</v>
      </c>
      <c r="AT92" s="22">
        <v>12028.96412359</v>
      </c>
      <c r="AU92" s="22">
        <v>1993.5041644999997</v>
      </c>
      <c r="AV92" s="22">
        <v>95.519604479999998</v>
      </c>
      <c r="AW92" s="43">
        <v>0</v>
      </c>
      <c r="AX92" s="22">
        <v>14117.98789257</v>
      </c>
      <c r="AY92" s="22">
        <v>2894.0163748799996</v>
      </c>
      <c r="AZ92" s="22">
        <v>0</v>
      </c>
      <c r="BA92" s="22">
        <v>0</v>
      </c>
      <c r="BB92" s="22">
        <v>2894.0163748799996</v>
      </c>
      <c r="BC92" s="22">
        <v>1375.3469690700001</v>
      </c>
      <c r="BD92" s="22">
        <v>96.270155349999996</v>
      </c>
      <c r="BE92" s="43">
        <v>0</v>
      </c>
      <c r="BF92" s="22">
        <v>4365.6334993</v>
      </c>
      <c r="BG92" s="22">
        <v>5588.93537646</v>
      </c>
      <c r="BH92" s="22">
        <v>0</v>
      </c>
      <c r="BI92" s="22">
        <v>0</v>
      </c>
      <c r="BJ92" s="22">
        <v>5588.93537646</v>
      </c>
      <c r="BK92" s="22">
        <v>2294.3133066499995</v>
      </c>
      <c r="BL92" s="22">
        <v>77.630618650000002</v>
      </c>
      <c r="BM92" s="43">
        <v>0</v>
      </c>
      <c r="BN92" s="22">
        <v>7960.8793017599992</v>
      </c>
      <c r="BO92" s="22">
        <v>7684.2749985099999</v>
      </c>
      <c r="BP92" s="22">
        <v>0</v>
      </c>
      <c r="BQ92" s="22">
        <v>0</v>
      </c>
      <c r="BR92" s="22">
        <v>7684.2749985099999</v>
      </c>
      <c r="BS92" s="22">
        <v>2676.6066091099997</v>
      </c>
      <c r="BT92" s="22">
        <v>145.78462321999999</v>
      </c>
      <c r="BU92" s="43">
        <v>0</v>
      </c>
      <c r="BV92" s="22">
        <v>10506.666230840001</v>
      </c>
      <c r="BW92" s="22">
        <v>20784.560068999999</v>
      </c>
      <c r="BX92" s="22">
        <v>0</v>
      </c>
      <c r="BY92" s="22">
        <v>0</v>
      </c>
      <c r="BZ92" s="22">
        <v>20784.560068999999</v>
      </c>
      <c r="CA92" s="22">
        <v>2456.5779371200006</v>
      </c>
      <c r="CB92" s="22">
        <v>150.2152887</v>
      </c>
      <c r="CC92" s="43">
        <v>0</v>
      </c>
      <c r="CD92" s="22">
        <v>23391.353294820001</v>
      </c>
      <c r="CE92" s="22">
        <v>6694.215246929999</v>
      </c>
      <c r="CF92" s="22">
        <v>0</v>
      </c>
      <c r="CG92" s="22">
        <v>0</v>
      </c>
      <c r="CH92" s="22">
        <v>6694.215246929999</v>
      </c>
      <c r="CI92" s="22">
        <v>3299.52621903</v>
      </c>
      <c r="CJ92" s="22">
        <v>234.70491404000001</v>
      </c>
      <c r="CK92" s="43">
        <v>0</v>
      </c>
      <c r="CL92" s="22">
        <v>10228.446379999999</v>
      </c>
      <c r="CM92" s="22">
        <v>43683.45670948</v>
      </c>
      <c r="CN92" s="22">
        <v>0</v>
      </c>
      <c r="CO92" s="22">
        <v>0</v>
      </c>
      <c r="CP92" s="22">
        <v>43683.45670948</v>
      </c>
      <c r="CQ92" s="22">
        <v>5698.5352283699995</v>
      </c>
      <c r="CR92" s="22">
        <v>142.28973123999995</v>
      </c>
      <c r="CS92" s="43">
        <v>0</v>
      </c>
      <c r="CT92" s="22">
        <v>49524.28166909</v>
      </c>
      <c r="CU92" s="22">
        <v>87110.160913299987</v>
      </c>
      <c r="CV92" s="22">
        <v>0</v>
      </c>
      <c r="CW92" s="22">
        <v>0</v>
      </c>
      <c r="CX92" s="22">
        <v>87110.160913299987</v>
      </c>
      <c r="CY92" s="22">
        <v>6276.5061450499998</v>
      </c>
      <c r="CZ92" s="22">
        <v>144.10713936053986</v>
      </c>
      <c r="DA92" s="43">
        <v>0</v>
      </c>
      <c r="DB92" s="22">
        <v>93530.774197710532</v>
      </c>
      <c r="DC92" s="22">
        <v>49973.681406180003</v>
      </c>
      <c r="DD92" s="22">
        <v>0</v>
      </c>
      <c r="DE92" s="22">
        <v>0</v>
      </c>
      <c r="DF92" s="22">
        <v>49973.681406180003</v>
      </c>
      <c r="DG92" s="22">
        <v>6399.7802986499992</v>
      </c>
      <c r="DH92" s="22">
        <v>286.19715705999988</v>
      </c>
      <c r="DI92" s="43">
        <v>0</v>
      </c>
      <c r="DJ92" s="22">
        <v>56659.658861889999</v>
      </c>
      <c r="DK92" s="22">
        <v>72420.729702130004</v>
      </c>
      <c r="DL92" s="22">
        <v>0</v>
      </c>
      <c r="DM92" s="22">
        <v>0</v>
      </c>
      <c r="DN92" s="22">
        <v>72420.729702130004</v>
      </c>
      <c r="DO92" s="22">
        <v>5776.3277946499993</v>
      </c>
      <c r="DP92" s="22">
        <v>369.00005255253683</v>
      </c>
      <c r="DQ92" s="43">
        <v>0</v>
      </c>
      <c r="DR92" s="297">
        <v>78566.057549332545</v>
      </c>
      <c r="DS92" s="162">
        <v>49948.728163129999</v>
      </c>
      <c r="DT92" s="22">
        <v>0</v>
      </c>
      <c r="DU92" s="22">
        <v>0</v>
      </c>
      <c r="DV92" s="22">
        <v>49948.728163129999</v>
      </c>
      <c r="DW92" s="22">
        <v>6380.4953882700001</v>
      </c>
      <c r="DX92" s="22">
        <v>324.18456977999995</v>
      </c>
      <c r="DY92" s="43">
        <v>0</v>
      </c>
      <c r="DZ92" s="22">
        <v>56653.40812118</v>
      </c>
    </row>
    <row r="93" spans="1:130" ht="20.100000000000001" customHeight="1" x14ac:dyDescent="0.25">
      <c r="A93" s="20">
        <v>1413</v>
      </c>
      <c r="B93" s="21" t="s">
        <v>474</v>
      </c>
      <c r="C93" s="22">
        <v>0</v>
      </c>
      <c r="D93" s="22">
        <v>0</v>
      </c>
      <c r="E93" s="22">
        <v>0</v>
      </c>
      <c r="F93" s="22">
        <v>0</v>
      </c>
      <c r="G93" s="22">
        <v>0</v>
      </c>
      <c r="H93" s="22">
        <v>0</v>
      </c>
      <c r="I93" s="43">
        <v>0</v>
      </c>
      <c r="J93" s="22">
        <v>0</v>
      </c>
      <c r="K93" s="22">
        <v>0</v>
      </c>
      <c r="L93" s="22">
        <v>0</v>
      </c>
      <c r="M93" s="22">
        <v>0</v>
      </c>
      <c r="N93" s="22">
        <v>0</v>
      </c>
      <c r="O93" s="22">
        <v>0</v>
      </c>
      <c r="P93" s="22">
        <v>0</v>
      </c>
      <c r="Q93" s="43">
        <v>0</v>
      </c>
      <c r="R93" s="22">
        <v>0</v>
      </c>
      <c r="S93" s="22">
        <v>0</v>
      </c>
      <c r="T93" s="22">
        <v>0</v>
      </c>
      <c r="U93" s="22">
        <v>0</v>
      </c>
      <c r="V93" s="22">
        <v>0</v>
      </c>
      <c r="W93" s="22">
        <v>0</v>
      </c>
      <c r="X93" s="22">
        <v>0</v>
      </c>
      <c r="Y93" s="43">
        <v>0</v>
      </c>
      <c r="Z93" s="22">
        <v>0</v>
      </c>
      <c r="AA93" s="22">
        <v>0</v>
      </c>
      <c r="AB93" s="22">
        <v>0</v>
      </c>
      <c r="AC93" s="22">
        <v>0</v>
      </c>
      <c r="AD93" s="22">
        <v>0</v>
      </c>
      <c r="AE93" s="22">
        <v>0</v>
      </c>
      <c r="AF93" s="22">
        <v>0</v>
      </c>
      <c r="AG93" s="43">
        <v>0</v>
      </c>
      <c r="AH93" s="22">
        <v>0</v>
      </c>
      <c r="AI93" s="22">
        <v>0</v>
      </c>
      <c r="AJ93" s="22">
        <v>0</v>
      </c>
      <c r="AK93" s="22">
        <v>0</v>
      </c>
      <c r="AL93" s="22">
        <v>0</v>
      </c>
      <c r="AM93" s="22">
        <v>0</v>
      </c>
      <c r="AN93" s="22">
        <v>0</v>
      </c>
      <c r="AO93" s="43">
        <v>0</v>
      </c>
      <c r="AP93" s="22">
        <v>0</v>
      </c>
      <c r="AQ93" s="22">
        <v>0</v>
      </c>
      <c r="AR93" s="22">
        <v>0</v>
      </c>
      <c r="AS93" s="22">
        <v>0</v>
      </c>
      <c r="AT93" s="22">
        <v>0</v>
      </c>
      <c r="AU93" s="22">
        <v>0</v>
      </c>
      <c r="AV93" s="22">
        <v>0</v>
      </c>
      <c r="AW93" s="43">
        <v>0</v>
      </c>
      <c r="AX93" s="22">
        <v>0</v>
      </c>
      <c r="AY93" s="22">
        <v>0</v>
      </c>
      <c r="AZ93" s="22">
        <v>0</v>
      </c>
      <c r="BA93" s="22">
        <v>0</v>
      </c>
      <c r="BB93" s="22">
        <v>0</v>
      </c>
      <c r="BC93" s="22">
        <v>0</v>
      </c>
      <c r="BD93" s="22">
        <v>0</v>
      </c>
      <c r="BE93" s="43">
        <v>0</v>
      </c>
      <c r="BF93" s="22">
        <v>0</v>
      </c>
      <c r="BG93" s="22">
        <v>0</v>
      </c>
      <c r="BH93" s="22">
        <v>0</v>
      </c>
      <c r="BI93" s="22">
        <v>0</v>
      </c>
      <c r="BJ93" s="22">
        <v>0</v>
      </c>
      <c r="BK93" s="22">
        <v>0</v>
      </c>
      <c r="BL93" s="22">
        <v>0</v>
      </c>
      <c r="BM93" s="43">
        <v>0</v>
      </c>
      <c r="BN93" s="22">
        <v>0</v>
      </c>
      <c r="BO93" s="22">
        <v>0</v>
      </c>
      <c r="BP93" s="22">
        <v>0</v>
      </c>
      <c r="BQ93" s="22">
        <v>0</v>
      </c>
      <c r="BR93" s="22">
        <v>0</v>
      </c>
      <c r="BS93" s="22">
        <v>0</v>
      </c>
      <c r="BT93" s="22">
        <v>0</v>
      </c>
      <c r="BU93" s="43">
        <v>0</v>
      </c>
      <c r="BV93" s="22">
        <v>0</v>
      </c>
      <c r="BW93" s="22">
        <v>0</v>
      </c>
      <c r="BX93" s="22">
        <v>0</v>
      </c>
      <c r="BY93" s="22">
        <v>0</v>
      </c>
      <c r="BZ93" s="22">
        <v>0</v>
      </c>
      <c r="CA93" s="22">
        <v>0</v>
      </c>
      <c r="CB93" s="22">
        <v>0</v>
      </c>
      <c r="CC93" s="43">
        <v>0</v>
      </c>
      <c r="CD93" s="22">
        <v>0</v>
      </c>
      <c r="CE93" s="22">
        <v>0</v>
      </c>
      <c r="CF93" s="22">
        <v>0</v>
      </c>
      <c r="CG93" s="22">
        <v>0</v>
      </c>
      <c r="CH93" s="22">
        <v>0</v>
      </c>
      <c r="CI93" s="22">
        <v>0</v>
      </c>
      <c r="CJ93" s="22">
        <v>0</v>
      </c>
      <c r="CK93" s="43">
        <v>0</v>
      </c>
      <c r="CL93" s="22">
        <v>0</v>
      </c>
      <c r="CM93" s="22">
        <v>0</v>
      </c>
      <c r="CN93" s="22">
        <v>0</v>
      </c>
      <c r="CO93" s="22">
        <v>0</v>
      </c>
      <c r="CP93" s="22">
        <v>0</v>
      </c>
      <c r="CQ93" s="22">
        <v>0</v>
      </c>
      <c r="CR93" s="22">
        <v>0</v>
      </c>
      <c r="CS93" s="43">
        <v>0</v>
      </c>
      <c r="CT93" s="22">
        <v>0</v>
      </c>
      <c r="CU93" s="22">
        <v>0</v>
      </c>
      <c r="CV93" s="22">
        <v>0</v>
      </c>
      <c r="CW93" s="22">
        <v>0</v>
      </c>
      <c r="CX93" s="22">
        <v>0</v>
      </c>
      <c r="CY93" s="22">
        <v>0</v>
      </c>
      <c r="CZ93" s="22">
        <v>0</v>
      </c>
      <c r="DA93" s="43">
        <v>0</v>
      </c>
      <c r="DB93" s="22">
        <v>0</v>
      </c>
      <c r="DC93" s="22">
        <v>0</v>
      </c>
      <c r="DD93" s="22">
        <v>0</v>
      </c>
      <c r="DE93" s="22">
        <v>0</v>
      </c>
      <c r="DF93" s="22">
        <v>0</v>
      </c>
      <c r="DG93" s="22">
        <v>0</v>
      </c>
      <c r="DH93" s="22">
        <v>0</v>
      </c>
      <c r="DI93" s="43">
        <v>0</v>
      </c>
      <c r="DJ93" s="22">
        <v>0</v>
      </c>
      <c r="DK93" s="22">
        <v>0</v>
      </c>
      <c r="DL93" s="22">
        <v>0</v>
      </c>
      <c r="DM93" s="22">
        <v>0</v>
      </c>
      <c r="DN93" s="22">
        <v>0</v>
      </c>
      <c r="DO93" s="22">
        <v>0</v>
      </c>
      <c r="DP93" s="22">
        <v>0</v>
      </c>
      <c r="DQ93" s="43">
        <v>0</v>
      </c>
      <c r="DR93" s="297">
        <v>0</v>
      </c>
      <c r="DS93" s="162">
        <v>0</v>
      </c>
      <c r="DT93" s="22">
        <v>0</v>
      </c>
      <c r="DU93" s="22">
        <v>0</v>
      </c>
      <c r="DV93" s="22">
        <v>0</v>
      </c>
      <c r="DW93" s="22">
        <v>0</v>
      </c>
      <c r="DX93" s="22">
        <v>0</v>
      </c>
      <c r="DY93" s="43">
        <v>0</v>
      </c>
      <c r="DZ93" s="22">
        <v>0</v>
      </c>
    </row>
    <row r="94" spans="1:130" ht="20.100000000000001" customHeight="1" x14ac:dyDescent="0.25">
      <c r="A94" s="20">
        <v>1414</v>
      </c>
      <c r="B94" s="21" t="s">
        <v>475</v>
      </c>
      <c r="C94" s="22">
        <v>0</v>
      </c>
      <c r="D94" s="22">
        <v>0</v>
      </c>
      <c r="E94" s="22">
        <v>0</v>
      </c>
      <c r="F94" s="22">
        <v>0</v>
      </c>
      <c r="G94" s="22">
        <v>0</v>
      </c>
      <c r="H94" s="22">
        <v>0</v>
      </c>
      <c r="I94" s="43">
        <v>0</v>
      </c>
      <c r="J94" s="22">
        <v>0</v>
      </c>
      <c r="K94" s="22">
        <v>0</v>
      </c>
      <c r="L94" s="22">
        <v>0</v>
      </c>
      <c r="M94" s="22">
        <v>0</v>
      </c>
      <c r="N94" s="22">
        <v>0</v>
      </c>
      <c r="O94" s="22">
        <v>0</v>
      </c>
      <c r="P94" s="22">
        <v>0</v>
      </c>
      <c r="Q94" s="43">
        <v>0</v>
      </c>
      <c r="R94" s="22">
        <v>0</v>
      </c>
      <c r="S94" s="22">
        <v>0</v>
      </c>
      <c r="T94" s="22">
        <v>0</v>
      </c>
      <c r="U94" s="22">
        <v>0</v>
      </c>
      <c r="V94" s="22">
        <v>0</v>
      </c>
      <c r="W94" s="22">
        <v>0</v>
      </c>
      <c r="X94" s="22">
        <v>0</v>
      </c>
      <c r="Y94" s="43">
        <v>0</v>
      </c>
      <c r="Z94" s="22">
        <v>0</v>
      </c>
      <c r="AA94" s="22">
        <v>0</v>
      </c>
      <c r="AB94" s="22">
        <v>0</v>
      </c>
      <c r="AC94" s="22">
        <v>0</v>
      </c>
      <c r="AD94" s="22">
        <v>0</v>
      </c>
      <c r="AE94" s="22">
        <v>0</v>
      </c>
      <c r="AF94" s="22">
        <v>0</v>
      </c>
      <c r="AG94" s="43">
        <v>0</v>
      </c>
      <c r="AH94" s="22">
        <v>0</v>
      </c>
      <c r="AI94" s="22">
        <v>0</v>
      </c>
      <c r="AJ94" s="22">
        <v>0</v>
      </c>
      <c r="AK94" s="22">
        <v>0</v>
      </c>
      <c r="AL94" s="22">
        <v>0</v>
      </c>
      <c r="AM94" s="22">
        <v>0</v>
      </c>
      <c r="AN94" s="22">
        <v>0</v>
      </c>
      <c r="AO94" s="43">
        <v>0</v>
      </c>
      <c r="AP94" s="22">
        <v>0</v>
      </c>
      <c r="AQ94" s="22">
        <v>0</v>
      </c>
      <c r="AR94" s="22">
        <v>0</v>
      </c>
      <c r="AS94" s="22">
        <v>0</v>
      </c>
      <c r="AT94" s="22">
        <v>0</v>
      </c>
      <c r="AU94" s="22">
        <v>0</v>
      </c>
      <c r="AV94" s="22">
        <v>0</v>
      </c>
      <c r="AW94" s="43">
        <v>0</v>
      </c>
      <c r="AX94" s="22">
        <v>0</v>
      </c>
      <c r="AY94" s="22">
        <v>0</v>
      </c>
      <c r="AZ94" s="22">
        <v>0</v>
      </c>
      <c r="BA94" s="22">
        <v>0</v>
      </c>
      <c r="BB94" s="22">
        <v>0</v>
      </c>
      <c r="BC94" s="22">
        <v>0</v>
      </c>
      <c r="BD94" s="22">
        <v>0</v>
      </c>
      <c r="BE94" s="43">
        <v>0</v>
      </c>
      <c r="BF94" s="22">
        <v>0</v>
      </c>
      <c r="BG94" s="22">
        <v>0</v>
      </c>
      <c r="BH94" s="22">
        <v>0</v>
      </c>
      <c r="BI94" s="22">
        <v>0</v>
      </c>
      <c r="BJ94" s="22">
        <v>0</v>
      </c>
      <c r="BK94" s="22">
        <v>0</v>
      </c>
      <c r="BL94" s="22">
        <v>0</v>
      </c>
      <c r="BM94" s="43">
        <v>0</v>
      </c>
      <c r="BN94" s="22">
        <v>0</v>
      </c>
      <c r="BO94" s="22">
        <v>0</v>
      </c>
      <c r="BP94" s="22">
        <v>0</v>
      </c>
      <c r="BQ94" s="22">
        <v>0</v>
      </c>
      <c r="BR94" s="22">
        <v>0</v>
      </c>
      <c r="BS94" s="22">
        <v>0</v>
      </c>
      <c r="BT94" s="22">
        <v>0</v>
      </c>
      <c r="BU94" s="43">
        <v>0</v>
      </c>
      <c r="BV94" s="22">
        <v>0</v>
      </c>
      <c r="BW94" s="22">
        <v>0</v>
      </c>
      <c r="BX94" s="22">
        <v>0</v>
      </c>
      <c r="BY94" s="22">
        <v>0</v>
      </c>
      <c r="BZ94" s="22">
        <v>0</v>
      </c>
      <c r="CA94" s="22">
        <v>0</v>
      </c>
      <c r="CB94" s="22">
        <v>0</v>
      </c>
      <c r="CC94" s="43">
        <v>0</v>
      </c>
      <c r="CD94" s="22">
        <v>0</v>
      </c>
      <c r="CE94" s="22">
        <v>0</v>
      </c>
      <c r="CF94" s="22">
        <v>0</v>
      </c>
      <c r="CG94" s="22">
        <v>0</v>
      </c>
      <c r="CH94" s="22">
        <v>0</v>
      </c>
      <c r="CI94" s="22">
        <v>0</v>
      </c>
      <c r="CJ94" s="22">
        <v>0</v>
      </c>
      <c r="CK94" s="43">
        <v>0</v>
      </c>
      <c r="CL94" s="22">
        <v>0</v>
      </c>
      <c r="CM94" s="22">
        <v>0</v>
      </c>
      <c r="CN94" s="22">
        <v>0</v>
      </c>
      <c r="CO94" s="22">
        <v>0</v>
      </c>
      <c r="CP94" s="22">
        <v>0</v>
      </c>
      <c r="CQ94" s="22">
        <v>0</v>
      </c>
      <c r="CR94" s="22">
        <v>0</v>
      </c>
      <c r="CS94" s="43">
        <v>0</v>
      </c>
      <c r="CT94" s="22">
        <v>0</v>
      </c>
      <c r="CU94" s="22">
        <v>0</v>
      </c>
      <c r="CV94" s="22">
        <v>0</v>
      </c>
      <c r="CW94" s="22">
        <v>0</v>
      </c>
      <c r="CX94" s="22">
        <v>0</v>
      </c>
      <c r="CY94" s="22">
        <v>0</v>
      </c>
      <c r="CZ94" s="22">
        <v>0</v>
      </c>
      <c r="DA94" s="43">
        <v>0</v>
      </c>
      <c r="DB94" s="22">
        <v>0</v>
      </c>
      <c r="DC94" s="22">
        <v>0</v>
      </c>
      <c r="DD94" s="22">
        <v>0</v>
      </c>
      <c r="DE94" s="22">
        <v>0</v>
      </c>
      <c r="DF94" s="22">
        <v>0</v>
      </c>
      <c r="DG94" s="22">
        <v>0</v>
      </c>
      <c r="DH94" s="22">
        <v>0</v>
      </c>
      <c r="DI94" s="43">
        <v>0</v>
      </c>
      <c r="DJ94" s="22">
        <v>0</v>
      </c>
      <c r="DK94" s="22">
        <v>0</v>
      </c>
      <c r="DL94" s="22">
        <v>0</v>
      </c>
      <c r="DM94" s="22">
        <v>0</v>
      </c>
      <c r="DN94" s="22">
        <v>0</v>
      </c>
      <c r="DO94" s="22">
        <v>0</v>
      </c>
      <c r="DP94" s="22">
        <v>0</v>
      </c>
      <c r="DQ94" s="43">
        <v>0</v>
      </c>
      <c r="DR94" s="297">
        <v>0</v>
      </c>
      <c r="DS94" s="162">
        <v>0</v>
      </c>
      <c r="DT94" s="22">
        <v>0</v>
      </c>
      <c r="DU94" s="22">
        <v>0</v>
      </c>
      <c r="DV94" s="22">
        <v>0</v>
      </c>
      <c r="DW94" s="22">
        <v>0</v>
      </c>
      <c r="DX94" s="22">
        <v>0</v>
      </c>
      <c r="DY94" s="43">
        <v>0</v>
      </c>
      <c r="DZ94" s="22">
        <v>0</v>
      </c>
    </row>
    <row r="95" spans="1:130" ht="20.100000000000001" customHeight="1" x14ac:dyDescent="0.25">
      <c r="A95" s="20">
        <v>1415</v>
      </c>
      <c r="B95" s="21" t="s">
        <v>476</v>
      </c>
      <c r="C95" s="22">
        <v>32177.960851809999</v>
      </c>
      <c r="D95" s="22">
        <v>0</v>
      </c>
      <c r="E95" s="22">
        <v>0</v>
      </c>
      <c r="F95" s="22">
        <v>32177.960851809999</v>
      </c>
      <c r="G95" s="22">
        <v>2817.4490963900016</v>
      </c>
      <c r="H95" s="22">
        <v>674.70537667999997</v>
      </c>
      <c r="I95" s="43">
        <v>0</v>
      </c>
      <c r="J95" s="22">
        <v>35670.115324880004</v>
      </c>
      <c r="K95" s="22">
        <v>30624.575371179999</v>
      </c>
      <c r="L95" s="22">
        <v>0</v>
      </c>
      <c r="M95" s="22">
        <v>0</v>
      </c>
      <c r="N95" s="22">
        <v>30624.575371179999</v>
      </c>
      <c r="O95" s="22">
        <v>1251.3733788300001</v>
      </c>
      <c r="P95" s="22">
        <v>894.77916917999994</v>
      </c>
      <c r="Q95" s="43">
        <v>0</v>
      </c>
      <c r="R95" s="22">
        <v>32770.727919190002</v>
      </c>
      <c r="S95" s="22">
        <v>37168.547729590005</v>
      </c>
      <c r="T95" s="22">
        <v>0</v>
      </c>
      <c r="U95" s="22">
        <v>0</v>
      </c>
      <c r="V95" s="22">
        <v>37168.547729590005</v>
      </c>
      <c r="W95" s="22">
        <v>1158.3432636399998</v>
      </c>
      <c r="X95" s="22">
        <v>1402.6756347200001</v>
      </c>
      <c r="Y95" s="43">
        <v>0</v>
      </c>
      <c r="Z95" s="22">
        <v>39729.566627950007</v>
      </c>
      <c r="AA95" s="22">
        <v>55742.08109829</v>
      </c>
      <c r="AB95" s="22">
        <v>0</v>
      </c>
      <c r="AC95" s="22">
        <v>0</v>
      </c>
      <c r="AD95" s="22">
        <v>55742.08109829</v>
      </c>
      <c r="AE95" s="22">
        <v>1309.86176004</v>
      </c>
      <c r="AF95" s="22">
        <v>1297.5801197400001</v>
      </c>
      <c r="AG95" s="43">
        <v>0</v>
      </c>
      <c r="AH95" s="22">
        <v>58349.522978070003</v>
      </c>
      <c r="AI95" s="22">
        <v>41360.085923049999</v>
      </c>
      <c r="AJ95" s="22">
        <v>0</v>
      </c>
      <c r="AK95" s="22">
        <v>0</v>
      </c>
      <c r="AL95" s="22">
        <v>41360.085923049999</v>
      </c>
      <c r="AM95" s="22">
        <v>1147.9213070899996</v>
      </c>
      <c r="AN95" s="22">
        <v>1571.7831515400001</v>
      </c>
      <c r="AO95" s="43">
        <v>0</v>
      </c>
      <c r="AP95" s="22">
        <v>44079.790381680003</v>
      </c>
      <c r="AQ95" s="22">
        <v>31354.233822300001</v>
      </c>
      <c r="AR95" s="22">
        <v>0</v>
      </c>
      <c r="AS95" s="22">
        <v>0</v>
      </c>
      <c r="AT95" s="22">
        <v>31354.233822300001</v>
      </c>
      <c r="AU95" s="22">
        <v>-616.22928351000019</v>
      </c>
      <c r="AV95" s="22">
        <v>2479.3304724299996</v>
      </c>
      <c r="AW95" s="43">
        <v>0</v>
      </c>
      <c r="AX95" s="22">
        <v>33217.335011219999</v>
      </c>
      <c r="AY95" s="22">
        <v>43858.008697919999</v>
      </c>
      <c r="AZ95" s="22">
        <v>0</v>
      </c>
      <c r="BA95" s="22">
        <v>0</v>
      </c>
      <c r="BB95" s="22">
        <v>43858.008697919999</v>
      </c>
      <c r="BC95" s="22">
        <v>999.01889127000015</v>
      </c>
      <c r="BD95" s="22">
        <v>1765.4404001199998</v>
      </c>
      <c r="BE95" s="43">
        <v>0</v>
      </c>
      <c r="BF95" s="22">
        <v>46622.467989310004</v>
      </c>
      <c r="BG95" s="22">
        <v>61819.930059159997</v>
      </c>
      <c r="BH95" s="22">
        <v>0</v>
      </c>
      <c r="BI95" s="22">
        <v>0</v>
      </c>
      <c r="BJ95" s="22">
        <v>61819.930059159997</v>
      </c>
      <c r="BK95" s="22">
        <v>2710.4176639299999</v>
      </c>
      <c r="BL95" s="22">
        <v>2366.7837472300002</v>
      </c>
      <c r="BM95" s="43">
        <v>0</v>
      </c>
      <c r="BN95" s="22">
        <v>66897.13147031999</v>
      </c>
      <c r="BO95" s="22">
        <v>81301.358174109992</v>
      </c>
      <c r="BP95" s="22">
        <v>0</v>
      </c>
      <c r="BQ95" s="22">
        <v>0</v>
      </c>
      <c r="BR95" s="22">
        <v>81301.358174109992</v>
      </c>
      <c r="BS95" s="22">
        <v>1637.69302354</v>
      </c>
      <c r="BT95" s="22">
        <v>1701.3184505499999</v>
      </c>
      <c r="BU95" s="43">
        <v>0</v>
      </c>
      <c r="BV95" s="22">
        <v>84640.369648199994</v>
      </c>
      <c r="BW95" s="22">
        <v>154017.96536954</v>
      </c>
      <c r="BX95" s="22">
        <v>0</v>
      </c>
      <c r="BY95" s="22">
        <v>0</v>
      </c>
      <c r="BZ95" s="22">
        <v>154017.96536954</v>
      </c>
      <c r="CA95" s="22">
        <v>1836.0187325999996</v>
      </c>
      <c r="CB95" s="22">
        <v>2876.4937223699999</v>
      </c>
      <c r="CC95" s="43">
        <v>0</v>
      </c>
      <c r="CD95" s="22">
        <v>158730.47782451002</v>
      </c>
      <c r="CE95" s="22">
        <v>61519.402685649999</v>
      </c>
      <c r="CF95" s="22">
        <v>0</v>
      </c>
      <c r="CG95" s="22">
        <v>0</v>
      </c>
      <c r="CH95" s="22">
        <v>61519.402685649999</v>
      </c>
      <c r="CI95" s="22">
        <v>1476.0091759200002</v>
      </c>
      <c r="CJ95" s="22">
        <v>3313.18735436</v>
      </c>
      <c r="CK95" s="43">
        <v>0</v>
      </c>
      <c r="CL95" s="22">
        <v>66308.599215929993</v>
      </c>
      <c r="CM95" s="22">
        <v>100379.11547896001</v>
      </c>
      <c r="CN95" s="22">
        <v>0</v>
      </c>
      <c r="CO95" s="22">
        <v>0</v>
      </c>
      <c r="CP95" s="22">
        <v>100379.11547896001</v>
      </c>
      <c r="CQ95" s="22">
        <v>23461.828471606666</v>
      </c>
      <c r="CR95" s="22">
        <v>8175.0212914958165</v>
      </c>
      <c r="CS95" s="43">
        <v>0</v>
      </c>
      <c r="CT95" s="22">
        <v>132015.96524206249</v>
      </c>
      <c r="CU95" s="22">
        <v>179316.94999020998</v>
      </c>
      <c r="CV95" s="22">
        <v>0</v>
      </c>
      <c r="CW95" s="22">
        <v>0</v>
      </c>
      <c r="CX95" s="22">
        <v>179316.94999020998</v>
      </c>
      <c r="CY95" s="22">
        <v>5233.4667538300055</v>
      </c>
      <c r="CZ95" s="22">
        <v>5241.141064069745</v>
      </c>
      <c r="DA95" s="43">
        <v>0</v>
      </c>
      <c r="DB95" s="22">
        <v>189791.55780810973</v>
      </c>
      <c r="DC95" s="22">
        <v>125431.14237792999</v>
      </c>
      <c r="DD95" s="22">
        <v>0</v>
      </c>
      <c r="DE95" s="22">
        <v>0</v>
      </c>
      <c r="DF95" s="22">
        <v>125431.14237792999</v>
      </c>
      <c r="DG95" s="22">
        <v>3198.0053454700087</v>
      </c>
      <c r="DH95" s="22">
        <v>3966.2992158699949</v>
      </c>
      <c r="DI95" s="43">
        <v>0</v>
      </c>
      <c r="DJ95" s="22">
        <v>132595.44693927001</v>
      </c>
      <c r="DK95" s="22">
        <v>138140.73876405999</v>
      </c>
      <c r="DL95" s="22">
        <v>0</v>
      </c>
      <c r="DM95" s="22">
        <v>0</v>
      </c>
      <c r="DN95" s="22">
        <v>138140.73876405999</v>
      </c>
      <c r="DO95" s="22">
        <v>5643.86817582</v>
      </c>
      <c r="DP95" s="22">
        <v>7781.7156533348816</v>
      </c>
      <c r="DQ95" s="43">
        <v>0</v>
      </c>
      <c r="DR95" s="297">
        <v>151566.32259321489</v>
      </c>
      <c r="DS95" s="162">
        <v>156844.53222875</v>
      </c>
      <c r="DT95" s="22">
        <v>0</v>
      </c>
      <c r="DU95" s="22">
        <v>0</v>
      </c>
      <c r="DV95" s="22">
        <v>156844.53222875</v>
      </c>
      <c r="DW95" s="22">
        <v>4122.0930854299968</v>
      </c>
      <c r="DX95" s="22">
        <v>4551.0936666000007</v>
      </c>
      <c r="DY95" s="43">
        <v>0</v>
      </c>
      <c r="DZ95" s="22">
        <v>165517.71898078002</v>
      </c>
    </row>
    <row r="96" spans="1:130" ht="20.100000000000001" customHeight="1" x14ac:dyDescent="0.25">
      <c r="A96" s="20">
        <v>1416</v>
      </c>
      <c r="B96" s="21" t="s">
        <v>477</v>
      </c>
      <c r="C96" s="22">
        <v>0</v>
      </c>
      <c r="D96" s="22">
        <v>0</v>
      </c>
      <c r="E96" s="22">
        <v>0</v>
      </c>
      <c r="F96" s="22">
        <v>0</v>
      </c>
      <c r="G96" s="22">
        <v>0</v>
      </c>
      <c r="H96" s="22">
        <v>0</v>
      </c>
      <c r="I96" s="43">
        <v>0</v>
      </c>
      <c r="J96" s="22">
        <v>0</v>
      </c>
      <c r="K96" s="22">
        <v>0</v>
      </c>
      <c r="L96" s="22">
        <v>0</v>
      </c>
      <c r="M96" s="22">
        <v>0</v>
      </c>
      <c r="N96" s="22">
        <v>0</v>
      </c>
      <c r="O96" s="22">
        <v>0</v>
      </c>
      <c r="P96" s="22">
        <v>0</v>
      </c>
      <c r="Q96" s="43">
        <v>0</v>
      </c>
      <c r="R96" s="22">
        <v>0</v>
      </c>
      <c r="S96" s="22">
        <v>0</v>
      </c>
      <c r="T96" s="22">
        <v>0</v>
      </c>
      <c r="U96" s="22">
        <v>0</v>
      </c>
      <c r="V96" s="22">
        <v>0</v>
      </c>
      <c r="W96" s="22">
        <v>0</v>
      </c>
      <c r="X96" s="22">
        <v>0</v>
      </c>
      <c r="Y96" s="43">
        <v>0</v>
      </c>
      <c r="Z96" s="22">
        <v>0</v>
      </c>
      <c r="AA96" s="22">
        <v>0</v>
      </c>
      <c r="AB96" s="22">
        <v>0</v>
      </c>
      <c r="AC96" s="22">
        <v>0</v>
      </c>
      <c r="AD96" s="22">
        <v>0</v>
      </c>
      <c r="AE96" s="22">
        <v>0</v>
      </c>
      <c r="AF96" s="22">
        <v>0</v>
      </c>
      <c r="AG96" s="43">
        <v>0</v>
      </c>
      <c r="AH96" s="22">
        <v>0</v>
      </c>
      <c r="AI96" s="22">
        <v>0</v>
      </c>
      <c r="AJ96" s="22">
        <v>0</v>
      </c>
      <c r="AK96" s="22">
        <v>0</v>
      </c>
      <c r="AL96" s="22">
        <v>0</v>
      </c>
      <c r="AM96" s="22">
        <v>0</v>
      </c>
      <c r="AN96" s="22">
        <v>0</v>
      </c>
      <c r="AO96" s="43">
        <v>0</v>
      </c>
      <c r="AP96" s="22">
        <v>0</v>
      </c>
      <c r="AQ96" s="22">
        <v>0</v>
      </c>
      <c r="AR96" s="22">
        <v>0</v>
      </c>
      <c r="AS96" s="22">
        <v>0</v>
      </c>
      <c r="AT96" s="22">
        <v>0</v>
      </c>
      <c r="AU96" s="22">
        <v>0</v>
      </c>
      <c r="AV96" s="22">
        <v>0</v>
      </c>
      <c r="AW96" s="43">
        <v>0</v>
      </c>
      <c r="AX96" s="22">
        <v>0</v>
      </c>
      <c r="AY96" s="22">
        <v>0</v>
      </c>
      <c r="AZ96" s="22">
        <v>0</v>
      </c>
      <c r="BA96" s="22">
        <v>0</v>
      </c>
      <c r="BB96" s="22">
        <v>0</v>
      </c>
      <c r="BC96" s="22">
        <v>0</v>
      </c>
      <c r="BD96" s="22">
        <v>0</v>
      </c>
      <c r="BE96" s="43">
        <v>0</v>
      </c>
      <c r="BF96" s="22">
        <v>0</v>
      </c>
      <c r="BG96" s="22">
        <v>0</v>
      </c>
      <c r="BH96" s="22">
        <v>0</v>
      </c>
      <c r="BI96" s="22">
        <v>0</v>
      </c>
      <c r="BJ96" s="22">
        <v>0</v>
      </c>
      <c r="BK96" s="22">
        <v>0</v>
      </c>
      <c r="BL96" s="22">
        <v>0</v>
      </c>
      <c r="BM96" s="43">
        <v>0</v>
      </c>
      <c r="BN96" s="22">
        <v>0</v>
      </c>
      <c r="BO96" s="22">
        <v>0</v>
      </c>
      <c r="BP96" s="22">
        <v>0</v>
      </c>
      <c r="BQ96" s="22">
        <v>0</v>
      </c>
      <c r="BR96" s="22">
        <v>0</v>
      </c>
      <c r="BS96" s="22">
        <v>0</v>
      </c>
      <c r="BT96" s="22">
        <v>0</v>
      </c>
      <c r="BU96" s="43">
        <v>0</v>
      </c>
      <c r="BV96" s="22">
        <v>0</v>
      </c>
      <c r="BW96" s="22">
        <v>0</v>
      </c>
      <c r="BX96" s="22">
        <v>0</v>
      </c>
      <c r="BY96" s="22">
        <v>0</v>
      </c>
      <c r="BZ96" s="22">
        <v>0</v>
      </c>
      <c r="CA96" s="22">
        <v>0</v>
      </c>
      <c r="CB96" s="22">
        <v>0</v>
      </c>
      <c r="CC96" s="43">
        <v>0</v>
      </c>
      <c r="CD96" s="22">
        <v>0</v>
      </c>
      <c r="CE96" s="22">
        <v>0</v>
      </c>
      <c r="CF96" s="22">
        <v>0</v>
      </c>
      <c r="CG96" s="22">
        <v>0</v>
      </c>
      <c r="CH96" s="22">
        <v>0</v>
      </c>
      <c r="CI96" s="22">
        <v>0</v>
      </c>
      <c r="CJ96" s="22">
        <v>0</v>
      </c>
      <c r="CK96" s="43">
        <v>0</v>
      </c>
      <c r="CL96" s="22">
        <v>0</v>
      </c>
      <c r="CM96" s="22">
        <v>0</v>
      </c>
      <c r="CN96" s="22">
        <v>0</v>
      </c>
      <c r="CO96" s="22">
        <v>0</v>
      </c>
      <c r="CP96" s="22">
        <v>0</v>
      </c>
      <c r="CQ96" s="22">
        <v>0</v>
      </c>
      <c r="CR96" s="22">
        <v>0</v>
      </c>
      <c r="CS96" s="43">
        <v>0</v>
      </c>
      <c r="CT96" s="22">
        <v>0</v>
      </c>
      <c r="CU96" s="22">
        <v>0</v>
      </c>
      <c r="CV96" s="22">
        <v>0</v>
      </c>
      <c r="CW96" s="22">
        <v>0</v>
      </c>
      <c r="CX96" s="22">
        <v>0</v>
      </c>
      <c r="CY96" s="22">
        <v>0</v>
      </c>
      <c r="CZ96" s="22">
        <v>0</v>
      </c>
      <c r="DA96" s="43">
        <v>0</v>
      </c>
      <c r="DB96" s="22">
        <v>0</v>
      </c>
      <c r="DC96" s="22">
        <v>0</v>
      </c>
      <c r="DD96" s="22">
        <v>0</v>
      </c>
      <c r="DE96" s="22">
        <v>0</v>
      </c>
      <c r="DF96" s="22">
        <v>0</v>
      </c>
      <c r="DG96" s="22">
        <v>0</v>
      </c>
      <c r="DH96" s="22">
        <v>0</v>
      </c>
      <c r="DI96" s="43">
        <v>0</v>
      </c>
      <c r="DJ96" s="22">
        <v>0</v>
      </c>
      <c r="DK96" s="22">
        <v>0</v>
      </c>
      <c r="DL96" s="22">
        <v>0</v>
      </c>
      <c r="DM96" s="22">
        <v>0</v>
      </c>
      <c r="DN96" s="22">
        <v>0</v>
      </c>
      <c r="DO96" s="22">
        <v>0</v>
      </c>
      <c r="DP96" s="22">
        <v>0</v>
      </c>
      <c r="DQ96" s="43">
        <v>0</v>
      </c>
      <c r="DR96" s="297">
        <v>0</v>
      </c>
      <c r="DS96" s="162">
        <v>0</v>
      </c>
      <c r="DT96" s="22">
        <v>0</v>
      </c>
      <c r="DU96" s="22">
        <v>0</v>
      </c>
      <c r="DV96" s="22">
        <v>0</v>
      </c>
      <c r="DW96" s="22">
        <v>0</v>
      </c>
      <c r="DX96" s="22">
        <v>0</v>
      </c>
      <c r="DY96" s="43">
        <v>0</v>
      </c>
      <c r="DZ96" s="22">
        <v>0</v>
      </c>
    </row>
    <row r="97" spans="1:130" ht="20.100000000000001" customHeight="1" x14ac:dyDescent="0.25">
      <c r="A97" s="33">
        <v>142</v>
      </c>
      <c r="B97" s="34" t="s">
        <v>478</v>
      </c>
      <c r="C97" s="64">
        <v>7322.7583311999997</v>
      </c>
      <c r="D97" s="64">
        <v>0</v>
      </c>
      <c r="E97" s="64">
        <v>0</v>
      </c>
      <c r="F97" s="64">
        <v>7322.7583311999997</v>
      </c>
      <c r="G97" s="64">
        <v>10140.4326527755</v>
      </c>
      <c r="H97" s="64">
        <v>10319.805757188051</v>
      </c>
      <c r="I97" s="35">
        <v>0</v>
      </c>
      <c r="J97" s="64">
        <v>27782.996741163552</v>
      </c>
      <c r="K97" s="64">
        <v>8830.90822501</v>
      </c>
      <c r="L97" s="64">
        <v>0</v>
      </c>
      <c r="M97" s="64">
        <v>0</v>
      </c>
      <c r="N97" s="64">
        <v>8830.90822501</v>
      </c>
      <c r="O97" s="64">
        <v>11145.35215044275</v>
      </c>
      <c r="P97" s="64">
        <v>11186.78734854806</v>
      </c>
      <c r="Q97" s="35">
        <v>0</v>
      </c>
      <c r="R97" s="64">
        <v>31163.047724000811</v>
      </c>
      <c r="S97" s="64">
        <v>11251.355851320001</v>
      </c>
      <c r="T97" s="64">
        <v>0</v>
      </c>
      <c r="U97" s="64">
        <v>0</v>
      </c>
      <c r="V97" s="64">
        <v>11251.355851320001</v>
      </c>
      <c r="W97" s="64">
        <v>12255.967875802002</v>
      </c>
      <c r="X97" s="64">
        <v>9058.2075679962581</v>
      </c>
      <c r="Y97" s="35">
        <v>0</v>
      </c>
      <c r="Z97" s="64">
        <v>32565.53129511826</v>
      </c>
      <c r="AA97" s="64">
        <v>11845.889462919999</v>
      </c>
      <c r="AB97" s="64">
        <v>0</v>
      </c>
      <c r="AC97" s="64">
        <v>0</v>
      </c>
      <c r="AD97" s="64">
        <v>11845.889462919999</v>
      </c>
      <c r="AE97" s="64">
        <v>13343.914281242</v>
      </c>
      <c r="AF97" s="64">
        <v>12637.546951001801</v>
      </c>
      <c r="AG97" s="35">
        <v>0</v>
      </c>
      <c r="AH97" s="64">
        <v>37827.350695163797</v>
      </c>
      <c r="AI97" s="64">
        <v>11493.29418999</v>
      </c>
      <c r="AJ97" s="64">
        <v>0</v>
      </c>
      <c r="AK97" s="64">
        <v>0</v>
      </c>
      <c r="AL97" s="64">
        <v>11493.29418999</v>
      </c>
      <c r="AM97" s="64">
        <v>14431.42539566025</v>
      </c>
      <c r="AN97" s="64">
        <v>13403.947369095051</v>
      </c>
      <c r="AO97" s="35">
        <v>0</v>
      </c>
      <c r="AP97" s="64">
        <v>39328.666954745306</v>
      </c>
      <c r="AQ97" s="64">
        <v>12254.63586635</v>
      </c>
      <c r="AR97" s="64">
        <v>0</v>
      </c>
      <c r="AS97" s="64">
        <v>0</v>
      </c>
      <c r="AT97" s="64">
        <v>12254.63586635</v>
      </c>
      <c r="AU97" s="64">
        <v>15698.700910119249</v>
      </c>
      <c r="AV97" s="64">
        <v>14425.20995957418</v>
      </c>
      <c r="AW97" s="35">
        <v>0</v>
      </c>
      <c r="AX97" s="64">
        <v>42378.546736043427</v>
      </c>
      <c r="AY97" s="64">
        <v>12014.185856149998</v>
      </c>
      <c r="AZ97" s="64">
        <v>0</v>
      </c>
      <c r="BA97" s="64">
        <v>0</v>
      </c>
      <c r="BB97" s="64">
        <v>12014.185856149998</v>
      </c>
      <c r="BC97" s="64">
        <v>16398.842973700001</v>
      </c>
      <c r="BD97" s="64">
        <v>16020.796364916892</v>
      </c>
      <c r="BE97" s="35">
        <v>0</v>
      </c>
      <c r="BF97" s="64">
        <v>44433.82519476689</v>
      </c>
      <c r="BG97" s="64">
        <v>11015.994904859999</v>
      </c>
      <c r="BH97" s="64">
        <v>0</v>
      </c>
      <c r="BI97" s="64">
        <v>0</v>
      </c>
      <c r="BJ97" s="64">
        <v>11015.994904859999</v>
      </c>
      <c r="BK97" s="64">
        <v>17760.517986209998</v>
      </c>
      <c r="BL97" s="64">
        <v>16766.476486759653</v>
      </c>
      <c r="BM97" s="35">
        <v>0</v>
      </c>
      <c r="BN97" s="64">
        <v>45542.989377829654</v>
      </c>
      <c r="BO97" s="64">
        <v>12844.894875990001</v>
      </c>
      <c r="BP97" s="64">
        <v>0</v>
      </c>
      <c r="BQ97" s="64">
        <v>0</v>
      </c>
      <c r="BR97" s="64">
        <v>12844.894875990001</v>
      </c>
      <c r="BS97" s="64">
        <v>19563.969504910001</v>
      </c>
      <c r="BT97" s="64">
        <v>18717.969076222806</v>
      </c>
      <c r="BU97" s="35">
        <v>0</v>
      </c>
      <c r="BV97" s="64">
        <v>51126.833457122804</v>
      </c>
      <c r="BW97" s="64">
        <v>12909.64945255</v>
      </c>
      <c r="BX97" s="64">
        <v>0</v>
      </c>
      <c r="BY97" s="64">
        <v>0</v>
      </c>
      <c r="BZ97" s="64">
        <v>12909.64945255</v>
      </c>
      <c r="CA97" s="64">
        <v>19649.30929483</v>
      </c>
      <c r="CB97" s="64">
        <v>21029.876232852679</v>
      </c>
      <c r="CC97" s="35">
        <v>0</v>
      </c>
      <c r="CD97" s="64">
        <v>53588.834980232677</v>
      </c>
      <c r="CE97" s="64">
        <v>9813.518524430001</v>
      </c>
      <c r="CF97" s="64">
        <v>0</v>
      </c>
      <c r="CG97" s="64">
        <v>0</v>
      </c>
      <c r="CH97" s="64">
        <v>9813.518524430001</v>
      </c>
      <c r="CI97" s="64">
        <v>22710.790386970002</v>
      </c>
      <c r="CJ97" s="64">
        <v>19880.931615314159</v>
      </c>
      <c r="CK97" s="35">
        <v>0</v>
      </c>
      <c r="CL97" s="64">
        <v>52405.240526714158</v>
      </c>
      <c r="CM97" s="64">
        <v>12369.495514440001</v>
      </c>
      <c r="CN97" s="64">
        <v>0</v>
      </c>
      <c r="CO97" s="64">
        <v>0</v>
      </c>
      <c r="CP97" s="64">
        <v>12369.495514440001</v>
      </c>
      <c r="CQ97" s="64">
        <v>27834.485001968591</v>
      </c>
      <c r="CR97" s="64">
        <v>22312.451801954561</v>
      </c>
      <c r="CS97" s="35">
        <v>0</v>
      </c>
      <c r="CT97" s="64">
        <v>62516.43231836315</v>
      </c>
      <c r="CU97" s="64">
        <v>15618.9329894</v>
      </c>
      <c r="CV97" s="64">
        <v>0</v>
      </c>
      <c r="CW97" s="64">
        <v>0</v>
      </c>
      <c r="CX97" s="64">
        <v>15618.9329894</v>
      </c>
      <c r="CY97" s="64">
        <v>31209.602182089999</v>
      </c>
      <c r="CZ97" s="64">
        <v>16271.019131270899</v>
      </c>
      <c r="DA97" s="35">
        <v>0</v>
      </c>
      <c r="DB97" s="64">
        <v>63099.554302760902</v>
      </c>
      <c r="DC97" s="64">
        <v>11591.502324379999</v>
      </c>
      <c r="DD97" s="64">
        <v>0</v>
      </c>
      <c r="DE97" s="64">
        <v>0</v>
      </c>
      <c r="DF97" s="64">
        <v>11591.502324379999</v>
      </c>
      <c r="DG97" s="64">
        <v>33272.939970300002</v>
      </c>
      <c r="DH97" s="64">
        <v>25673.618767087111</v>
      </c>
      <c r="DI97" s="35">
        <v>0</v>
      </c>
      <c r="DJ97" s="64">
        <v>70538.061061767119</v>
      </c>
      <c r="DK97" s="64">
        <v>13531.65690473</v>
      </c>
      <c r="DL97" s="64">
        <v>0</v>
      </c>
      <c r="DM97" s="64">
        <v>0</v>
      </c>
      <c r="DN97" s="64">
        <v>13531.65690473</v>
      </c>
      <c r="DO97" s="64">
        <v>39186.669274449996</v>
      </c>
      <c r="DP97" s="64">
        <v>27886.353509528279</v>
      </c>
      <c r="DQ97" s="35">
        <v>0</v>
      </c>
      <c r="DR97" s="293">
        <v>80604.679688708275</v>
      </c>
      <c r="DS97" s="287">
        <v>15343.378081739998</v>
      </c>
      <c r="DT97" s="64">
        <v>0</v>
      </c>
      <c r="DU97" s="64">
        <v>0</v>
      </c>
      <c r="DV97" s="64">
        <v>15343.378081739998</v>
      </c>
      <c r="DW97" s="64">
        <v>40557.88696398001</v>
      </c>
      <c r="DX97" s="64">
        <v>30519.143002611676</v>
      </c>
      <c r="DY97" s="35">
        <v>0</v>
      </c>
      <c r="DZ97" s="64">
        <v>86420.408048331679</v>
      </c>
    </row>
    <row r="98" spans="1:130" ht="20.100000000000001" customHeight="1" x14ac:dyDescent="0.25">
      <c r="A98" s="20">
        <v>1421</v>
      </c>
      <c r="B98" s="21" t="s">
        <v>479</v>
      </c>
      <c r="C98" s="22">
        <v>0</v>
      </c>
      <c r="D98" s="22">
        <v>0</v>
      </c>
      <c r="E98" s="22">
        <v>0</v>
      </c>
      <c r="F98" s="22">
        <v>0</v>
      </c>
      <c r="G98" s="22">
        <v>0</v>
      </c>
      <c r="H98" s="22">
        <v>0</v>
      </c>
      <c r="I98" s="43">
        <v>0</v>
      </c>
      <c r="J98" s="22">
        <v>0</v>
      </c>
      <c r="K98" s="22">
        <v>0</v>
      </c>
      <c r="L98" s="22">
        <v>0</v>
      </c>
      <c r="M98" s="22">
        <v>0</v>
      </c>
      <c r="N98" s="22">
        <v>0</v>
      </c>
      <c r="O98" s="22">
        <v>0</v>
      </c>
      <c r="P98" s="22">
        <v>0</v>
      </c>
      <c r="Q98" s="43">
        <v>0</v>
      </c>
      <c r="R98" s="22">
        <v>0</v>
      </c>
      <c r="S98" s="22">
        <v>0</v>
      </c>
      <c r="T98" s="22">
        <v>0</v>
      </c>
      <c r="U98" s="22">
        <v>0</v>
      </c>
      <c r="V98" s="22">
        <v>0</v>
      </c>
      <c r="W98" s="22">
        <v>0</v>
      </c>
      <c r="X98" s="22">
        <v>0</v>
      </c>
      <c r="Y98" s="43">
        <v>0</v>
      </c>
      <c r="Z98" s="22">
        <v>0</v>
      </c>
      <c r="AA98" s="22">
        <v>0</v>
      </c>
      <c r="AB98" s="22">
        <v>0</v>
      </c>
      <c r="AC98" s="22">
        <v>0</v>
      </c>
      <c r="AD98" s="22">
        <v>0</v>
      </c>
      <c r="AE98" s="22">
        <v>0</v>
      </c>
      <c r="AF98" s="22">
        <v>0</v>
      </c>
      <c r="AG98" s="43">
        <v>0</v>
      </c>
      <c r="AH98" s="22">
        <v>0</v>
      </c>
      <c r="AI98" s="22">
        <v>0</v>
      </c>
      <c r="AJ98" s="22">
        <v>0</v>
      </c>
      <c r="AK98" s="22">
        <v>0</v>
      </c>
      <c r="AL98" s="22">
        <v>0</v>
      </c>
      <c r="AM98" s="22">
        <v>0</v>
      </c>
      <c r="AN98" s="22">
        <v>0</v>
      </c>
      <c r="AO98" s="43">
        <v>0</v>
      </c>
      <c r="AP98" s="22">
        <v>0</v>
      </c>
      <c r="AQ98" s="22">
        <v>0</v>
      </c>
      <c r="AR98" s="22">
        <v>0</v>
      </c>
      <c r="AS98" s="22">
        <v>0</v>
      </c>
      <c r="AT98" s="22">
        <v>0</v>
      </c>
      <c r="AU98" s="22">
        <v>0</v>
      </c>
      <c r="AV98" s="22">
        <v>0</v>
      </c>
      <c r="AW98" s="43">
        <v>0</v>
      </c>
      <c r="AX98" s="22">
        <v>0</v>
      </c>
      <c r="AY98" s="22">
        <v>0</v>
      </c>
      <c r="AZ98" s="22">
        <v>0</v>
      </c>
      <c r="BA98" s="22">
        <v>0</v>
      </c>
      <c r="BB98" s="22">
        <v>0</v>
      </c>
      <c r="BC98" s="22">
        <v>0</v>
      </c>
      <c r="BD98" s="22">
        <v>0</v>
      </c>
      <c r="BE98" s="43">
        <v>0</v>
      </c>
      <c r="BF98" s="22">
        <v>0</v>
      </c>
      <c r="BG98" s="22">
        <v>0</v>
      </c>
      <c r="BH98" s="22">
        <v>0</v>
      </c>
      <c r="BI98" s="22">
        <v>0</v>
      </c>
      <c r="BJ98" s="22">
        <v>0</v>
      </c>
      <c r="BK98" s="22">
        <v>0</v>
      </c>
      <c r="BL98" s="22">
        <v>0</v>
      </c>
      <c r="BM98" s="43">
        <v>0</v>
      </c>
      <c r="BN98" s="22">
        <v>0</v>
      </c>
      <c r="BO98" s="22">
        <v>0</v>
      </c>
      <c r="BP98" s="22">
        <v>0</v>
      </c>
      <c r="BQ98" s="22">
        <v>0</v>
      </c>
      <c r="BR98" s="22">
        <v>0</v>
      </c>
      <c r="BS98" s="22">
        <v>0</v>
      </c>
      <c r="BT98" s="22">
        <v>0</v>
      </c>
      <c r="BU98" s="43">
        <v>0</v>
      </c>
      <c r="BV98" s="22">
        <v>0</v>
      </c>
      <c r="BW98" s="22">
        <v>0</v>
      </c>
      <c r="BX98" s="22">
        <v>0</v>
      </c>
      <c r="BY98" s="22">
        <v>0</v>
      </c>
      <c r="BZ98" s="22">
        <v>0</v>
      </c>
      <c r="CA98" s="22">
        <v>0</v>
      </c>
      <c r="CB98" s="22">
        <v>0</v>
      </c>
      <c r="CC98" s="43">
        <v>0</v>
      </c>
      <c r="CD98" s="22">
        <v>0</v>
      </c>
      <c r="CE98" s="22">
        <v>0</v>
      </c>
      <c r="CF98" s="22">
        <v>0</v>
      </c>
      <c r="CG98" s="22">
        <v>0</v>
      </c>
      <c r="CH98" s="22">
        <v>0</v>
      </c>
      <c r="CI98" s="22">
        <v>0</v>
      </c>
      <c r="CJ98" s="22">
        <v>0</v>
      </c>
      <c r="CK98" s="43">
        <v>0</v>
      </c>
      <c r="CL98" s="22">
        <v>0</v>
      </c>
      <c r="CM98" s="22">
        <v>0</v>
      </c>
      <c r="CN98" s="22">
        <v>0</v>
      </c>
      <c r="CO98" s="22">
        <v>0</v>
      </c>
      <c r="CP98" s="22">
        <v>0</v>
      </c>
      <c r="CQ98" s="22">
        <v>0</v>
      </c>
      <c r="CR98" s="22">
        <v>0</v>
      </c>
      <c r="CS98" s="43">
        <v>0</v>
      </c>
      <c r="CT98" s="22">
        <v>0</v>
      </c>
      <c r="CU98" s="22">
        <v>0</v>
      </c>
      <c r="CV98" s="22">
        <v>0</v>
      </c>
      <c r="CW98" s="22">
        <v>0</v>
      </c>
      <c r="CX98" s="22">
        <v>0</v>
      </c>
      <c r="CY98" s="22">
        <v>0</v>
      </c>
      <c r="CZ98" s="22">
        <v>0</v>
      </c>
      <c r="DA98" s="43">
        <v>0</v>
      </c>
      <c r="DB98" s="22">
        <v>0</v>
      </c>
      <c r="DC98" s="22">
        <v>0</v>
      </c>
      <c r="DD98" s="22">
        <v>0</v>
      </c>
      <c r="DE98" s="22">
        <v>0</v>
      </c>
      <c r="DF98" s="22">
        <v>0</v>
      </c>
      <c r="DG98" s="22">
        <v>0</v>
      </c>
      <c r="DH98" s="22">
        <v>0</v>
      </c>
      <c r="DI98" s="43">
        <v>0</v>
      </c>
      <c r="DJ98" s="22">
        <v>0</v>
      </c>
      <c r="DK98" s="22">
        <v>0</v>
      </c>
      <c r="DL98" s="22">
        <v>0</v>
      </c>
      <c r="DM98" s="22">
        <v>0</v>
      </c>
      <c r="DN98" s="22">
        <v>0</v>
      </c>
      <c r="DO98" s="22">
        <v>0</v>
      </c>
      <c r="DP98" s="22">
        <v>0</v>
      </c>
      <c r="DQ98" s="43">
        <v>0</v>
      </c>
      <c r="DR98" s="297">
        <v>0</v>
      </c>
      <c r="DS98" s="162">
        <v>0</v>
      </c>
      <c r="DT98" s="22">
        <v>0</v>
      </c>
      <c r="DU98" s="22">
        <v>0</v>
      </c>
      <c r="DV98" s="22">
        <v>0</v>
      </c>
      <c r="DW98" s="22">
        <v>0</v>
      </c>
      <c r="DX98" s="22">
        <v>0</v>
      </c>
      <c r="DY98" s="43">
        <v>0</v>
      </c>
      <c r="DZ98" s="22">
        <v>0</v>
      </c>
    </row>
    <row r="99" spans="1:130" ht="20.100000000000001" customHeight="1" x14ac:dyDescent="0.25">
      <c r="A99" s="20">
        <v>1422</v>
      </c>
      <c r="B99" s="21" t="s">
        <v>480</v>
      </c>
      <c r="C99" s="22">
        <v>1239.1723385300002</v>
      </c>
      <c r="D99" s="22">
        <v>0</v>
      </c>
      <c r="E99" s="22">
        <v>0</v>
      </c>
      <c r="F99" s="22">
        <v>1239.1723385300002</v>
      </c>
      <c r="G99" s="22">
        <v>2650.8383676255007</v>
      </c>
      <c r="H99" s="22">
        <v>2676.7941389485304</v>
      </c>
      <c r="I99" s="43">
        <v>0</v>
      </c>
      <c r="J99" s="22">
        <v>6566.8048451040313</v>
      </c>
      <c r="K99" s="22">
        <v>1654.23933203</v>
      </c>
      <c r="L99" s="22">
        <v>0</v>
      </c>
      <c r="M99" s="22">
        <v>0</v>
      </c>
      <c r="N99" s="22">
        <v>1654.23933203</v>
      </c>
      <c r="O99" s="22">
        <v>3004.34807915275</v>
      </c>
      <c r="P99" s="22">
        <v>2954.0378093731297</v>
      </c>
      <c r="Q99" s="43">
        <v>0</v>
      </c>
      <c r="R99" s="22">
        <v>7612.6252205558794</v>
      </c>
      <c r="S99" s="22">
        <v>1885.4713343399999</v>
      </c>
      <c r="T99" s="22">
        <v>0</v>
      </c>
      <c r="U99" s="22">
        <v>0</v>
      </c>
      <c r="V99" s="22">
        <v>1885.4713343399999</v>
      </c>
      <c r="W99" s="22">
        <v>3373.6264669120001</v>
      </c>
      <c r="X99" s="22">
        <v>3251.6854549632903</v>
      </c>
      <c r="Y99" s="43">
        <v>0</v>
      </c>
      <c r="Z99" s="22">
        <v>8510.7832562152907</v>
      </c>
      <c r="AA99" s="22">
        <v>2016.5464232000002</v>
      </c>
      <c r="AB99" s="22">
        <v>0</v>
      </c>
      <c r="AC99" s="22">
        <v>0</v>
      </c>
      <c r="AD99" s="22">
        <v>2016.5464232000002</v>
      </c>
      <c r="AE99" s="22">
        <v>3851.872747762</v>
      </c>
      <c r="AF99" s="22">
        <v>3592.0682320937999</v>
      </c>
      <c r="AG99" s="43">
        <v>0</v>
      </c>
      <c r="AH99" s="22">
        <v>9460.4874030558003</v>
      </c>
      <c r="AI99" s="22">
        <v>2134.5383898600003</v>
      </c>
      <c r="AJ99" s="22">
        <v>0</v>
      </c>
      <c r="AK99" s="22">
        <v>0</v>
      </c>
      <c r="AL99" s="22">
        <v>2134.5383898600003</v>
      </c>
      <c r="AM99" s="22">
        <v>4138.8143040302493</v>
      </c>
      <c r="AN99" s="22">
        <v>4009.3187499061601</v>
      </c>
      <c r="AO99" s="43">
        <v>0</v>
      </c>
      <c r="AP99" s="22">
        <v>10282.671443796409</v>
      </c>
      <c r="AQ99" s="22">
        <v>2267.78574088</v>
      </c>
      <c r="AR99" s="22">
        <v>0</v>
      </c>
      <c r="AS99" s="22">
        <v>0</v>
      </c>
      <c r="AT99" s="22">
        <v>2267.78574088</v>
      </c>
      <c r="AU99" s="22">
        <v>4333.0709631092504</v>
      </c>
      <c r="AV99" s="22">
        <v>4398.4723282383802</v>
      </c>
      <c r="AW99" s="43">
        <v>0</v>
      </c>
      <c r="AX99" s="22">
        <v>10999.32903222763</v>
      </c>
      <c r="AY99" s="22">
        <v>1573.7851636099999</v>
      </c>
      <c r="AZ99" s="22">
        <v>0</v>
      </c>
      <c r="BA99" s="22">
        <v>0</v>
      </c>
      <c r="BB99" s="22">
        <v>1573.7851636099999</v>
      </c>
      <c r="BC99" s="22">
        <v>4999.76438573</v>
      </c>
      <c r="BD99" s="22">
        <v>4859.0106543768898</v>
      </c>
      <c r="BE99" s="43">
        <v>0</v>
      </c>
      <c r="BF99" s="22">
        <v>11432.56020371689</v>
      </c>
      <c r="BG99" s="22">
        <v>1699.71412018</v>
      </c>
      <c r="BH99" s="22">
        <v>0</v>
      </c>
      <c r="BI99" s="22">
        <v>0</v>
      </c>
      <c r="BJ99" s="22">
        <v>1699.71412018</v>
      </c>
      <c r="BK99" s="22">
        <v>5612.7844512499996</v>
      </c>
      <c r="BL99" s="22">
        <v>5445.5568676486</v>
      </c>
      <c r="BM99" s="43">
        <v>0</v>
      </c>
      <c r="BN99" s="22">
        <v>12758.0554390786</v>
      </c>
      <c r="BO99" s="22">
        <v>1955.5409787400001</v>
      </c>
      <c r="BP99" s="22">
        <v>0</v>
      </c>
      <c r="BQ99" s="22">
        <v>0</v>
      </c>
      <c r="BR99" s="22">
        <v>1955.5409787400001</v>
      </c>
      <c r="BS99" s="22">
        <v>5712.5158353199986</v>
      </c>
      <c r="BT99" s="22">
        <v>6613.2222894224697</v>
      </c>
      <c r="BU99" s="43">
        <v>0</v>
      </c>
      <c r="BV99" s="22">
        <v>14281.27910348247</v>
      </c>
      <c r="BW99" s="22">
        <v>1971.196293</v>
      </c>
      <c r="BX99" s="22">
        <v>0</v>
      </c>
      <c r="BY99" s="22">
        <v>0</v>
      </c>
      <c r="BZ99" s="22">
        <v>1971.196293</v>
      </c>
      <c r="CA99" s="22">
        <v>4889.5114796899998</v>
      </c>
      <c r="CB99" s="22">
        <v>7279.8029344860797</v>
      </c>
      <c r="CC99" s="43">
        <v>0</v>
      </c>
      <c r="CD99" s="22">
        <v>14140.510707176079</v>
      </c>
      <c r="CE99" s="22">
        <v>1591.55640829</v>
      </c>
      <c r="CF99" s="22">
        <v>0</v>
      </c>
      <c r="CG99" s="22">
        <v>0</v>
      </c>
      <c r="CH99" s="22">
        <v>1591.55640829</v>
      </c>
      <c r="CI99" s="22">
        <v>6437.8948277900008</v>
      </c>
      <c r="CJ99" s="22">
        <v>7091.5807318573598</v>
      </c>
      <c r="CK99" s="43">
        <v>0</v>
      </c>
      <c r="CL99" s="22">
        <v>15121.031967937361</v>
      </c>
      <c r="CM99" s="22">
        <v>1863.1308645999998</v>
      </c>
      <c r="CN99" s="22">
        <v>0</v>
      </c>
      <c r="CO99" s="22">
        <v>0</v>
      </c>
      <c r="CP99" s="22">
        <v>1863.1308645999998</v>
      </c>
      <c r="CQ99" s="22">
        <v>9149.4472507317623</v>
      </c>
      <c r="CR99" s="22">
        <v>8102.2335781396778</v>
      </c>
      <c r="CS99" s="43">
        <v>0</v>
      </c>
      <c r="CT99" s="22">
        <v>19114.811693471442</v>
      </c>
      <c r="CU99" s="22">
        <v>2017.2204629400003</v>
      </c>
      <c r="CV99" s="22">
        <v>0</v>
      </c>
      <c r="CW99" s="22">
        <v>0</v>
      </c>
      <c r="CX99" s="22">
        <v>2017.2204629400003</v>
      </c>
      <c r="CY99" s="22">
        <v>10945.433174530001</v>
      </c>
      <c r="CZ99" s="22">
        <v>8816.576270479889</v>
      </c>
      <c r="DA99" s="43">
        <v>0</v>
      </c>
      <c r="DB99" s="22">
        <v>21779.229907949892</v>
      </c>
      <c r="DC99" s="22">
        <v>2065.5627894599997</v>
      </c>
      <c r="DD99" s="22">
        <v>0</v>
      </c>
      <c r="DE99" s="22">
        <v>0</v>
      </c>
      <c r="DF99" s="22">
        <v>2065.5627894599997</v>
      </c>
      <c r="DG99" s="22">
        <v>12721.658328719999</v>
      </c>
      <c r="DH99" s="22">
        <v>10240.872264343481</v>
      </c>
      <c r="DI99" s="43">
        <v>0</v>
      </c>
      <c r="DJ99" s="22">
        <v>25028.093382523482</v>
      </c>
      <c r="DK99" s="22">
        <v>2373.27143897</v>
      </c>
      <c r="DL99" s="22">
        <v>0</v>
      </c>
      <c r="DM99" s="22">
        <v>0</v>
      </c>
      <c r="DN99" s="22">
        <v>2373.27143897</v>
      </c>
      <c r="DO99" s="22">
        <v>15630.202276189999</v>
      </c>
      <c r="DP99" s="22">
        <v>11170.355734355331</v>
      </c>
      <c r="DQ99" s="43">
        <v>0</v>
      </c>
      <c r="DR99" s="297">
        <v>29173.829449515331</v>
      </c>
      <c r="DS99" s="162">
        <v>2720.6154167599998</v>
      </c>
      <c r="DT99" s="22">
        <v>0</v>
      </c>
      <c r="DU99" s="22">
        <v>0</v>
      </c>
      <c r="DV99" s="22">
        <v>2720.6154167599998</v>
      </c>
      <c r="DW99" s="22">
        <v>17217.554409380002</v>
      </c>
      <c r="DX99" s="22">
        <v>12227.574623786601</v>
      </c>
      <c r="DY99" s="43">
        <v>0</v>
      </c>
      <c r="DZ99" s="22">
        <v>32165.744449926602</v>
      </c>
    </row>
    <row r="100" spans="1:130" ht="20.100000000000001" customHeight="1" x14ac:dyDescent="0.25">
      <c r="A100" s="20">
        <v>1423</v>
      </c>
      <c r="B100" s="21" t="s">
        <v>481</v>
      </c>
      <c r="C100" s="22">
        <v>6083.5859926700005</v>
      </c>
      <c r="D100" s="22">
        <v>0</v>
      </c>
      <c r="E100" s="22">
        <v>0</v>
      </c>
      <c r="F100" s="22">
        <v>6083.5859926700005</v>
      </c>
      <c r="G100" s="22">
        <v>7489.5942851500004</v>
      </c>
      <c r="H100" s="22">
        <v>7643.0116182395204</v>
      </c>
      <c r="I100" s="43">
        <v>0</v>
      </c>
      <c r="J100" s="22">
        <v>21216.191896059521</v>
      </c>
      <c r="K100" s="22">
        <v>7176.6688929799993</v>
      </c>
      <c r="L100" s="22">
        <v>0</v>
      </c>
      <c r="M100" s="22">
        <v>0</v>
      </c>
      <c r="N100" s="22">
        <v>7176.6688929799993</v>
      </c>
      <c r="O100" s="22">
        <v>8141.00407129</v>
      </c>
      <c r="P100" s="22">
        <v>8232.7495391749289</v>
      </c>
      <c r="Q100" s="43">
        <v>0</v>
      </c>
      <c r="R100" s="22">
        <v>23550.422503444926</v>
      </c>
      <c r="S100" s="22">
        <v>9365.8845169800006</v>
      </c>
      <c r="T100" s="22">
        <v>0</v>
      </c>
      <c r="U100" s="22">
        <v>0</v>
      </c>
      <c r="V100" s="22">
        <v>9365.8845169800006</v>
      </c>
      <c r="W100" s="22">
        <v>8882.3414088900008</v>
      </c>
      <c r="X100" s="22">
        <v>5806.5221130329674</v>
      </c>
      <c r="Y100" s="43">
        <v>0</v>
      </c>
      <c r="Z100" s="22">
        <v>24054.748038902966</v>
      </c>
      <c r="AA100" s="22">
        <v>9829.3430397199991</v>
      </c>
      <c r="AB100" s="22">
        <v>0</v>
      </c>
      <c r="AC100" s="22">
        <v>0</v>
      </c>
      <c r="AD100" s="22">
        <v>9829.3430397199991</v>
      </c>
      <c r="AE100" s="22">
        <v>9492.04153348</v>
      </c>
      <c r="AF100" s="22">
        <v>9045.4787189080016</v>
      </c>
      <c r="AG100" s="43">
        <v>0</v>
      </c>
      <c r="AH100" s="22">
        <v>28366.863292107999</v>
      </c>
      <c r="AI100" s="22">
        <v>9358.7558001300004</v>
      </c>
      <c r="AJ100" s="22">
        <v>0</v>
      </c>
      <c r="AK100" s="22">
        <v>0</v>
      </c>
      <c r="AL100" s="22">
        <v>9358.7558001300004</v>
      </c>
      <c r="AM100" s="22">
        <v>10292.61109163</v>
      </c>
      <c r="AN100" s="22">
        <v>9394.6286191888903</v>
      </c>
      <c r="AO100" s="43">
        <v>0</v>
      </c>
      <c r="AP100" s="22">
        <v>29045.995510948891</v>
      </c>
      <c r="AQ100" s="22">
        <v>9986.8501254699986</v>
      </c>
      <c r="AR100" s="22">
        <v>0</v>
      </c>
      <c r="AS100" s="22">
        <v>0</v>
      </c>
      <c r="AT100" s="22">
        <v>9986.8501254699986</v>
      </c>
      <c r="AU100" s="22">
        <v>11365.629947009998</v>
      </c>
      <c r="AV100" s="22">
        <v>10026.7376313358</v>
      </c>
      <c r="AW100" s="43">
        <v>0</v>
      </c>
      <c r="AX100" s="22">
        <v>31379.217703815797</v>
      </c>
      <c r="AY100" s="22">
        <v>10440.400692540001</v>
      </c>
      <c r="AZ100" s="22">
        <v>0</v>
      </c>
      <c r="BA100" s="22">
        <v>0</v>
      </c>
      <c r="BB100" s="22">
        <v>10440.400692540001</v>
      </c>
      <c r="BC100" s="22">
        <v>11399.078587970002</v>
      </c>
      <c r="BD100" s="22">
        <v>11161.785710540002</v>
      </c>
      <c r="BE100" s="43">
        <v>0</v>
      </c>
      <c r="BF100" s="22">
        <v>33001.264991050004</v>
      </c>
      <c r="BG100" s="22">
        <v>9316.2807846799988</v>
      </c>
      <c r="BH100" s="22">
        <v>0</v>
      </c>
      <c r="BI100" s="22">
        <v>0</v>
      </c>
      <c r="BJ100" s="22">
        <v>9316.2807846799988</v>
      </c>
      <c r="BK100" s="22">
        <v>12147.73353496</v>
      </c>
      <c r="BL100" s="22">
        <v>11320.919619111055</v>
      </c>
      <c r="BM100" s="43">
        <v>0</v>
      </c>
      <c r="BN100" s="22">
        <v>32784.933938751055</v>
      </c>
      <c r="BO100" s="22">
        <v>10889.353897249999</v>
      </c>
      <c r="BP100" s="22">
        <v>0</v>
      </c>
      <c r="BQ100" s="22">
        <v>0</v>
      </c>
      <c r="BR100" s="22">
        <v>10889.353897249999</v>
      </c>
      <c r="BS100" s="22">
        <v>13851.453669590002</v>
      </c>
      <c r="BT100" s="22">
        <v>12104.746786800335</v>
      </c>
      <c r="BU100" s="43">
        <v>0</v>
      </c>
      <c r="BV100" s="22">
        <v>36845.554353640335</v>
      </c>
      <c r="BW100" s="22">
        <v>10938.453159550001</v>
      </c>
      <c r="BX100" s="22">
        <v>0</v>
      </c>
      <c r="BY100" s="22">
        <v>0</v>
      </c>
      <c r="BZ100" s="22">
        <v>10938.453159550001</v>
      </c>
      <c r="CA100" s="22">
        <v>14759.79781514</v>
      </c>
      <c r="CB100" s="22">
        <v>13750.0732983666</v>
      </c>
      <c r="CC100" s="43">
        <v>0</v>
      </c>
      <c r="CD100" s="22">
        <v>39448.324273056605</v>
      </c>
      <c r="CE100" s="22">
        <v>8221.9621161400009</v>
      </c>
      <c r="CF100" s="22">
        <v>0</v>
      </c>
      <c r="CG100" s="22">
        <v>0</v>
      </c>
      <c r="CH100" s="22">
        <v>8221.9621161400009</v>
      </c>
      <c r="CI100" s="22">
        <v>16272.89555918</v>
      </c>
      <c r="CJ100" s="22">
        <v>12789.3508834568</v>
      </c>
      <c r="CK100" s="43">
        <v>0</v>
      </c>
      <c r="CL100" s="22">
        <v>37284.208558776802</v>
      </c>
      <c r="CM100" s="22">
        <v>10506.364649839999</v>
      </c>
      <c r="CN100" s="22">
        <v>0</v>
      </c>
      <c r="CO100" s="22">
        <v>0</v>
      </c>
      <c r="CP100" s="22">
        <v>10506.364649839999</v>
      </c>
      <c r="CQ100" s="22">
        <v>18685.037751236829</v>
      </c>
      <c r="CR100" s="22">
        <v>14210.218223814883</v>
      </c>
      <c r="CS100" s="43">
        <v>0</v>
      </c>
      <c r="CT100" s="22">
        <v>43401.620624891708</v>
      </c>
      <c r="CU100" s="22">
        <v>13601.71252646</v>
      </c>
      <c r="CV100" s="22">
        <v>0</v>
      </c>
      <c r="CW100" s="22">
        <v>0</v>
      </c>
      <c r="CX100" s="22">
        <v>13601.71252646</v>
      </c>
      <c r="CY100" s="22">
        <v>20264.169007559998</v>
      </c>
      <c r="CZ100" s="22">
        <v>7454.4428607910104</v>
      </c>
      <c r="DA100" s="43">
        <v>0</v>
      </c>
      <c r="DB100" s="22">
        <v>41320.324394811003</v>
      </c>
      <c r="DC100" s="22">
        <v>9525.9395349200022</v>
      </c>
      <c r="DD100" s="22">
        <v>0</v>
      </c>
      <c r="DE100" s="22">
        <v>0</v>
      </c>
      <c r="DF100" s="22">
        <v>9525.9395349200022</v>
      </c>
      <c r="DG100" s="22">
        <v>20551.281641580001</v>
      </c>
      <c r="DH100" s="22">
        <v>15432.74650274363</v>
      </c>
      <c r="DI100" s="43">
        <v>0</v>
      </c>
      <c r="DJ100" s="22">
        <v>45509.967679243637</v>
      </c>
      <c r="DK100" s="22">
        <v>11158.38546576</v>
      </c>
      <c r="DL100" s="22">
        <v>0</v>
      </c>
      <c r="DM100" s="22">
        <v>0</v>
      </c>
      <c r="DN100" s="22">
        <v>11158.38546576</v>
      </c>
      <c r="DO100" s="22">
        <v>23556.466998259999</v>
      </c>
      <c r="DP100" s="22">
        <v>16715.997775172949</v>
      </c>
      <c r="DQ100" s="43">
        <v>0</v>
      </c>
      <c r="DR100" s="297">
        <v>51430.850239192951</v>
      </c>
      <c r="DS100" s="162">
        <v>12622.76266498</v>
      </c>
      <c r="DT100" s="22">
        <v>0</v>
      </c>
      <c r="DU100" s="22">
        <v>0</v>
      </c>
      <c r="DV100" s="22">
        <v>12622.76266498</v>
      </c>
      <c r="DW100" s="22">
        <v>23340.332554600005</v>
      </c>
      <c r="DX100" s="22">
        <v>18291.568378825075</v>
      </c>
      <c r="DY100" s="43">
        <v>0</v>
      </c>
      <c r="DZ100" s="22">
        <v>54254.663598405081</v>
      </c>
    </row>
    <row r="101" spans="1:130" ht="20.100000000000001" customHeight="1" x14ac:dyDescent="0.25">
      <c r="A101" s="20">
        <v>1424</v>
      </c>
      <c r="B101" s="21" t="s">
        <v>482</v>
      </c>
      <c r="C101" s="22">
        <v>0</v>
      </c>
      <c r="D101" s="22">
        <v>0</v>
      </c>
      <c r="E101" s="22">
        <v>0</v>
      </c>
      <c r="F101" s="22">
        <v>0</v>
      </c>
      <c r="G101" s="22">
        <v>0</v>
      </c>
      <c r="H101" s="22">
        <v>0</v>
      </c>
      <c r="I101" s="43">
        <v>0</v>
      </c>
      <c r="J101" s="22">
        <v>0</v>
      </c>
      <c r="K101" s="22">
        <v>0</v>
      </c>
      <c r="L101" s="22">
        <v>0</v>
      </c>
      <c r="M101" s="22">
        <v>0</v>
      </c>
      <c r="N101" s="22">
        <v>0</v>
      </c>
      <c r="O101" s="22">
        <v>0</v>
      </c>
      <c r="P101" s="22">
        <v>0</v>
      </c>
      <c r="Q101" s="43">
        <v>0</v>
      </c>
      <c r="R101" s="22">
        <v>0</v>
      </c>
      <c r="S101" s="22">
        <v>0</v>
      </c>
      <c r="T101" s="22">
        <v>0</v>
      </c>
      <c r="U101" s="22">
        <v>0</v>
      </c>
      <c r="V101" s="22">
        <v>0</v>
      </c>
      <c r="W101" s="22">
        <v>0</v>
      </c>
      <c r="X101" s="22">
        <v>0</v>
      </c>
      <c r="Y101" s="43">
        <v>0</v>
      </c>
      <c r="Z101" s="22">
        <v>0</v>
      </c>
      <c r="AA101" s="22">
        <v>0</v>
      </c>
      <c r="AB101" s="22">
        <v>0</v>
      </c>
      <c r="AC101" s="22">
        <v>0</v>
      </c>
      <c r="AD101" s="22">
        <v>0</v>
      </c>
      <c r="AE101" s="22">
        <v>0</v>
      </c>
      <c r="AF101" s="22">
        <v>0</v>
      </c>
      <c r="AG101" s="43">
        <v>0</v>
      </c>
      <c r="AH101" s="22">
        <v>0</v>
      </c>
      <c r="AI101" s="22">
        <v>0</v>
      </c>
      <c r="AJ101" s="22">
        <v>0</v>
      </c>
      <c r="AK101" s="22">
        <v>0</v>
      </c>
      <c r="AL101" s="22">
        <v>0</v>
      </c>
      <c r="AM101" s="22">
        <v>0</v>
      </c>
      <c r="AN101" s="22">
        <v>0</v>
      </c>
      <c r="AO101" s="43">
        <v>0</v>
      </c>
      <c r="AP101" s="22">
        <v>0</v>
      </c>
      <c r="AQ101" s="22">
        <v>0</v>
      </c>
      <c r="AR101" s="22">
        <v>0</v>
      </c>
      <c r="AS101" s="22">
        <v>0</v>
      </c>
      <c r="AT101" s="22">
        <v>0</v>
      </c>
      <c r="AU101" s="22">
        <v>0</v>
      </c>
      <c r="AV101" s="22">
        <v>0</v>
      </c>
      <c r="AW101" s="43">
        <v>0</v>
      </c>
      <c r="AX101" s="22">
        <v>0</v>
      </c>
      <c r="AY101" s="22">
        <v>0</v>
      </c>
      <c r="AZ101" s="22">
        <v>0</v>
      </c>
      <c r="BA101" s="22">
        <v>0</v>
      </c>
      <c r="BB101" s="22">
        <v>0</v>
      </c>
      <c r="BC101" s="22">
        <v>0</v>
      </c>
      <c r="BD101" s="22">
        <v>0</v>
      </c>
      <c r="BE101" s="43">
        <v>0</v>
      </c>
      <c r="BF101" s="22">
        <v>0</v>
      </c>
      <c r="BG101" s="22">
        <v>0</v>
      </c>
      <c r="BH101" s="22">
        <v>0</v>
      </c>
      <c r="BI101" s="22">
        <v>0</v>
      </c>
      <c r="BJ101" s="22">
        <v>0</v>
      </c>
      <c r="BK101" s="22">
        <v>0</v>
      </c>
      <c r="BL101" s="22">
        <v>0</v>
      </c>
      <c r="BM101" s="43">
        <v>0</v>
      </c>
      <c r="BN101" s="22">
        <v>0</v>
      </c>
      <c r="BO101" s="22">
        <v>0</v>
      </c>
      <c r="BP101" s="22">
        <v>0</v>
      </c>
      <c r="BQ101" s="22">
        <v>0</v>
      </c>
      <c r="BR101" s="22">
        <v>0</v>
      </c>
      <c r="BS101" s="22">
        <v>0</v>
      </c>
      <c r="BT101" s="22">
        <v>0</v>
      </c>
      <c r="BU101" s="43">
        <v>0</v>
      </c>
      <c r="BV101" s="22">
        <v>0</v>
      </c>
      <c r="BW101" s="22">
        <v>0</v>
      </c>
      <c r="BX101" s="22">
        <v>0</v>
      </c>
      <c r="BY101" s="22">
        <v>0</v>
      </c>
      <c r="BZ101" s="22">
        <v>0</v>
      </c>
      <c r="CA101" s="22">
        <v>0</v>
      </c>
      <c r="CB101" s="22">
        <v>0</v>
      </c>
      <c r="CC101" s="43">
        <v>0</v>
      </c>
      <c r="CD101" s="22">
        <v>0</v>
      </c>
      <c r="CE101" s="22">
        <v>0</v>
      </c>
      <c r="CF101" s="22">
        <v>0</v>
      </c>
      <c r="CG101" s="22">
        <v>0</v>
      </c>
      <c r="CH101" s="22">
        <v>0</v>
      </c>
      <c r="CI101" s="22">
        <v>0</v>
      </c>
      <c r="CJ101" s="22">
        <v>0</v>
      </c>
      <c r="CK101" s="43">
        <v>0</v>
      </c>
      <c r="CL101" s="22">
        <v>0</v>
      </c>
      <c r="CM101" s="22">
        <v>0</v>
      </c>
      <c r="CN101" s="22">
        <v>0</v>
      </c>
      <c r="CO101" s="22">
        <v>0</v>
      </c>
      <c r="CP101" s="22">
        <v>0</v>
      </c>
      <c r="CQ101" s="22">
        <v>0</v>
      </c>
      <c r="CR101" s="22">
        <v>0</v>
      </c>
      <c r="CS101" s="43">
        <v>0</v>
      </c>
      <c r="CT101" s="22">
        <v>0</v>
      </c>
      <c r="CU101" s="22">
        <v>0</v>
      </c>
      <c r="CV101" s="22">
        <v>0</v>
      </c>
      <c r="CW101" s="22">
        <v>0</v>
      </c>
      <c r="CX101" s="22">
        <v>0</v>
      </c>
      <c r="CY101" s="22">
        <v>0</v>
      </c>
      <c r="CZ101" s="22">
        <v>0</v>
      </c>
      <c r="DA101" s="43">
        <v>0</v>
      </c>
      <c r="DB101" s="22">
        <v>0</v>
      </c>
      <c r="DC101" s="22">
        <v>0</v>
      </c>
      <c r="DD101" s="22">
        <v>0</v>
      </c>
      <c r="DE101" s="22">
        <v>0</v>
      </c>
      <c r="DF101" s="22">
        <v>0</v>
      </c>
      <c r="DG101" s="22">
        <v>0</v>
      </c>
      <c r="DH101" s="22">
        <v>0</v>
      </c>
      <c r="DI101" s="43">
        <v>0</v>
      </c>
      <c r="DJ101" s="22">
        <v>0</v>
      </c>
      <c r="DK101" s="22">
        <v>0</v>
      </c>
      <c r="DL101" s="22">
        <v>0</v>
      </c>
      <c r="DM101" s="22">
        <v>0</v>
      </c>
      <c r="DN101" s="22">
        <v>0</v>
      </c>
      <c r="DO101" s="22">
        <v>0</v>
      </c>
      <c r="DP101" s="22">
        <v>0</v>
      </c>
      <c r="DQ101" s="43">
        <v>0</v>
      </c>
      <c r="DR101" s="297">
        <v>0</v>
      </c>
      <c r="DS101" s="162">
        <v>0</v>
      </c>
      <c r="DT101" s="22">
        <v>0</v>
      </c>
      <c r="DU101" s="22">
        <v>0</v>
      </c>
      <c r="DV101" s="22">
        <v>0</v>
      </c>
      <c r="DW101" s="22">
        <v>0</v>
      </c>
      <c r="DX101" s="22">
        <v>0</v>
      </c>
      <c r="DY101" s="43">
        <v>0</v>
      </c>
      <c r="DZ101" s="22">
        <v>0</v>
      </c>
    </row>
    <row r="102" spans="1:130" ht="20.100000000000001" customHeight="1" x14ac:dyDescent="0.25">
      <c r="A102" s="33">
        <v>143</v>
      </c>
      <c r="B102" s="34" t="s">
        <v>483</v>
      </c>
      <c r="C102" s="64">
        <v>11507.78641882</v>
      </c>
      <c r="D102" s="64">
        <v>0</v>
      </c>
      <c r="E102" s="64">
        <v>0</v>
      </c>
      <c r="F102" s="64">
        <v>11507.78641882</v>
      </c>
      <c r="G102" s="64">
        <v>5818.1844423299999</v>
      </c>
      <c r="H102" s="64">
        <v>3622.0140329283399</v>
      </c>
      <c r="I102" s="35">
        <v>0</v>
      </c>
      <c r="J102" s="64">
        <v>20947.984894078338</v>
      </c>
      <c r="K102" s="64">
        <v>14307.311036900001</v>
      </c>
      <c r="L102" s="64">
        <v>0</v>
      </c>
      <c r="M102" s="64">
        <v>0</v>
      </c>
      <c r="N102" s="64">
        <v>14307.311036900001</v>
      </c>
      <c r="O102" s="64">
        <v>6269.0366383400005</v>
      </c>
      <c r="P102" s="64">
        <v>4300.8912702793705</v>
      </c>
      <c r="Q102" s="35">
        <v>0</v>
      </c>
      <c r="R102" s="64">
        <v>24877.238945519373</v>
      </c>
      <c r="S102" s="64">
        <v>28820.143416110001</v>
      </c>
      <c r="T102" s="64">
        <v>0</v>
      </c>
      <c r="U102" s="64">
        <v>0</v>
      </c>
      <c r="V102" s="64">
        <v>28820.143416110001</v>
      </c>
      <c r="W102" s="64">
        <v>6899.3967396100006</v>
      </c>
      <c r="X102" s="64">
        <v>4924.6270466306596</v>
      </c>
      <c r="Y102" s="35">
        <v>0</v>
      </c>
      <c r="Z102" s="64">
        <v>40644.167202350662</v>
      </c>
      <c r="AA102" s="64">
        <v>26254.463862100001</v>
      </c>
      <c r="AB102" s="64">
        <v>0</v>
      </c>
      <c r="AC102" s="64">
        <v>0</v>
      </c>
      <c r="AD102" s="64">
        <v>26254.463862100001</v>
      </c>
      <c r="AE102" s="64">
        <v>10149.705747849999</v>
      </c>
      <c r="AF102" s="64">
        <v>5586.2506193388208</v>
      </c>
      <c r="AG102" s="35">
        <v>0</v>
      </c>
      <c r="AH102" s="64">
        <v>41990.420229288815</v>
      </c>
      <c r="AI102" s="64">
        <v>23027.485241089998</v>
      </c>
      <c r="AJ102" s="64">
        <v>0</v>
      </c>
      <c r="AK102" s="64">
        <v>0</v>
      </c>
      <c r="AL102" s="64">
        <v>23027.485241089998</v>
      </c>
      <c r="AM102" s="64">
        <v>8306.9484559000011</v>
      </c>
      <c r="AN102" s="64">
        <v>5554.0217285000299</v>
      </c>
      <c r="AO102" s="35">
        <v>0</v>
      </c>
      <c r="AP102" s="64">
        <v>36888.455425490029</v>
      </c>
      <c r="AQ102" s="64">
        <v>21324.207332269998</v>
      </c>
      <c r="AR102" s="64">
        <v>0</v>
      </c>
      <c r="AS102" s="64">
        <v>0</v>
      </c>
      <c r="AT102" s="64">
        <v>21324.207332269998</v>
      </c>
      <c r="AU102" s="64">
        <v>8709.836722019998</v>
      </c>
      <c r="AV102" s="64">
        <v>6007.4199531657696</v>
      </c>
      <c r="AW102" s="35">
        <v>0</v>
      </c>
      <c r="AX102" s="64">
        <v>36041.464007455768</v>
      </c>
      <c r="AY102" s="64">
        <v>46721.779513679998</v>
      </c>
      <c r="AZ102" s="64">
        <v>0</v>
      </c>
      <c r="BA102" s="64">
        <v>0</v>
      </c>
      <c r="BB102" s="64">
        <v>46721.779513679998</v>
      </c>
      <c r="BC102" s="64">
        <v>8687.0257964399989</v>
      </c>
      <c r="BD102" s="64">
        <v>6808.5264145987503</v>
      </c>
      <c r="BE102" s="35">
        <v>0</v>
      </c>
      <c r="BF102" s="64">
        <v>62217.331724718752</v>
      </c>
      <c r="BG102" s="64">
        <v>46245.735577989995</v>
      </c>
      <c r="BH102" s="64">
        <v>0</v>
      </c>
      <c r="BI102" s="64">
        <v>0</v>
      </c>
      <c r="BJ102" s="64">
        <v>46245.735577989995</v>
      </c>
      <c r="BK102" s="64">
        <v>10484.999938499997</v>
      </c>
      <c r="BL102" s="64">
        <v>8416.621989603449</v>
      </c>
      <c r="BM102" s="35">
        <v>0</v>
      </c>
      <c r="BN102" s="64">
        <v>65147.357506093438</v>
      </c>
      <c r="BO102" s="64">
        <v>36543.389415679994</v>
      </c>
      <c r="BP102" s="64">
        <v>0</v>
      </c>
      <c r="BQ102" s="64">
        <v>0</v>
      </c>
      <c r="BR102" s="64">
        <v>36543.389415679994</v>
      </c>
      <c r="BS102" s="64">
        <v>11237.629492230002</v>
      </c>
      <c r="BT102" s="64">
        <v>8841.62883943423</v>
      </c>
      <c r="BU102" s="35">
        <v>0</v>
      </c>
      <c r="BV102" s="64">
        <v>56622.647747344221</v>
      </c>
      <c r="BW102" s="64">
        <v>29943.491398169994</v>
      </c>
      <c r="BX102" s="64">
        <v>0</v>
      </c>
      <c r="BY102" s="64">
        <v>0</v>
      </c>
      <c r="BZ102" s="64">
        <v>29943.491398169994</v>
      </c>
      <c r="CA102" s="64">
        <v>13758.599849159998</v>
      </c>
      <c r="CB102" s="64">
        <v>8745.5285750829298</v>
      </c>
      <c r="CC102" s="35">
        <v>0</v>
      </c>
      <c r="CD102" s="64">
        <v>52447.619822412918</v>
      </c>
      <c r="CE102" s="64">
        <v>28417.941723720003</v>
      </c>
      <c r="CF102" s="64">
        <v>0</v>
      </c>
      <c r="CG102" s="64">
        <v>0</v>
      </c>
      <c r="CH102" s="64">
        <v>28417.941723720003</v>
      </c>
      <c r="CI102" s="64">
        <v>10344.90057084</v>
      </c>
      <c r="CJ102" s="64">
        <v>7307.1541862778795</v>
      </c>
      <c r="CK102" s="35">
        <v>0</v>
      </c>
      <c r="CL102" s="64">
        <v>46069.996480837886</v>
      </c>
      <c r="CM102" s="64">
        <v>35657.882907530002</v>
      </c>
      <c r="CN102" s="64">
        <v>0</v>
      </c>
      <c r="CO102" s="64">
        <v>0</v>
      </c>
      <c r="CP102" s="64">
        <v>35657.882907530002</v>
      </c>
      <c r="CQ102" s="64">
        <v>12213.672670538848</v>
      </c>
      <c r="CR102" s="64">
        <v>8789.5241031504647</v>
      </c>
      <c r="CS102" s="35">
        <v>0</v>
      </c>
      <c r="CT102" s="64">
        <v>56661.079681219315</v>
      </c>
      <c r="CU102" s="64">
        <v>39647.258081750006</v>
      </c>
      <c r="CV102" s="64">
        <v>0</v>
      </c>
      <c r="CW102" s="64">
        <v>0</v>
      </c>
      <c r="CX102" s="64">
        <v>39647.258081750006</v>
      </c>
      <c r="CY102" s="64">
        <v>23876.196030831008</v>
      </c>
      <c r="CZ102" s="64">
        <v>12676.716720597984</v>
      </c>
      <c r="DA102" s="35">
        <v>0</v>
      </c>
      <c r="DB102" s="64">
        <v>76200.170833179</v>
      </c>
      <c r="DC102" s="64">
        <v>51869.699773659995</v>
      </c>
      <c r="DD102" s="64">
        <v>0</v>
      </c>
      <c r="DE102" s="64">
        <v>0</v>
      </c>
      <c r="DF102" s="64">
        <v>51869.699773659995</v>
      </c>
      <c r="DG102" s="64">
        <v>18747.292510239993</v>
      </c>
      <c r="DH102" s="64">
        <v>14412.389081984098</v>
      </c>
      <c r="DI102" s="35">
        <v>0</v>
      </c>
      <c r="DJ102" s="64">
        <v>85029.381365884095</v>
      </c>
      <c r="DK102" s="64">
        <v>61805.128159519998</v>
      </c>
      <c r="DL102" s="64">
        <v>0</v>
      </c>
      <c r="DM102" s="64">
        <v>0</v>
      </c>
      <c r="DN102" s="64">
        <v>61805.128159519998</v>
      </c>
      <c r="DO102" s="64">
        <v>21516.613267559998</v>
      </c>
      <c r="DP102" s="64">
        <v>14383.061091129448</v>
      </c>
      <c r="DQ102" s="35">
        <v>0</v>
      </c>
      <c r="DR102" s="293">
        <v>97704.802518209442</v>
      </c>
      <c r="DS102" s="287">
        <v>71446.193502259994</v>
      </c>
      <c r="DT102" s="64">
        <v>0</v>
      </c>
      <c r="DU102" s="64">
        <v>0</v>
      </c>
      <c r="DV102" s="64">
        <v>71446.193502259994</v>
      </c>
      <c r="DW102" s="64">
        <v>24210.079145000003</v>
      </c>
      <c r="DX102" s="64">
        <v>15286.600728084002</v>
      </c>
      <c r="DY102" s="35">
        <v>0</v>
      </c>
      <c r="DZ102" s="64">
        <v>110942.87337534399</v>
      </c>
    </row>
    <row r="103" spans="1:130" ht="20.100000000000001" customHeight="1" x14ac:dyDescent="0.25">
      <c r="A103" s="33">
        <v>144</v>
      </c>
      <c r="B103" s="34" t="s">
        <v>484</v>
      </c>
      <c r="C103" s="64">
        <v>7019.4871222300008</v>
      </c>
      <c r="D103" s="64">
        <v>0</v>
      </c>
      <c r="E103" s="64">
        <v>0</v>
      </c>
      <c r="F103" s="64">
        <v>7019.4871222300008</v>
      </c>
      <c r="G103" s="64">
        <v>6844.3043722591519</v>
      </c>
      <c r="H103" s="64">
        <v>975.68784047101053</v>
      </c>
      <c r="I103" s="35">
        <v>0</v>
      </c>
      <c r="J103" s="64">
        <v>14839.479334960164</v>
      </c>
      <c r="K103" s="64">
        <v>6330.9681165399998</v>
      </c>
      <c r="L103" s="64">
        <v>0</v>
      </c>
      <c r="M103" s="64">
        <v>0</v>
      </c>
      <c r="N103" s="64">
        <v>6330.9681165399998</v>
      </c>
      <c r="O103" s="64">
        <v>9393.5093297872445</v>
      </c>
      <c r="P103" s="64">
        <v>235.59799500425834</v>
      </c>
      <c r="Q103" s="35">
        <v>0</v>
      </c>
      <c r="R103" s="64">
        <v>15960.075441331503</v>
      </c>
      <c r="S103" s="64">
        <v>12647.573359530001</v>
      </c>
      <c r="T103" s="64">
        <v>0</v>
      </c>
      <c r="U103" s="64">
        <v>0</v>
      </c>
      <c r="V103" s="64">
        <v>12647.573359530001</v>
      </c>
      <c r="W103" s="64">
        <v>8650.0954012208422</v>
      </c>
      <c r="X103" s="64">
        <v>0</v>
      </c>
      <c r="Y103" s="35">
        <v>0</v>
      </c>
      <c r="Z103" s="64">
        <v>21297.668760750843</v>
      </c>
      <c r="AA103" s="64">
        <v>11617.29886945</v>
      </c>
      <c r="AB103" s="64">
        <v>0</v>
      </c>
      <c r="AC103" s="64">
        <v>0</v>
      </c>
      <c r="AD103" s="64">
        <v>11617.29886945</v>
      </c>
      <c r="AE103" s="64">
        <v>13390.896092346018</v>
      </c>
      <c r="AF103" s="64">
        <v>128.45177195146198</v>
      </c>
      <c r="AG103" s="35">
        <v>0</v>
      </c>
      <c r="AH103" s="64">
        <v>25136.646733747482</v>
      </c>
      <c r="AI103" s="64">
        <v>6654.0633358100004</v>
      </c>
      <c r="AJ103" s="64">
        <v>0</v>
      </c>
      <c r="AK103" s="64">
        <v>0</v>
      </c>
      <c r="AL103" s="64">
        <v>6654.0633358100004</v>
      </c>
      <c r="AM103" s="64">
        <v>12351.409524785693</v>
      </c>
      <c r="AN103" s="64">
        <v>1003.5178693035514</v>
      </c>
      <c r="AO103" s="35">
        <v>0</v>
      </c>
      <c r="AP103" s="64">
        <v>20008.990729899244</v>
      </c>
      <c r="AQ103" s="64">
        <v>18873.53989244</v>
      </c>
      <c r="AR103" s="64">
        <v>0</v>
      </c>
      <c r="AS103" s="64">
        <v>0</v>
      </c>
      <c r="AT103" s="64">
        <v>18873.53989244</v>
      </c>
      <c r="AU103" s="64">
        <v>29749.136162461851</v>
      </c>
      <c r="AV103" s="64">
        <v>4137.9461558846224</v>
      </c>
      <c r="AW103" s="35">
        <v>0</v>
      </c>
      <c r="AX103" s="64">
        <v>52760.622210786474</v>
      </c>
      <c r="AY103" s="64">
        <v>12644.122706409999</v>
      </c>
      <c r="AZ103" s="64">
        <v>0</v>
      </c>
      <c r="BA103" s="64">
        <v>0</v>
      </c>
      <c r="BB103" s="64">
        <v>12644.122706409999</v>
      </c>
      <c r="BC103" s="64">
        <v>20871.879653303022</v>
      </c>
      <c r="BD103" s="64">
        <v>2017.381932118331</v>
      </c>
      <c r="BE103" s="35">
        <v>0</v>
      </c>
      <c r="BF103" s="64">
        <v>35533.384291831353</v>
      </c>
      <c r="BG103" s="64">
        <v>-10016.730215620002</v>
      </c>
      <c r="BH103" s="64">
        <v>0</v>
      </c>
      <c r="BI103" s="64">
        <v>0</v>
      </c>
      <c r="BJ103" s="64">
        <v>-10016.730215620002</v>
      </c>
      <c r="BK103" s="64">
        <v>19169.777411775358</v>
      </c>
      <c r="BL103" s="64">
        <v>0</v>
      </c>
      <c r="BM103" s="35">
        <v>0</v>
      </c>
      <c r="BN103" s="64">
        <v>9153.0471961553558</v>
      </c>
      <c r="BO103" s="64">
        <v>13364.227284050001</v>
      </c>
      <c r="BP103" s="64">
        <v>0</v>
      </c>
      <c r="BQ103" s="64">
        <v>0</v>
      </c>
      <c r="BR103" s="64">
        <v>13364.227284050001</v>
      </c>
      <c r="BS103" s="64">
        <v>11835.279408141894</v>
      </c>
      <c r="BT103" s="64">
        <v>0</v>
      </c>
      <c r="BU103" s="35">
        <v>0</v>
      </c>
      <c r="BV103" s="64">
        <v>25199.506692191895</v>
      </c>
      <c r="BW103" s="64">
        <v>16297.178317600001</v>
      </c>
      <c r="BX103" s="64">
        <v>0</v>
      </c>
      <c r="BY103" s="64">
        <v>0</v>
      </c>
      <c r="BZ103" s="64">
        <v>16297.178317600001</v>
      </c>
      <c r="CA103" s="64">
        <v>17261.768346889454</v>
      </c>
      <c r="CB103" s="64">
        <v>7369.4703713599938</v>
      </c>
      <c r="CC103" s="35">
        <v>0</v>
      </c>
      <c r="CD103" s="64">
        <v>40928.417035849452</v>
      </c>
      <c r="CE103" s="64">
        <v>19046.847186819999</v>
      </c>
      <c r="CF103" s="64">
        <v>0</v>
      </c>
      <c r="CG103" s="64">
        <v>0</v>
      </c>
      <c r="CH103" s="64">
        <v>19046.847186819999</v>
      </c>
      <c r="CI103" s="64">
        <v>15401.673183956582</v>
      </c>
      <c r="CJ103" s="64">
        <v>3482.9897846282392</v>
      </c>
      <c r="CK103" s="35">
        <v>0</v>
      </c>
      <c r="CL103" s="64">
        <v>37931.510155404823</v>
      </c>
      <c r="CM103" s="64">
        <v>26439.724938629999</v>
      </c>
      <c r="CN103" s="64">
        <v>0</v>
      </c>
      <c r="CO103" s="64">
        <v>0</v>
      </c>
      <c r="CP103" s="64">
        <v>26439.724938629999</v>
      </c>
      <c r="CQ103" s="64">
        <v>23243.161515894666</v>
      </c>
      <c r="CR103" s="64">
        <v>47.365326156725132</v>
      </c>
      <c r="CS103" s="35">
        <v>0</v>
      </c>
      <c r="CT103" s="64">
        <v>49730.251780681385</v>
      </c>
      <c r="CU103" s="64">
        <v>21486.135327480002</v>
      </c>
      <c r="CV103" s="64">
        <v>0</v>
      </c>
      <c r="CW103" s="64">
        <v>0</v>
      </c>
      <c r="CX103" s="64">
        <v>21486.135327480002</v>
      </c>
      <c r="CY103" s="64">
        <v>13843.43722738936</v>
      </c>
      <c r="CZ103" s="64">
        <v>3025.1855944925746</v>
      </c>
      <c r="DA103" s="35">
        <v>0</v>
      </c>
      <c r="DB103" s="64">
        <v>38354.758149361936</v>
      </c>
      <c r="DC103" s="64">
        <v>49403.837840649998</v>
      </c>
      <c r="DD103" s="64">
        <v>0</v>
      </c>
      <c r="DE103" s="64">
        <v>0</v>
      </c>
      <c r="DF103" s="64">
        <v>49403.837840649998</v>
      </c>
      <c r="DG103" s="64">
        <v>37362.802796190415</v>
      </c>
      <c r="DH103" s="64">
        <v>11884.048411468146</v>
      </c>
      <c r="DI103" s="35">
        <v>0</v>
      </c>
      <c r="DJ103" s="64">
        <v>98650.689048308559</v>
      </c>
      <c r="DK103" s="64">
        <v>26330.5782368</v>
      </c>
      <c r="DL103" s="64">
        <v>0</v>
      </c>
      <c r="DM103" s="64">
        <v>0</v>
      </c>
      <c r="DN103" s="64">
        <v>26330.5782368</v>
      </c>
      <c r="DO103" s="64">
        <v>35302.226582439835</v>
      </c>
      <c r="DP103" s="64">
        <v>15580.428167943268</v>
      </c>
      <c r="DQ103" s="35">
        <v>0</v>
      </c>
      <c r="DR103" s="293">
        <v>77213.232987183103</v>
      </c>
      <c r="DS103" s="287">
        <v>11059.869453399999</v>
      </c>
      <c r="DT103" s="64">
        <v>0</v>
      </c>
      <c r="DU103" s="64">
        <v>0</v>
      </c>
      <c r="DV103" s="64">
        <v>11059.869453399999</v>
      </c>
      <c r="DW103" s="64">
        <v>43749.915071522126</v>
      </c>
      <c r="DX103" s="64">
        <v>8545.68922257126</v>
      </c>
      <c r="DY103" s="35">
        <v>0</v>
      </c>
      <c r="DZ103" s="64">
        <v>63355.473747493386</v>
      </c>
    </row>
    <row r="104" spans="1:130" ht="20.100000000000001" customHeight="1" x14ac:dyDescent="0.25">
      <c r="A104" s="20">
        <v>1441</v>
      </c>
      <c r="B104" s="21" t="s">
        <v>464</v>
      </c>
      <c r="C104" s="22">
        <v>7002.4376356100001</v>
      </c>
      <c r="D104" s="22">
        <v>0</v>
      </c>
      <c r="E104" s="22">
        <v>0</v>
      </c>
      <c r="F104" s="22">
        <v>7002.4376356100001</v>
      </c>
      <c r="G104" s="22">
        <v>6844.3043722591519</v>
      </c>
      <c r="H104" s="22">
        <v>975.68784047101053</v>
      </c>
      <c r="I104" s="43">
        <v>0</v>
      </c>
      <c r="J104" s="22">
        <v>14822.429848340162</v>
      </c>
      <c r="K104" s="22">
        <v>6292.8868331899994</v>
      </c>
      <c r="L104" s="22">
        <v>0</v>
      </c>
      <c r="M104" s="22">
        <v>0</v>
      </c>
      <c r="N104" s="22">
        <v>6292.8868331899994</v>
      </c>
      <c r="O104" s="22">
        <v>9393.5093297872445</v>
      </c>
      <c r="P104" s="22">
        <v>235.59799500425834</v>
      </c>
      <c r="Q104" s="43">
        <v>0</v>
      </c>
      <c r="R104" s="22">
        <v>15921.994157981502</v>
      </c>
      <c r="S104" s="22">
        <v>12487.167154980001</v>
      </c>
      <c r="T104" s="22">
        <v>0</v>
      </c>
      <c r="U104" s="22">
        <v>0</v>
      </c>
      <c r="V104" s="22">
        <v>12487.167154980001</v>
      </c>
      <c r="W104" s="22">
        <v>8650.0954012208422</v>
      </c>
      <c r="X104" s="22">
        <v>0</v>
      </c>
      <c r="Y104" s="43">
        <v>0</v>
      </c>
      <c r="Z104" s="22">
        <v>21137.262556200843</v>
      </c>
      <c r="AA104" s="22">
        <v>11585.811314140001</v>
      </c>
      <c r="AB104" s="22">
        <v>0</v>
      </c>
      <c r="AC104" s="22">
        <v>0</v>
      </c>
      <c r="AD104" s="22">
        <v>11585.811314140001</v>
      </c>
      <c r="AE104" s="22">
        <v>11858.114190809278</v>
      </c>
      <c r="AF104" s="22">
        <v>0</v>
      </c>
      <c r="AG104" s="43">
        <v>0</v>
      </c>
      <c r="AH104" s="22">
        <v>23443.925504949279</v>
      </c>
      <c r="AI104" s="22">
        <v>6594.3772522500003</v>
      </c>
      <c r="AJ104" s="22">
        <v>0</v>
      </c>
      <c r="AK104" s="22">
        <v>0</v>
      </c>
      <c r="AL104" s="22">
        <v>6594.3772522500003</v>
      </c>
      <c r="AM104" s="22">
        <v>11419.327802598702</v>
      </c>
      <c r="AN104" s="22">
        <v>1003.5178693035514</v>
      </c>
      <c r="AO104" s="43">
        <v>0</v>
      </c>
      <c r="AP104" s="22">
        <v>19017.222924152255</v>
      </c>
      <c r="AQ104" s="22">
        <v>18848.686489449999</v>
      </c>
      <c r="AR104" s="22">
        <v>0</v>
      </c>
      <c r="AS104" s="22">
        <v>0</v>
      </c>
      <c r="AT104" s="22">
        <v>18848.686489449999</v>
      </c>
      <c r="AU104" s="22">
        <v>27427.691887790585</v>
      </c>
      <c r="AV104" s="22">
        <v>4137.9461558846224</v>
      </c>
      <c r="AW104" s="43">
        <v>0</v>
      </c>
      <c r="AX104" s="22">
        <v>50414.324533125211</v>
      </c>
      <c r="AY104" s="22">
        <v>12612.20880149</v>
      </c>
      <c r="AZ104" s="22">
        <v>0</v>
      </c>
      <c r="BA104" s="22">
        <v>0</v>
      </c>
      <c r="BB104" s="22">
        <v>12612.20880149</v>
      </c>
      <c r="BC104" s="22">
        <v>18962.893630361439</v>
      </c>
      <c r="BD104" s="22">
        <v>2017.381932118331</v>
      </c>
      <c r="BE104" s="43">
        <v>0</v>
      </c>
      <c r="BF104" s="22">
        <v>33592.484363969772</v>
      </c>
      <c r="BG104" s="22">
        <v>-10017.729741700001</v>
      </c>
      <c r="BH104" s="22">
        <v>0</v>
      </c>
      <c r="BI104" s="22">
        <v>0</v>
      </c>
      <c r="BJ104" s="22">
        <v>-10017.729741700001</v>
      </c>
      <c r="BK104" s="22">
        <v>17666.632690375285</v>
      </c>
      <c r="BL104" s="22">
        <v>0</v>
      </c>
      <c r="BM104" s="43">
        <v>0</v>
      </c>
      <c r="BN104" s="22">
        <v>7648.9029486752843</v>
      </c>
      <c r="BO104" s="22">
        <v>13364.227284050001</v>
      </c>
      <c r="BP104" s="22">
        <v>0</v>
      </c>
      <c r="BQ104" s="22">
        <v>0</v>
      </c>
      <c r="BR104" s="22">
        <v>13364.227284050001</v>
      </c>
      <c r="BS104" s="22">
        <v>11802.828269076841</v>
      </c>
      <c r="BT104" s="22">
        <v>0</v>
      </c>
      <c r="BU104" s="43">
        <v>0</v>
      </c>
      <c r="BV104" s="22">
        <v>25167.05555312684</v>
      </c>
      <c r="BW104" s="22">
        <v>16296.96947722</v>
      </c>
      <c r="BX104" s="22">
        <v>0</v>
      </c>
      <c r="BY104" s="22">
        <v>0</v>
      </c>
      <c r="BZ104" s="22">
        <v>16296.96947722</v>
      </c>
      <c r="CA104" s="22">
        <v>17261.768346889454</v>
      </c>
      <c r="CB104" s="22">
        <v>5260.2309164713524</v>
      </c>
      <c r="CC104" s="43">
        <v>0</v>
      </c>
      <c r="CD104" s="22">
        <v>38818.968740580807</v>
      </c>
      <c r="CE104" s="22">
        <v>19046.587186819997</v>
      </c>
      <c r="CF104" s="22">
        <v>0</v>
      </c>
      <c r="CG104" s="22">
        <v>0</v>
      </c>
      <c r="CH104" s="22">
        <v>19046.587186819997</v>
      </c>
      <c r="CI104" s="22">
        <v>15401.673183956582</v>
      </c>
      <c r="CJ104" s="22">
        <v>3482.9897846282392</v>
      </c>
      <c r="CK104" s="43">
        <v>0</v>
      </c>
      <c r="CL104" s="22">
        <v>37931.250155404821</v>
      </c>
      <c r="CM104" s="22">
        <v>26439.507638629999</v>
      </c>
      <c r="CN104" s="22">
        <v>0</v>
      </c>
      <c r="CO104" s="22">
        <v>0</v>
      </c>
      <c r="CP104" s="22">
        <v>26439.507638629999</v>
      </c>
      <c r="CQ104" s="22">
        <v>23243.161515894666</v>
      </c>
      <c r="CR104" s="22">
        <v>47.365326156725132</v>
      </c>
      <c r="CS104" s="43">
        <v>0</v>
      </c>
      <c r="CT104" s="22">
        <v>49730.034480681388</v>
      </c>
      <c r="CU104" s="22">
        <v>21479.231995800001</v>
      </c>
      <c r="CV104" s="22">
        <v>0</v>
      </c>
      <c r="CW104" s="22">
        <v>0</v>
      </c>
      <c r="CX104" s="22">
        <v>21479.231995800001</v>
      </c>
      <c r="CY104" s="22">
        <v>13702.856310886717</v>
      </c>
      <c r="CZ104" s="22">
        <v>3025.1855944925746</v>
      </c>
      <c r="DA104" s="43">
        <v>0</v>
      </c>
      <c r="DB104" s="22">
        <v>38207.273901179295</v>
      </c>
      <c r="DC104" s="22">
        <v>23404.406882899999</v>
      </c>
      <c r="DD104" s="22">
        <v>0</v>
      </c>
      <c r="DE104" s="22">
        <v>0</v>
      </c>
      <c r="DF104" s="22">
        <v>23404.406882899999</v>
      </c>
      <c r="DG104" s="22">
        <v>28638.845750363704</v>
      </c>
      <c r="DH104" s="22">
        <v>11760.181652856014</v>
      </c>
      <c r="DI104" s="43">
        <v>0</v>
      </c>
      <c r="DJ104" s="22">
        <v>63803.434286119722</v>
      </c>
      <c r="DK104" s="22">
        <v>26252.698192929998</v>
      </c>
      <c r="DL104" s="22">
        <v>0</v>
      </c>
      <c r="DM104" s="22">
        <v>0</v>
      </c>
      <c r="DN104" s="22">
        <v>26252.698192929998</v>
      </c>
      <c r="DO104" s="22">
        <v>27271.186393396209</v>
      </c>
      <c r="DP104" s="22">
        <v>14876.998009539991</v>
      </c>
      <c r="DQ104" s="43">
        <v>0</v>
      </c>
      <c r="DR104" s="297">
        <v>68400.882595866206</v>
      </c>
      <c r="DS104" s="162">
        <v>9776.2817113800011</v>
      </c>
      <c r="DT104" s="22">
        <v>0</v>
      </c>
      <c r="DU104" s="22">
        <v>0</v>
      </c>
      <c r="DV104" s="22">
        <v>9776.2817113800011</v>
      </c>
      <c r="DW104" s="22">
        <v>34635.820219955596</v>
      </c>
      <c r="DX104" s="22">
        <v>7833.5553364712741</v>
      </c>
      <c r="DY104" s="43">
        <v>0</v>
      </c>
      <c r="DZ104" s="22">
        <v>52245.65726780687</v>
      </c>
    </row>
    <row r="105" spans="1:130" ht="20.100000000000001" customHeight="1" x14ac:dyDescent="0.25">
      <c r="A105" s="20">
        <v>1442</v>
      </c>
      <c r="B105" s="21" t="s">
        <v>241</v>
      </c>
      <c r="C105" s="22">
        <v>17.04948662</v>
      </c>
      <c r="D105" s="22">
        <v>0</v>
      </c>
      <c r="E105" s="22">
        <v>0</v>
      </c>
      <c r="F105" s="22">
        <v>17.04948662</v>
      </c>
      <c r="G105" s="22">
        <v>0</v>
      </c>
      <c r="H105" s="22">
        <v>0</v>
      </c>
      <c r="I105" s="43">
        <v>0</v>
      </c>
      <c r="J105" s="22">
        <v>17.04948662</v>
      </c>
      <c r="K105" s="22">
        <v>38.08128335</v>
      </c>
      <c r="L105" s="22">
        <v>0</v>
      </c>
      <c r="M105" s="22">
        <v>0</v>
      </c>
      <c r="N105" s="22">
        <v>38.08128335</v>
      </c>
      <c r="O105" s="22">
        <v>0</v>
      </c>
      <c r="P105" s="22">
        <v>0</v>
      </c>
      <c r="Q105" s="43">
        <v>0</v>
      </c>
      <c r="R105" s="22">
        <v>38.08128335</v>
      </c>
      <c r="S105" s="22">
        <v>160.40620454999998</v>
      </c>
      <c r="T105" s="22">
        <v>0</v>
      </c>
      <c r="U105" s="22">
        <v>0</v>
      </c>
      <c r="V105" s="22">
        <v>160.40620454999998</v>
      </c>
      <c r="W105" s="22">
        <v>0</v>
      </c>
      <c r="X105" s="22">
        <v>0</v>
      </c>
      <c r="Y105" s="43">
        <v>0</v>
      </c>
      <c r="Z105" s="22">
        <v>160.40620454999998</v>
      </c>
      <c r="AA105" s="22">
        <v>31.487555309999998</v>
      </c>
      <c r="AB105" s="22">
        <v>0</v>
      </c>
      <c r="AC105" s="22">
        <v>0</v>
      </c>
      <c r="AD105" s="22">
        <v>31.487555309999998</v>
      </c>
      <c r="AE105" s="22">
        <v>1532.78190153674</v>
      </c>
      <c r="AF105" s="22">
        <v>128.45177195146198</v>
      </c>
      <c r="AG105" s="43">
        <v>0</v>
      </c>
      <c r="AH105" s="22">
        <v>1692.721228798202</v>
      </c>
      <c r="AI105" s="22">
        <v>59.686083560000007</v>
      </c>
      <c r="AJ105" s="22">
        <v>0</v>
      </c>
      <c r="AK105" s="22">
        <v>0</v>
      </c>
      <c r="AL105" s="22">
        <v>59.686083560000007</v>
      </c>
      <c r="AM105" s="22">
        <v>932.08172218699156</v>
      </c>
      <c r="AN105" s="22">
        <v>0</v>
      </c>
      <c r="AO105" s="43">
        <v>0</v>
      </c>
      <c r="AP105" s="22">
        <v>991.7678057469916</v>
      </c>
      <c r="AQ105" s="22">
        <v>24.853402989999999</v>
      </c>
      <c r="AR105" s="22">
        <v>0</v>
      </c>
      <c r="AS105" s="22">
        <v>0</v>
      </c>
      <c r="AT105" s="22">
        <v>24.853402989999999</v>
      </c>
      <c r="AU105" s="22">
        <v>2321.4442746712671</v>
      </c>
      <c r="AV105" s="22">
        <v>0</v>
      </c>
      <c r="AW105" s="43">
        <v>0</v>
      </c>
      <c r="AX105" s="22">
        <v>2346.2976776612672</v>
      </c>
      <c r="AY105" s="22">
        <v>31.913904920000004</v>
      </c>
      <c r="AZ105" s="22">
        <v>0</v>
      </c>
      <c r="BA105" s="22">
        <v>0</v>
      </c>
      <c r="BB105" s="22">
        <v>31.913904920000004</v>
      </c>
      <c r="BC105" s="22">
        <v>1908.9860229415835</v>
      </c>
      <c r="BD105" s="22">
        <v>0</v>
      </c>
      <c r="BE105" s="43">
        <v>0</v>
      </c>
      <c r="BF105" s="22">
        <v>1940.8999278615836</v>
      </c>
      <c r="BG105" s="22">
        <v>0.99952608000000254</v>
      </c>
      <c r="BH105" s="22">
        <v>0</v>
      </c>
      <c r="BI105" s="22">
        <v>0</v>
      </c>
      <c r="BJ105" s="22">
        <v>0.99952608000000254</v>
      </c>
      <c r="BK105" s="22">
        <v>1503.1447214000727</v>
      </c>
      <c r="BL105" s="22">
        <v>0</v>
      </c>
      <c r="BM105" s="43">
        <v>0</v>
      </c>
      <c r="BN105" s="22">
        <v>1504.1442474800726</v>
      </c>
      <c r="BO105" s="22">
        <v>0</v>
      </c>
      <c r="BP105" s="22">
        <v>0</v>
      </c>
      <c r="BQ105" s="22">
        <v>0</v>
      </c>
      <c r="BR105" s="22">
        <v>0</v>
      </c>
      <c r="BS105" s="22">
        <v>32.451139065053553</v>
      </c>
      <c r="BT105" s="22">
        <v>0</v>
      </c>
      <c r="BU105" s="43">
        <v>0</v>
      </c>
      <c r="BV105" s="22">
        <v>32.451139065053553</v>
      </c>
      <c r="BW105" s="22">
        <v>0.20884037999999999</v>
      </c>
      <c r="BX105" s="22">
        <v>0</v>
      </c>
      <c r="BY105" s="22">
        <v>0</v>
      </c>
      <c r="BZ105" s="22">
        <v>0.20884037999999999</v>
      </c>
      <c r="CA105" s="22">
        <v>0</v>
      </c>
      <c r="CB105" s="22">
        <v>2109.2394548886414</v>
      </c>
      <c r="CC105" s="43">
        <v>0</v>
      </c>
      <c r="CD105" s="22">
        <v>2109.4482952686412</v>
      </c>
      <c r="CE105" s="22">
        <v>0.26</v>
      </c>
      <c r="CF105" s="22">
        <v>0</v>
      </c>
      <c r="CG105" s="22">
        <v>0</v>
      </c>
      <c r="CH105" s="22">
        <v>0.26</v>
      </c>
      <c r="CI105" s="22">
        <v>0</v>
      </c>
      <c r="CJ105" s="22">
        <v>0</v>
      </c>
      <c r="CK105" s="43">
        <v>0</v>
      </c>
      <c r="CL105" s="22">
        <v>0.26</v>
      </c>
      <c r="CM105" s="22">
        <v>0.21729999999999999</v>
      </c>
      <c r="CN105" s="22">
        <v>0</v>
      </c>
      <c r="CO105" s="22">
        <v>0</v>
      </c>
      <c r="CP105" s="22">
        <v>0.21729999999999999</v>
      </c>
      <c r="CQ105" s="22">
        <v>0</v>
      </c>
      <c r="CR105" s="22">
        <v>0</v>
      </c>
      <c r="CS105" s="43">
        <v>0</v>
      </c>
      <c r="CT105" s="22">
        <v>0.21729999999999999</v>
      </c>
      <c r="CU105" s="22">
        <v>6.90333168</v>
      </c>
      <c r="CV105" s="22">
        <v>0</v>
      </c>
      <c r="CW105" s="22">
        <v>0</v>
      </c>
      <c r="CX105" s="22">
        <v>6.90333168</v>
      </c>
      <c r="CY105" s="22">
        <v>140.5809165026447</v>
      </c>
      <c r="CZ105" s="22">
        <v>0</v>
      </c>
      <c r="DA105" s="43">
        <v>0</v>
      </c>
      <c r="DB105" s="22">
        <v>147.48424818264471</v>
      </c>
      <c r="DC105" s="22">
        <v>25999.430957750003</v>
      </c>
      <c r="DD105" s="22">
        <v>0</v>
      </c>
      <c r="DE105" s="22">
        <v>0</v>
      </c>
      <c r="DF105" s="22">
        <v>25999.430957750003</v>
      </c>
      <c r="DG105" s="22">
        <v>8723.9570458267135</v>
      </c>
      <c r="DH105" s="22">
        <v>123.86675861213143</v>
      </c>
      <c r="DI105" s="43">
        <v>0</v>
      </c>
      <c r="DJ105" s="22">
        <v>34847.254762188844</v>
      </c>
      <c r="DK105" s="22">
        <v>77.880043869999994</v>
      </c>
      <c r="DL105" s="22">
        <v>0</v>
      </c>
      <c r="DM105" s="22">
        <v>0</v>
      </c>
      <c r="DN105" s="22">
        <v>77.880043869999994</v>
      </c>
      <c r="DO105" s="22">
        <v>8031.0401890436242</v>
      </c>
      <c r="DP105" s="22">
        <v>703.43015840327735</v>
      </c>
      <c r="DQ105" s="43">
        <v>0</v>
      </c>
      <c r="DR105" s="297">
        <v>8812.3503913169006</v>
      </c>
      <c r="DS105" s="162">
        <v>1283.58774202</v>
      </c>
      <c r="DT105" s="22">
        <v>0</v>
      </c>
      <c r="DU105" s="22">
        <v>0</v>
      </c>
      <c r="DV105" s="22">
        <v>1283.58774202</v>
      </c>
      <c r="DW105" s="22">
        <v>9114.0948515665277</v>
      </c>
      <c r="DX105" s="22">
        <v>712.13388609998583</v>
      </c>
      <c r="DY105" s="43">
        <v>0</v>
      </c>
      <c r="DZ105" s="22">
        <v>11109.816479686513</v>
      </c>
    </row>
    <row r="106" spans="1:130" ht="20.100000000000001" customHeight="1" x14ac:dyDescent="0.25">
      <c r="A106" s="33">
        <v>145</v>
      </c>
      <c r="B106" s="34" t="s">
        <v>485</v>
      </c>
      <c r="C106" s="64">
        <v>0</v>
      </c>
      <c r="D106" s="64">
        <v>0</v>
      </c>
      <c r="E106" s="64">
        <v>0</v>
      </c>
      <c r="F106" s="64">
        <v>0</v>
      </c>
      <c r="G106" s="64">
        <v>0</v>
      </c>
      <c r="H106" s="64">
        <v>0</v>
      </c>
      <c r="I106" s="35">
        <v>0</v>
      </c>
      <c r="J106" s="64">
        <v>0</v>
      </c>
      <c r="K106" s="64">
        <v>0</v>
      </c>
      <c r="L106" s="64">
        <v>0</v>
      </c>
      <c r="M106" s="64">
        <v>0</v>
      </c>
      <c r="N106" s="64">
        <v>0</v>
      </c>
      <c r="O106" s="64">
        <v>0</v>
      </c>
      <c r="P106" s="64">
        <v>0</v>
      </c>
      <c r="Q106" s="35">
        <v>0</v>
      </c>
      <c r="R106" s="64">
        <v>0</v>
      </c>
      <c r="S106" s="64">
        <v>0</v>
      </c>
      <c r="T106" s="64">
        <v>0</v>
      </c>
      <c r="U106" s="64">
        <v>0</v>
      </c>
      <c r="V106" s="64">
        <v>0</v>
      </c>
      <c r="W106" s="64">
        <v>0</v>
      </c>
      <c r="X106" s="64">
        <v>0</v>
      </c>
      <c r="Y106" s="35">
        <v>0</v>
      </c>
      <c r="Z106" s="64">
        <v>0</v>
      </c>
      <c r="AA106" s="64">
        <v>0</v>
      </c>
      <c r="AB106" s="64">
        <v>0</v>
      </c>
      <c r="AC106" s="64">
        <v>0</v>
      </c>
      <c r="AD106" s="64">
        <v>0</v>
      </c>
      <c r="AE106" s="64">
        <v>0</v>
      </c>
      <c r="AF106" s="64">
        <v>0</v>
      </c>
      <c r="AG106" s="35">
        <v>0</v>
      </c>
      <c r="AH106" s="64">
        <v>0</v>
      </c>
      <c r="AI106" s="64">
        <v>0</v>
      </c>
      <c r="AJ106" s="64">
        <v>0</v>
      </c>
      <c r="AK106" s="64">
        <v>0</v>
      </c>
      <c r="AL106" s="64">
        <v>0</v>
      </c>
      <c r="AM106" s="64">
        <v>0</v>
      </c>
      <c r="AN106" s="64">
        <v>0</v>
      </c>
      <c r="AO106" s="35">
        <v>0</v>
      </c>
      <c r="AP106" s="64">
        <v>0</v>
      </c>
      <c r="AQ106" s="64">
        <v>0</v>
      </c>
      <c r="AR106" s="64">
        <v>0</v>
      </c>
      <c r="AS106" s="64">
        <v>0</v>
      </c>
      <c r="AT106" s="64">
        <v>0</v>
      </c>
      <c r="AU106" s="64">
        <v>0</v>
      </c>
      <c r="AV106" s="64">
        <v>0</v>
      </c>
      <c r="AW106" s="35">
        <v>0</v>
      </c>
      <c r="AX106" s="64">
        <v>0</v>
      </c>
      <c r="AY106" s="64">
        <v>0</v>
      </c>
      <c r="AZ106" s="64">
        <v>0</v>
      </c>
      <c r="BA106" s="64">
        <v>0</v>
      </c>
      <c r="BB106" s="64">
        <v>0</v>
      </c>
      <c r="BC106" s="64">
        <v>0</v>
      </c>
      <c r="BD106" s="64">
        <v>0</v>
      </c>
      <c r="BE106" s="35">
        <v>0</v>
      </c>
      <c r="BF106" s="64">
        <v>0</v>
      </c>
      <c r="BG106" s="64">
        <v>0</v>
      </c>
      <c r="BH106" s="64">
        <v>0</v>
      </c>
      <c r="BI106" s="64">
        <v>0</v>
      </c>
      <c r="BJ106" s="64">
        <v>0</v>
      </c>
      <c r="BK106" s="64">
        <v>0</v>
      </c>
      <c r="BL106" s="64">
        <v>0</v>
      </c>
      <c r="BM106" s="35">
        <v>0</v>
      </c>
      <c r="BN106" s="64">
        <v>0</v>
      </c>
      <c r="BO106" s="64">
        <v>0</v>
      </c>
      <c r="BP106" s="64">
        <v>0</v>
      </c>
      <c r="BQ106" s="64">
        <v>0</v>
      </c>
      <c r="BR106" s="64">
        <v>0</v>
      </c>
      <c r="BS106" s="64">
        <v>0</v>
      </c>
      <c r="BT106" s="64">
        <v>0</v>
      </c>
      <c r="BU106" s="35">
        <v>0</v>
      </c>
      <c r="BV106" s="64">
        <v>0</v>
      </c>
      <c r="BW106" s="64">
        <v>0</v>
      </c>
      <c r="BX106" s="64">
        <v>0</v>
      </c>
      <c r="BY106" s="64">
        <v>0</v>
      </c>
      <c r="BZ106" s="64">
        <v>0</v>
      </c>
      <c r="CA106" s="64">
        <v>0</v>
      </c>
      <c r="CB106" s="64">
        <v>0</v>
      </c>
      <c r="CC106" s="35">
        <v>0</v>
      </c>
      <c r="CD106" s="64">
        <v>0</v>
      </c>
      <c r="CE106" s="64">
        <v>0</v>
      </c>
      <c r="CF106" s="64">
        <v>0</v>
      </c>
      <c r="CG106" s="64">
        <v>0</v>
      </c>
      <c r="CH106" s="64">
        <v>0</v>
      </c>
      <c r="CI106" s="64">
        <v>0</v>
      </c>
      <c r="CJ106" s="64">
        <v>0</v>
      </c>
      <c r="CK106" s="35">
        <v>0</v>
      </c>
      <c r="CL106" s="64">
        <v>0</v>
      </c>
      <c r="CM106" s="64">
        <v>0</v>
      </c>
      <c r="CN106" s="64">
        <v>0</v>
      </c>
      <c r="CO106" s="64">
        <v>0</v>
      </c>
      <c r="CP106" s="64">
        <v>0</v>
      </c>
      <c r="CQ106" s="64">
        <v>0</v>
      </c>
      <c r="CR106" s="64">
        <v>0</v>
      </c>
      <c r="CS106" s="35">
        <v>0</v>
      </c>
      <c r="CT106" s="64">
        <v>0</v>
      </c>
      <c r="CU106" s="64">
        <v>0</v>
      </c>
      <c r="CV106" s="64">
        <v>0</v>
      </c>
      <c r="CW106" s="64">
        <v>0</v>
      </c>
      <c r="CX106" s="64">
        <v>0</v>
      </c>
      <c r="CY106" s="64">
        <v>0</v>
      </c>
      <c r="CZ106" s="64">
        <v>0</v>
      </c>
      <c r="DA106" s="35">
        <v>0</v>
      </c>
      <c r="DB106" s="64">
        <v>0</v>
      </c>
      <c r="DC106" s="64">
        <v>0</v>
      </c>
      <c r="DD106" s="64">
        <v>0</v>
      </c>
      <c r="DE106" s="64">
        <v>0</v>
      </c>
      <c r="DF106" s="64">
        <v>0</v>
      </c>
      <c r="DG106" s="64">
        <v>0</v>
      </c>
      <c r="DH106" s="64">
        <v>0</v>
      </c>
      <c r="DI106" s="35">
        <v>0</v>
      </c>
      <c r="DJ106" s="64">
        <v>0</v>
      </c>
      <c r="DK106" s="64">
        <v>0</v>
      </c>
      <c r="DL106" s="64">
        <v>0</v>
      </c>
      <c r="DM106" s="64">
        <v>0</v>
      </c>
      <c r="DN106" s="64">
        <v>0</v>
      </c>
      <c r="DO106" s="64">
        <v>0</v>
      </c>
      <c r="DP106" s="64">
        <v>0</v>
      </c>
      <c r="DQ106" s="35">
        <v>0</v>
      </c>
      <c r="DR106" s="293">
        <v>0</v>
      </c>
      <c r="DS106" s="287">
        <v>0</v>
      </c>
      <c r="DT106" s="64">
        <v>0</v>
      </c>
      <c r="DU106" s="64">
        <v>0</v>
      </c>
      <c r="DV106" s="64">
        <v>0</v>
      </c>
      <c r="DW106" s="64">
        <v>0</v>
      </c>
      <c r="DX106" s="64">
        <v>0</v>
      </c>
      <c r="DY106" s="35">
        <v>0</v>
      </c>
      <c r="DZ106" s="64">
        <v>0</v>
      </c>
    </row>
    <row r="107" spans="1:130" ht="20.100000000000001" customHeight="1" x14ac:dyDescent="0.25">
      <c r="A107" s="76" t="s">
        <v>372</v>
      </c>
    </row>
    <row r="108" spans="1:130" ht="20.100000000000001" customHeight="1" x14ac:dyDescent="0.25">
      <c r="A108" s="76" t="s">
        <v>373</v>
      </c>
    </row>
    <row r="109" spans="1:130" ht="20.100000000000001" customHeight="1" x14ac:dyDescent="0.25">
      <c r="A109" s="76" t="s">
        <v>374</v>
      </c>
    </row>
    <row r="110" spans="1:130" ht="20.100000000000001" customHeight="1" x14ac:dyDescent="0.25">
      <c r="A110" s="76" t="s">
        <v>375</v>
      </c>
    </row>
    <row r="111" spans="1:130" ht="20.100000000000001" customHeight="1" x14ac:dyDescent="0.25">
      <c r="A111" s="76" t="s">
        <v>376</v>
      </c>
    </row>
    <row r="112" spans="1:130" ht="20.100000000000001" customHeight="1" x14ac:dyDescent="0.25">
      <c r="A112" s="76" t="s">
        <v>696</v>
      </c>
    </row>
    <row r="113" spans="1:1" ht="20.100000000000001" customHeight="1" x14ac:dyDescent="0.25">
      <c r="A113" s="76" t="s">
        <v>697</v>
      </c>
    </row>
    <row r="114" spans="1:1" ht="20.100000000000001" customHeight="1" x14ac:dyDescent="0.25">
      <c r="A114" s="76" t="s">
        <v>543</v>
      </c>
    </row>
    <row r="115" spans="1:1" ht="20.100000000000001" customHeight="1" x14ac:dyDescent="0.25">
      <c r="A115" s="76" t="s">
        <v>698</v>
      </c>
    </row>
    <row r="116" spans="1:1" ht="20.100000000000001" customHeight="1" x14ac:dyDescent="0.25">
      <c r="A116" s="76" t="s">
        <v>699</v>
      </c>
    </row>
    <row r="117" spans="1:1" ht="20.100000000000001" customHeight="1" x14ac:dyDescent="0.25">
      <c r="A117" s="76" t="s">
        <v>733</v>
      </c>
    </row>
  </sheetData>
  <mergeCells count="97">
    <mergeCell ref="DK4:DR4"/>
    <mergeCell ref="DK5:DN5"/>
    <mergeCell ref="DO5:DO6"/>
    <mergeCell ref="DP5:DP6"/>
    <mergeCell ref="DQ5:DQ6"/>
    <mergeCell ref="DR5:DR6"/>
    <mergeCell ref="CM4:CT4"/>
    <mergeCell ref="CM5:CP5"/>
    <mergeCell ref="CQ5:CQ6"/>
    <mergeCell ref="CR5:CR6"/>
    <mergeCell ref="CS5:CS6"/>
    <mergeCell ref="CT5:CT6"/>
    <mergeCell ref="CE4:CL4"/>
    <mergeCell ref="CE5:CH5"/>
    <mergeCell ref="CI5:CI6"/>
    <mergeCell ref="CJ5:CJ6"/>
    <mergeCell ref="CK5:CK6"/>
    <mergeCell ref="CL5:CL6"/>
    <mergeCell ref="BW4:CD4"/>
    <mergeCell ref="BW5:BZ5"/>
    <mergeCell ref="CA5:CA6"/>
    <mergeCell ref="CB5:CB6"/>
    <mergeCell ref="CC5:CC6"/>
    <mergeCell ref="CD5:CD6"/>
    <mergeCell ref="BO4:BV4"/>
    <mergeCell ref="BO5:BR5"/>
    <mergeCell ref="BS5:BS6"/>
    <mergeCell ref="BT5:BT6"/>
    <mergeCell ref="BU5:BU6"/>
    <mergeCell ref="BV5:BV6"/>
    <mergeCell ref="BG4:BN4"/>
    <mergeCell ref="BG5:BJ5"/>
    <mergeCell ref="BK5:BK6"/>
    <mergeCell ref="BL5:BL6"/>
    <mergeCell ref="BM5:BM6"/>
    <mergeCell ref="BN5:BN6"/>
    <mergeCell ref="AY4:BF4"/>
    <mergeCell ref="AY5:BB5"/>
    <mergeCell ref="BC5:BC6"/>
    <mergeCell ref="BD5:BD6"/>
    <mergeCell ref="BE5:BE6"/>
    <mergeCell ref="BF5:BF6"/>
    <mergeCell ref="AQ4:AX4"/>
    <mergeCell ref="AQ5:AT5"/>
    <mergeCell ref="AU5:AU6"/>
    <mergeCell ref="AV5:AV6"/>
    <mergeCell ref="AW5:AW6"/>
    <mergeCell ref="AX5:AX6"/>
    <mergeCell ref="AI4:AP4"/>
    <mergeCell ref="AI5:AL5"/>
    <mergeCell ref="AM5:AM6"/>
    <mergeCell ref="AN5:AN6"/>
    <mergeCell ref="AO5:AO6"/>
    <mergeCell ref="AP5:AP6"/>
    <mergeCell ref="AA4:AH4"/>
    <mergeCell ref="AA5:AD5"/>
    <mergeCell ref="AE5:AE6"/>
    <mergeCell ref="AF5:AF6"/>
    <mergeCell ref="AG5:AG6"/>
    <mergeCell ref="AH5:AH6"/>
    <mergeCell ref="S4:Z4"/>
    <mergeCell ref="S5:V5"/>
    <mergeCell ref="W5:W6"/>
    <mergeCell ref="X5:X6"/>
    <mergeCell ref="Y5:Y6"/>
    <mergeCell ref="Z5:Z6"/>
    <mergeCell ref="K4:R4"/>
    <mergeCell ref="K5:N5"/>
    <mergeCell ref="O5:O6"/>
    <mergeCell ref="P5:P6"/>
    <mergeCell ref="Q5:Q6"/>
    <mergeCell ref="R5:R6"/>
    <mergeCell ref="A4:B6"/>
    <mergeCell ref="C4:J4"/>
    <mergeCell ref="C5:F5"/>
    <mergeCell ref="G5:G6"/>
    <mergeCell ref="H5:H6"/>
    <mergeCell ref="I5:I6"/>
    <mergeCell ref="J5:J6"/>
    <mergeCell ref="CU4:DB4"/>
    <mergeCell ref="CU5:CX5"/>
    <mergeCell ref="CY5:CY6"/>
    <mergeCell ref="CZ5:CZ6"/>
    <mergeCell ref="DA5:DA6"/>
    <mergeCell ref="DB5:DB6"/>
    <mergeCell ref="DC4:DJ4"/>
    <mergeCell ref="DC5:DF5"/>
    <mergeCell ref="DG5:DG6"/>
    <mergeCell ref="DH5:DH6"/>
    <mergeCell ref="DI5:DI6"/>
    <mergeCell ref="DJ5:DJ6"/>
    <mergeCell ref="DS4:DZ4"/>
    <mergeCell ref="DS5:DV5"/>
    <mergeCell ref="DW5:DW6"/>
    <mergeCell ref="DX5:DX6"/>
    <mergeCell ref="DY5:DY6"/>
    <mergeCell ref="DZ5:DZ6"/>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5"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94993-6ED3-41F8-827C-D92E2E2DC1EC}">
  <dimension ref="A1:DZ117"/>
  <sheetViews>
    <sheetView showGridLines="0" zoomScaleNormal="100" workbookViewId="0">
      <pane xSplit="2" ySplit="6" topLeftCell="DR7"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10.140625" style="29" customWidth="1"/>
    <col min="2" max="2" width="95.28515625" style="29" bestFit="1" customWidth="1"/>
    <col min="3" max="3" width="15.7109375" style="29" customWidth="1"/>
    <col min="4" max="4" width="14.85546875" style="29" customWidth="1"/>
    <col min="5" max="11" width="15.7109375" style="29" customWidth="1"/>
    <col min="12" max="12" width="14.85546875" style="29" customWidth="1"/>
    <col min="13" max="19" width="15.7109375" style="29" customWidth="1"/>
    <col min="20" max="20" width="14.85546875" style="29" customWidth="1"/>
    <col min="21" max="27" width="15.7109375" style="29" customWidth="1"/>
    <col min="28" max="28" width="14.85546875" style="29" customWidth="1"/>
    <col min="29" max="35" width="15.7109375" style="29" customWidth="1"/>
    <col min="36" max="36" width="14.85546875" style="29" customWidth="1"/>
    <col min="37" max="43" width="15.7109375" style="29" customWidth="1"/>
    <col min="44" max="44" width="14.85546875" style="29" customWidth="1"/>
    <col min="45" max="51" width="15.7109375" style="29" customWidth="1"/>
    <col min="52" max="52" width="14.85546875" style="29" customWidth="1"/>
    <col min="53" max="59" width="15.7109375" style="29" customWidth="1"/>
    <col min="60" max="60" width="14.85546875" style="29" customWidth="1"/>
    <col min="61" max="67" width="15.7109375" style="29" customWidth="1"/>
    <col min="68" max="68" width="14.85546875" style="29" customWidth="1"/>
    <col min="69" max="75" width="15.7109375" style="29" customWidth="1"/>
    <col min="76" max="76" width="14.85546875" style="29" customWidth="1"/>
    <col min="77" max="83" width="15.7109375" style="29" customWidth="1"/>
    <col min="84" max="84" width="14.85546875" style="29" customWidth="1"/>
    <col min="85" max="91" width="15.7109375" style="29" customWidth="1"/>
    <col min="92" max="92" width="14.85546875" style="29" customWidth="1"/>
    <col min="93" max="130" width="15.7109375" style="29" customWidth="1"/>
    <col min="131" max="16384" width="9.140625" style="29"/>
  </cols>
  <sheetData>
    <row r="1" spans="1:130" ht="20.100000000000001" customHeight="1" x14ac:dyDescent="0.25">
      <c r="A1" s="70" t="s">
        <v>545</v>
      </c>
    </row>
    <row r="2" spans="1:130" ht="20.100000000000001" customHeight="1" x14ac:dyDescent="0.25">
      <c r="A2" s="70" t="s">
        <v>397</v>
      </c>
    </row>
    <row r="4" spans="1:130" s="77" customFormat="1" ht="20.100000000000001" customHeight="1" x14ac:dyDescent="0.25">
      <c r="A4" s="338" t="s">
        <v>486</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7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77" customFormat="1" ht="30" customHeight="1"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17">
        <v>1</v>
      </c>
      <c r="B7" s="18" t="s">
        <v>742</v>
      </c>
      <c r="C7" s="202">
        <v>0.25908915020812762</v>
      </c>
      <c r="D7" s="202">
        <v>0</v>
      </c>
      <c r="E7" s="202">
        <v>0</v>
      </c>
      <c r="F7" s="202">
        <v>0.25908915020812762</v>
      </c>
      <c r="G7" s="202">
        <v>0.12283374349791334</v>
      </c>
      <c r="H7" s="202">
        <v>8.0727838258824416E-2</v>
      </c>
      <c r="I7" s="67">
        <v>-0.10313224071111997</v>
      </c>
      <c r="J7" s="202">
        <v>0.35951849125374541</v>
      </c>
      <c r="K7" s="202">
        <v>0.26008262798586262</v>
      </c>
      <c r="L7" s="202">
        <v>0</v>
      </c>
      <c r="M7" s="202">
        <v>0</v>
      </c>
      <c r="N7" s="202">
        <v>0.26008262798586262</v>
      </c>
      <c r="O7" s="202">
        <v>0.12130179732185416</v>
      </c>
      <c r="P7" s="202">
        <v>8.2452239783418535E-2</v>
      </c>
      <c r="Q7" s="67">
        <v>-9.7715106762151366E-2</v>
      </c>
      <c r="R7" s="202">
        <v>0.36612155832898396</v>
      </c>
      <c r="S7" s="202">
        <v>0.26384821721789437</v>
      </c>
      <c r="T7" s="202">
        <v>0</v>
      </c>
      <c r="U7" s="202">
        <v>0</v>
      </c>
      <c r="V7" s="202">
        <v>0.26384821721789437</v>
      </c>
      <c r="W7" s="202">
        <v>0.12057632411825997</v>
      </c>
      <c r="X7" s="202">
        <v>8.4371218177373877E-2</v>
      </c>
      <c r="Y7" s="67">
        <v>-9.9533470074501473E-2</v>
      </c>
      <c r="Z7" s="202">
        <v>0.36926228943902673</v>
      </c>
      <c r="AA7" s="202">
        <v>0.25448543361710796</v>
      </c>
      <c r="AB7" s="202">
        <v>0</v>
      </c>
      <c r="AC7" s="202">
        <v>0</v>
      </c>
      <c r="AD7" s="202">
        <v>0.25448543361710796</v>
      </c>
      <c r="AE7" s="202">
        <v>0.12056697574167102</v>
      </c>
      <c r="AF7" s="202">
        <v>8.1162397632507974E-2</v>
      </c>
      <c r="AG7" s="67">
        <v>-9.2870034908073926E-2</v>
      </c>
      <c r="AH7" s="202">
        <v>0.36334477208321297</v>
      </c>
      <c r="AI7" s="202">
        <v>0.24049932584572209</v>
      </c>
      <c r="AJ7" s="202">
        <v>0</v>
      </c>
      <c r="AK7" s="202">
        <v>0</v>
      </c>
      <c r="AL7" s="202">
        <v>0.24049932584572209</v>
      </c>
      <c r="AM7" s="202">
        <v>0.12006262612267299</v>
      </c>
      <c r="AN7" s="202">
        <v>8.3902355602904655E-2</v>
      </c>
      <c r="AO7" s="67">
        <v>-9.289329737218989E-2</v>
      </c>
      <c r="AP7" s="202">
        <v>0.35157101019910986</v>
      </c>
      <c r="AQ7" s="202">
        <v>0.25821642368637387</v>
      </c>
      <c r="AR7" s="202">
        <v>0</v>
      </c>
      <c r="AS7" s="202">
        <v>0</v>
      </c>
      <c r="AT7" s="202">
        <v>0.25821642368637387</v>
      </c>
      <c r="AU7" s="202">
        <v>0.12224502849886297</v>
      </c>
      <c r="AV7" s="202">
        <v>8.6241172642467639E-2</v>
      </c>
      <c r="AW7" s="67">
        <v>-9.7512489025431012E-2</v>
      </c>
      <c r="AX7" s="202">
        <v>0.36919013580227344</v>
      </c>
      <c r="AY7" s="202">
        <v>0.26183459739995324</v>
      </c>
      <c r="AZ7" s="202">
        <v>0</v>
      </c>
      <c r="BA7" s="202">
        <v>0</v>
      </c>
      <c r="BB7" s="202">
        <v>0.26183459739995324</v>
      </c>
      <c r="BC7" s="202">
        <v>0.12219847433522341</v>
      </c>
      <c r="BD7" s="202">
        <v>8.9227866315889512E-2</v>
      </c>
      <c r="BE7" s="67">
        <v>-9.8060270199428715E-2</v>
      </c>
      <c r="BF7" s="202">
        <v>0.37520066785163753</v>
      </c>
      <c r="BG7" s="202">
        <v>0.24310263670136203</v>
      </c>
      <c r="BH7" s="202">
        <v>0</v>
      </c>
      <c r="BI7" s="202">
        <v>0</v>
      </c>
      <c r="BJ7" s="202">
        <v>0.24310263670136203</v>
      </c>
      <c r="BK7" s="202">
        <v>0.12157219232433229</v>
      </c>
      <c r="BL7" s="202">
        <v>8.743601374142998E-2</v>
      </c>
      <c r="BM7" s="67">
        <v>-8.9603279506399E-2</v>
      </c>
      <c r="BN7" s="202">
        <v>0.36250756326072531</v>
      </c>
      <c r="BO7" s="202">
        <v>0.252170099189715</v>
      </c>
      <c r="BP7" s="202">
        <v>0</v>
      </c>
      <c r="BQ7" s="202">
        <v>0</v>
      </c>
      <c r="BR7" s="202">
        <v>0.252170099189715</v>
      </c>
      <c r="BS7" s="202">
        <v>0.12243352362323963</v>
      </c>
      <c r="BT7" s="202">
        <v>8.9542498457278907E-2</v>
      </c>
      <c r="BU7" s="67">
        <v>-9.312150863620261E-2</v>
      </c>
      <c r="BV7" s="202">
        <v>0.37102461263403086</v>
      </c>
      <c r="BW7" s="202">
        <v>0.25505763202837306</v>
      </c>
      <c r="BX7" s="202">
        <v>0</v>
      </c>
      <c r="BY7" s="202">
        <v>0</v>
      </c>
      <c r="BZ7" s="202">
        <v>0.25505763202837306</v>
      </c>
      <c r="CA7" s="202">
        <v>0.12508220425507885</v>
      </c>
      <c r="CB7" s="202">
        <v>9.3468924007203497E-2</v>
      </c>
      <c r="CC7" s="67">
        <v>-9.2494461946913506E-2</v>
      </c>
      <c r="CD7" s="202">
        <v>0.38111429834374189</v>
      </c>
      <c r="CE7" s="202">
        <v>0.22145970745556934</v>
      </c>
      <c r="CF7" s="202">
        <v>0</v>
      </c>
      <c r="CG7" s="202">
        <v>0</v>
      </c>
      <c r="CH7" s="202">
        <v>0.22145970745556934</v>
      </c>
      <c r="CI7" s="202">
        <v>0.12815096699542283</v>
      </c>
      <c r="CJ7" s="202">
        <v>9.8920978311172372E-2</v>
      </c>
      <c r="CK7" s="67">
        <v>-0.10370796622968828</v>
      </c>
      <c r="CL7" s="202">
        <v>0.34482368653247625</v>
      </c>
      <c r="CM7" s="202">
        <v>0.24593434989248072</v>
      </c>
      <c r="CN7" s="202">
        <v>0</v>
      </c>
      <c r="CO7" s="202">
        <v>0</v>
      </c>
      <c r="CP7" s="202">
        <v>0.24593434989248072</v>
      </c>
      <c r="CQ7" s="202">
        <v>0.12958531594371503</v>
      </c>
      <c r="CR7" s="202">
        <v>9.5966378032719304E-2</v>
      </c>
      <c r="CS7" s="67">
        <v>-9.4208961291799009E-2</v>
      </c>
      <c r="CT7" s="202">
        <v>0.37727708257711606</v>
      </c>
      <c r="CU7" s="202">
        <v>0.26894844068968987</v>
      </c>
      <c r="CV7" s="202">
        <v>0</v>
      </c>
      <c r="CW7" s="202">
        <v>0</v>
      </c>
      <c r="CX7" s="202">
        <v>0.26894844068968987</v>
      </c>
      <c r="CY7" s="202">
        <v>0.13352389588676272</v>
      </c>
      <c r="CZ7" s="202">
        <v>0.10425848241147342</v>
      </c>
      <c r="DA7" s="67">
        <v>-0.11214035833333394</v>
      </c>
      <c r="DB7" s="202">
        <v>0.39459046065459202</v>
      </c>
      <c r="DC7" s="202">
        <v>0.25338872191396705</v>
      </c>
      <c r="DD7" s="202">
        <v>0</v>
      </c>
      <c r="DE7" s="202">
        <v>0</v>
      </c>
      <c r="DF7" s="202">
        <v>0.25338872191396705</v>
      </c>
      <c r="DG7" s="202">
        <v>0.12532731882532605</v>
      </c>
      <c r="DH7" s="202">
        <v>0.10374734883871421</v>
      </c>
      <c r="DI7" s="67">
        <v>-0.10566709482198058</v>
      </c>
      <c r="DJ7" s="202">
        <v>0.37679629475602672</v>
      </c>
      <c r="DK7" s="202">
        <v>0.26402113608277467</v>
      </c>
      <c r="DL7" s="202">
        <v>0</v>
      </c>
      <c r="DM7" s="202">
        <v>0</v>
      </c>
      <c r="DN7" s="202">
        <v>0.26402113608277467</v>
      </c>
      <c r="DO7" s="202">
        <v>0.13026132537948804</v>
      </c>
      <c r="DP7" s="202">
        <v>0.10964316796239572</v>
      </c>
      <c r="DQ7" s="67">
        <v>-0.10988434598722679</v>
      </c>
      <c r="DR7" s="304">
        <v>0.39404128343743161</v>
      </c>
      <c r="DS7" s="298">
        <v>0.26763688635890254</v>
      </c>
      <c r="DT7" s="202">
        <v>0</v>
      </c>
      <c r="DU7" s="202">
        <v>0</v>
      </c>
      <c r="DV7" s="202">
        <v>0.26763688635890254</v>
      </c>
      <c r="DW7" s="202">
        <v>0.12964621653014086</v>
      </c>
      <c r="DX7" s="202">
        <v>0.11165220620584215</v>
      </c>
      <c r="DY7" s="67">
        <v>-0.11223988437362664</v>
      </c>
      <c r="DZ7" s="202">
        <v>0.3966954247212589</v>
      </c>
    </row>
    <row r="8" spans="1:130" ht="20.100000000000001" customHeight="1" x14ac:dyDescent="0.25">
      <c r="A8" s="30">
        <v>11</v>
      </c>
      <c r="B8" s="31" t="s">
        <v>346</v>
      </c>
      <c r="C8" s="264">
        <v>0.14249575957167096</v>
      </c>
      <c r="D8" s="264">
        <v>0</v>
      </c>
      <c r="E8" s="264">
        <v>0</v>
      </c>
      <c r="F8" s="264">
        <v>0.14249575957167096</v>
      </c>
      <c r="G8" s="264">
        <v>7.7587101183817411E-2</v>
      </c>
      <c r="H8" s="264">
        <v>1.549389739012994E-2</v>
      </c>
      <c r="I8" s="175">
        <v>0</v>
      </c>
      <c r="J8" s="264">
        <v>0.23557675814561829</v>
      </c>
      <c r="K8" s="264">
        <v>0.1485129878368705</v>
      </c>
      <c r="L8" s="264">
        <v>0</v>
      </c>
      <c r="M8" s="264">
        <v>0</v>
      </c>
      <c r="N8" s="264">
        <v>0.1485129878368705</v>
      </c>
      <c r="O8" s="264">
        <v>7.6557976089000751E-2</v>
      </c>
      <c r="P8" s="264">
        <v>1.5977477851904232E-2</v>
      </c>
      <c r="Q8" s="175">
        <v>0</v>
      </c>
      <c r="R8" s="264">
        <v>0.24104844177777546</v>
      </c>
      <c r="S8" s="264">
        <v>0.14332411091294819</v>
      </c>
      <c r="T8" s="264">
        <v>0</v>
      </c>
      <c r="U8" s="264">
        <v>0</v>
      </c>
      <c r="V8" s="264">
        <v>0.14332411091294819</v>
      </c>
      <c r="W8" s="264">
        <v>7.6725806698033153E-2</v>
      </c>
      <c r="X8" s="264">
        <v>1.641532733959827E-2</v>
      </c>
      <c r="Y8" s="175">
        <v>0</v>
      </c>
      <c r="Z8" s="264">
        <v>0.23646524495057963</v>
      </c>
      <c r="AA8" s="264">
        <v>0.14125305744014438</v>
      </c>
      <c r="AB8" s="264">
        <v>0</v>
      </c>
      <c r="AC8" s="264">
        <v>0</v>
      </c>
      <c r="AD8" s="264">
        <v>0.14125305744014438</v>
      </c>
      <c r="AE8" s="264">
        <v>7.7053365502972426E-2</v>
      </c>
      <c r="AF8" s="264">
        <v>1.6462210094744568E-2</v>
      </c>
      <c r="AG8" s="175">
        <v>0</v>
      </c>
      <c r="AH8" s="264">
        <v>0.23476863303786141</v>
      </c>
      <c r="AI8" s="264">
        <v>0.13490074518799872</v>
      </c>
      <c r="AJ8" s="264">
        <v>0</v>
      </c>
      <c r="AK8" s="264">
        <v>0</v>
      </c>
      <c r="AL8" s="264">
        <v>0.13490074518799872</v>
      </c>
      <c r="AM8" s="264">
        <v>7.570779379463359E-2</v>
      </c>
      <c r="AN8" s="264">
        <v>1.6907336976903959E-2</v>
      </c>
      <c r="AO8" s="175">
        <v>0</v>
      </c>
      <c r="AP8" s="264">
        <v>0.22751587595953623</v>
      </c>
      <c r="AQ8" s="264">
        <v>0.13629629366029408</v>
      </c>
      <c r="AR8" s="264">
        <v>0</v>
      </c>
      <c r="AS8" s="264">
        <v>0</v>
      </c>
      <c r="AT8" s="264">
        <v>0.13629629366029408</v>
      </c>
      <c r="AU8" s="264">
        <v>7.6110731989107006E-2</v>
      </c>
      <c r="AV8" s="264">
        <v>1.7528577516475297E-2</v>
      </c>
      <c r="AW8" s="175">
        <v>0</v>
      </c>
      <c r="AX8" s="264">
        <v>0.22993560316587638</v>
      </c>
      <c r="AY8" s="264">
        <v>0.13710430980164917</v>
      </c>
      <c r="AZ8" s="264">
        <v>0</v>
      </c>
      <c r="BA8" s="264">
        <v>0</v>
      </c>
      <c r="BB8" s="264">
        <v>0.13710430980164917</v>
      </c>
      <c r="BC8" s="264">
        <v>7.6315422982921668E-2</v>
      </c>
      <c r="BD8" s="264">
        <v>1.7216343705589665E-2</v>
      </c>
      <c r="BE8" s="175">
        <v>0</v>
      </c>
      <c r="BF8" s="264">
        <v>0.23063607649016052</v>
      </c>
      <c r="BG8" s="264">
        <v>0.13535996941709011</v>
      </c>
      <c r="BH8" s="264">
        <v>0</v>
      </c>
      <c r="BI8" s="264">
        <v>0</v>
      </c>
      <c r="BJ8" s="264">
        <v>0.13535996941709011</v>
      </c>
      <c r="BK8" s="264">
        <v>7.7673814697907712E-2</v>
      </c>
      <c r="BL8" s="264">
        <v>1.7602526880875394E-2</v>
      </c>
      <c r="BM8" s="175">
        <v>0</v>
      </c>
      <c r="BN8" s="264">
        <v>0.23063631099587323</v>
      </c>
      <c r="BO8" s="264">
        <v>0.13871594019089159</v>
      </c>
      <c r="BP8" s="264">
        <v>0</v>
      </c>
      <c r="BQ8" s="264">
        <v>0</v>
      </c>
      <c r="BR8" s="264">
        <v>0.13871594019089159</v>
      </c>
      <c r="BS8" s="264">
        <v>7.8745558788560474E-2</v>
      </c>
      <c r="BT8" s="264">
        <v>1.8590862662171907E-2</v>
      </c>
      <c r="BU8" s="175">
        <v>0</v>
      </c>
      <c r="BV8" s="264">
        <v>0.23605236164162396</v>
      </c>
      <c r="BW8" s="264">
        <v>0.13669141661883671</v>
      </c>
      <c r="BX8" s="264">
        <v>0</v>
      </c>
      <c r="BY8" s="264">
        <v>0</v>
      </c>
      <c r="BZ8" s="264">
        <v>0.13669141661883671</v>
      </c>
      <c r="CA8" s="264">
        <v>7.9677456837544389E-2</v>
      </c>
      <c r="CB8" s="264">
        <v>1.9586812564993502E-2</v>
      </c>
      <c r="CC8" s="175">
        <v>0</v>
      </c>
      <c r="CD8" s="264">
        <v>0.23595568602137459</v>
      </c>
      <c r="CE8" s="264">
        <v>0.12661556649890415</v>
      </c>
      <c r="CF8" s="264">
        <v>0</v>
      </c>
      <c r="CG8" s="264">
        <v>0</v>
      </c>
      <c r="CH8" s="264">
        <v>0.12661556649890415</v>
      </c>
      <c r="CI8" s="264">
        <v>7.9138662723295339E-2</v>
      </c>
      <c r="CJ8" s="264">
        <v>1.9242744946140228E-2</v>
      </c>
      <c r="CK8" s="175">
        <v>0</v>
      </c>
      <c r="CL8" s="264">
        <v>0.22499697416833972</v>
      </c>
      <c r="CM8" s="264">
        <v>0.14087435788718691</v>
      </c>
      <c r="CN8" s="264">
        <v>0</v>
      </c>
      <c r="CO8" s="264">
        <v>0</v>
      </c>
      <c r="CP8" s="264">
        <v>0.14087435788718691</v>
      </c>
      <c r="CQ8" s="264">
        <v>8.3097516604932295E-2</v>
      </c>
      <c r="CR8" s="264">
        <v>1.9770909802752493E-2</v>
      </c>
      <c r="CS8" s="175">
        <v>0</v>
      </c>
      <c r="CT8" s="264">
        <v>0.2437427842948717</v>
      </c>
      <c r="CU8" s="264">
        <v>0.14674741320863591</v>
      </c>
      <c r="CV8" s="264">
        <v>0</v>
      </c>
      <c r="CW8" s="264">
        <v>0</v>
      </c>
      <c r="CX8" s="264">
        <v>0.14674741320863591</v>
      </c>
      <c r="CY8" s="264">
        <v>7.9760969936185339E-2</v>
      </c>
      <c r="CZ8" s="264">
        <v>1.9727209400398734E-2</v>
      </c>
      <c r="DA8" s="175">
        <v>0</v>
      </c>
      <c r="DB8" s="264">
        <v>0.24623559254521998</v>
      </c>
      <c r="DC8" s="264">
        <v>0.13993840629812787</v>
      </c>
      <c r="DD8" s="264">
        <v>0</v>
      </c>
      <c r="DE8" s="264">
        <v>0</v>
      </c>
      <c r="DF8" s="264">
        <v>0.13993840629812787</v>
      </c>
      <c r="DG8" s="264">
        <v>7.5800883679675982E-2</v>
      </c>
      <c r="DH8" s="264">
        <v>2.0464186035204994E-2</v>
      </c>
      <c r="DI8" s="175">
        <v>0</v>
      </c>
      <c r="DJ8" s="264">
        <v>0.23620347601300884</v>
      </c>
      <c r="DK8" s="264">
        <v>0.15360901884519992</v>
      </c>
      <c r="DL8" s="264">
        <v>0</v>
      </c>
      <c r="DM8" s="264">
        <v>0</v>
      </c>
      <c r="DN8" s="264">
        <v>0.15360901884519992</v>
      </c>
      <c r="DO8" s="264">
        <v>8.011189931608978E-2</v>
      </c>
      <c r="DP8" s="264">
        <v>2.1609689884617398E-2</v>
      </c>
      <c r="DQ8" s="175">
        <v>0</v>
      </c>
      <c r="DR8" s="305">
        <v>0.25533060804590713</v>
      </c>
      <c r="DS8" s="299">
        <v>0.15569222152477447</v>
      </c>
      <c r="DT8" s="264">
        <v>0</v>
      </c>
      <c r="DU8" s="264">
        <v>0</v>
      </c>
      <c r="DV8" s="264">
        <v>0.15569222152477447</v>
      </c>
      <c r="DW8" s="264">
        <v>7.9226925917564819E-2</v>
      </c>
      <c r="DX8" s="264">
        <v>2.2008005870197585E-2</v>
      </c>
      <c r="DY8" s="175">
        <v>0</v>
      </c>
      <c r="DZ8" s="264">
        <v>0.25692715331253685</v>
      </c>
    </row>
    <row r="9" spans="1:130" ht="20.100000000000001" customHeight="1" x14ac:dyDescent="0.25">
      <c r="A9" s="33">
        <v>111</v>
      </c>
      <c r="B9" s="34" t="s">
        <v>347</v>
      </c>
      <c r="C9" s="203">
        <v>6.6519501781807933E-2</v>
      </c>
      <c r="D9" s="203">
        <v>0</v>
      </c>
      <c r="E9" s="203">
        <v>0</v>
      </c>
      <c r="F9" s="203">
        <v>6.6519501781807933E-2</v>
      </c>
      <c r="G9" s="203">
        <v>0</v>
      </c>
      <c r="H9" s="203">
        <v>0</v>
      </c>
      <c r="I9" s="117">
        <v>0</v>
      </c>
      <c r="J9" s="203">
        <v>6.6519501781807933E-2</v>
      </c>
      <c r="K9" s="203">
        <v>7.1748329501243893E-2</v>
      </c>
      <c r="L9" s="203">
        <v>0</v>
      </c>
      <c r="M9" s="203">
        <v>0</v>
      </c>
      <c r="N9" s="203">
        <v>7.1748329501243893E-2</v>
      </c>
      <c r="O9" s="203">
        <v>0</v>
      </c>
      <c r="P9" s="203">
        <v>0</v>
      </c>
      <c r="Q9" s="117">
        <v>0</v>
      </c>
      <c r="R9" s="203">
        <v>7.1748329501243893E-2</v>
      </c>
      <c r="S9" s="203">
        <v>6.7487362771167694E-2</v>
      </c>
      <c r="T9" s="203">
        <v>0</v>
      </c>
      <c r="U9" s="203">
        <v>0</v>
      </c>
      <c r="V9" s="203">
        <v>6.7487362771167694E-2</v>
      </c>
      <c r="W9" s="203">
        <v>0</v>
      </c>
      <c r="X9" s="203">
        <v>0</v>
      </c>
      <c r="Y9" s="117">
        <v>0</v>
      </c>
      <c r="Z9" s="203">
        <v>6.7487362771167694E-2</v>
      </c>
      <c r="AA9" s="203">
        <v>6.7664258460049947E-2</v>
      </c>
      <c r="AB9" s="203">
        <v>0</v>
      </c>
      <c r="AC9" s="203">
        <v>0</v>
      </c>
      <c r="AD9" s="203">
        <v>6.7664258460049947E-2</v>
      </c>
      <c r="AE9" s="203">
        <v>0</v>
      </c>
      <c r="AF9" s="203">
        <v>0</v>
      </c>
      <c r="AG9" s="117">
        <v>0</v>
      </c>
      <c r="AH9" s="203">
        <v>6.7664258460049947E-2</v>
      </c>
      <c r="AI9" s="203">
        <v>6.6128426465578066E-2</v>
      </c>
      <c r="AJ9" s="203">
        <v>0</v>
      </c>
      <c r="AK9" s="203">
        <v>0</v>
      </c>
      <c r="AL9" s="203">
        <v>6.6128426465578066E-2</v>
      </c>
      <c r="AM9" s="203">
        <v>0</v>
      </c>
      <c r="AN9" s="203">
        <v>0</v>
      </c>
      <c r="AO9" s="117">
        <v>0</v>
      </c>
      <c r="AP9" s="203">
        <v>6.6128426465578066E-2</v>
      </c>
      <c r="AQ9" s="203">
        <v>6.6900556349378387E-2</v>
      </c>
      <c r="AR9" s="203">
        <v>0</v>
      </c>
      <c r="AS9" s="203">
        <v>0</v>
      </c>
      <c r="AT9" s="203">
        <v>6.6900556349378387E-2</v>
      </c>
      <c r="AU9" s="203">
        <v>0</v>
      </c>
      <c r="AV9" s="203">
        <v>0</v>
      </c>
      <c r="AW9" s="117">
        <v>0</v>
      </c>
      <c r="AX9" s="203">
        <v>6.6900556349378387E-2</v>
      </c>
      <c r="AY9" s="203">
        <v>7.2287919708908077E-2</v>
      </c>
      <c r="AZ9" s="203">
        <v>0</v>
      </c>
      <c r="BA9" s="203">
        <v>0</v>
      </c>
      <c r="BB9" s="203">
        <v>7.2287919708908077E-2</v>
      </c>
      <c r="BC9" s="203">
        <v>0</v>
      </c>
      <c r="BD9" s="203">
        <v>0</v>
      </c>
      <c r="BE9" s="117">
        <v>0</v>
      </c>
      <c r="BF9" s="203">
        <v>7.2287919708908077E-2</v>
      </c>
      <c r="BG9" s="203">
        <v>6.9650435029157964E-2</v>
      </c>
      <c r="BH9" s="203">
        <v>0</v>
      </c>
      <c r="BI9" s="203">
        <v>0</v>
      </c>
      <c r="BJ9" s="203">
        <v>6.9650435029157964E-2</v>
      </c>
      <c r="BK9" s="203">
        <v>0</v>
      </c>
      <c r="BL9" s="203">
        <v>0</v>
      </c>
      <c r="BM9" s="117">
        <v>0</v>
      </c>
      <c r="BN9" s="203">
        <v>6.9650435029157964E-2</v>
      </c>
      <c r="BO9" s="203">
        <v>7.0064246747718398E-2</v>
      </c>
      <c r="BP9" s="203">
        <v>0</v>
      </c>
      <c r="BQ9" s="203">
        <v>0</v>
      </c>
      <c r="BR9" s="203">
        <v>7.0064246747718398E-2</v>
      </c>
      <c r="BS9" s="203">
        <v>0</v>
      </c>
      <c r="BT9" s="203">
        <v>0</v>
      </c>
      <c r="BU9" s="117">
        <v>0</v>
      </c>
      <c r="BV9" s="203">
        <v>7.0064246747718398E-2</v>
      </c>
      <c r="BW9" s="203">
        <v>7.2481746280034426E-2</v>
      </c>
      <c r="BX9" s="203">
        <v>0</v>
      </c>
      <c r="BY9" s="203">
        <v>0</v>
      </c>
      <c r="BZ9" s="203">
        <v>7.2481746280034426E-2</v>
      </c>
      <c r="CA9" s="203">
        <v>0</v>
      </c>
      <c r="CB9" s="203">
        <v>0</v>
      </c>
      <c r="CC9" s="117">
        <v>0</v>
      </c>
      <c r="CD9" s="203">
        <v>7.2481746280034426E-2</v>
      </c>
      <c r="CE9" s="203">
        <v>6.9198926140819766E-2</v>
      </c>
      <c r="CF9" s="203">
        <v>0</v>
      </c>
      <c r="CG9" s="203">
        <v>0</v>
      </c>
      <c r="CH9" s="203">
        <v>6.9198926140819766E-2</v>
      </c>
      <c r="CI9" s="203">
        <v>0</v>
      </c>
      <c r="CJ9" s="203">
        <v>0</v>
      </c>
      <c r="CK9" s="117">
        <v>0</v>
      </c>
      <c r="CL9" s="203">
        <v>6.9198926140819766E-2</v>
      </c>
      <c r="CM9" s="203">
        <v>7.7464543195760502E-2</v>
      </c>
      <c r="CN9" s="203">
        <v>0</v>
      </c>
      <c r="CO9" s="203">
        <v>0</v>
      </c>
      <c r="CP9" s="203">
        <v>7.7464543195760502E-2</v>
      </c>
      <c r="CQ9" s="203">
        <v>0</v>
      </c>
      <c r="CR9" s="203">
        <v>0</v>
      </c>
      <c r="CS9" s="117">
        <v>0</v>
      </c>
      <c r="CT9" s="203">
        <v>7.7464543195760502E-2</v>
      </c>
      <c r="CU9" s="203">
        <v>9.0186318886891811E-2</v>
      </c>
      <c r="CV9" s="203">
        <v>0</v>
      </c>
      <c r="CW9" s="203">
        <v>0</v>
      </c>
      <c r="CX9" s="203">
        <v>9.0186318886891811E-2</v>
      </c>
      <c r="CY9" s="203">
        <v>0</v>
      </c>
      <c r="CZ9" s="203">
        <v>0</v>
      </c>
      <c r="DA9" s="117">
        <v>0</v>
      </c>
      <c r="DB9" s="203">
        <v>9.0186318886891811E-2</v>
      </c>
      <c r="DC9" s="203">
        <v>8.5894342783983585E-2</v>
      </c>
      <c r="DD9" s="203">
        <v>0</v>
      </c>
      <c r="DE9" s="203">
        <v>0</v>
      </c>
      <c r="DF9" s="203">
        <v>8.5894342783983585E-2</v>
      </c>
      <c r="DG9" s="203">
        <v>0</v>
      </c>
      <c r="DH9" s="203">
        <v>0</v>
      </c>
      <c r="DI9" s="117">
        <v>0</v>
      </c>
      <c r="DJ9" s="203">
        <v>8.5894342783983585E-2</v>
      </c>
      <c r="DK9" s="203">
        <v>9.0415838791011394E-2</v>
      </c>
      <c r="DL9" s="203">
        <v>0</v>
      </c>
      <c r="DM9" s="203">
        <v>0</v>
      </c>
      <c r="DN9" s="203">
        <v>9.0415838791011394E-2</v>
      </c>
      <c r="DO9" s="203">
        <v>0</v>
      </c>
      <c r="DP9" s="203">
        <v>0</v>
      </c>
      <c r="DQ9" s="117">
        <v>0</v>
      </c>
      <c r="DR9" s="306">
        <v>9.0415838791011394E-2</v>
      </c>
      <c r="DS9" s="300">
        <v>9.1647787272101919E-2</v>
      </c>
      <c r="DT9" s="203">
        <v>0</v>
      </c>
      <c r="DU9" s="203">
        <v>0</v>
      </c>
      <c r="DV9" s="203">
        <v>9.1647787272101919E-2</v>
      </c>
      <c r="DW9" s="203">
        <v>0</v>
      </c>
      <c r="DX9" s="203">
        <v>0</v>
      </c>
      <c r="DY9" s="117">
        <v>0</v>
      </c>
      <c r="DZ9" s="203">
        <v>9.1647787272101919E-2</v>
      </c>
    </row>
    <row r="10" spans="1:130" s="39" customFormat="1" ht="20.100000000000001" customHeight="1" x14ac:dyDescent="0.25">
      <c r="A10" s="36">
        <v>1111</v>
      </c>
      <c r="B10" s="37" t="s">
        <v>403</v>
      </c>
      <c r="C10" s="201">
        <v>2.2630039260295689E-2</v>
      </c>
      <c r="D10" s="201">
        <v>0</v>
      </c>
      <c r="E10" s="201">
        <v>0</v>
      </c>
      <c r="F10" s="201">
        <v>2.2630039260295689E-2</v>
      </c>
      <c r="G10" s="201">
        <v>0</v>
      </c>
      <c r="H10" s="201">
        <v>0</v>
      </c>
      <c r="I10" s="176">
        <v>0</v>
      </c>
      <c r="J10" s="201">
        <v>2.2630039260295689E-2</v>
      </c>
      <c r="K10" s="201">
        <v>2.3869033105615712E-2</v>
      </c>
      <c r="L10" s="201">
        <v>0</v>
      </c>
      <c r="M10" s="201">
        <v>0</v>
      </c>
      <c r="N10" s="201">
        <v>2.3869033105615712E-2</v>
      </c>
      <c r="O10" s="201">
        <v>0</v>
      </c>
      <c r="P10" s="201">
        <v>0</v>
      </c>
      <c r="Q10" s="176">
        <v>0</v>
      </c>
      <c r="R10" s="201">
        <v>2.3869033105615712E-2</v>
      </c>
      <c r="S10" s="201">
        <v>2.4570257495021702E-2</v>
      </c>
      <c r="T10" s="201">
        <v>0</v>
      </c>
      <c r="U10" s="201">
        <v>0</v>
      </c>
      <c r="V10" s="201">
        <v>2.4570257495021702E-2</v>
      </c>
      <c r="W10" s="201">
        <v>0</v>
      </c>
      <c r="X10" s="201">
        <v>0</v>
      </c>
      <c r="Y10" s="176">
        <v>0</v>
      </c>
      <c r="Z10" s="201">
        <v>2.4570257495021702E-2</v>
      </c>
      <c r="AA10" s="201">
        <v>2.3760290394169308E-2</v>
      </c>
      <c r="AB10" s="201">
        <v>0</v>
      </c>
      <c r="AC10" s="201">
        <v>0</v>
      </c>
      <c r="AD10" s="201">
        <v>2.3760290394169308E-2</v>
      </c>
      <c r="AE10" s="201">
        <v>0</v>
      </c>
      <c r="AF10" s="201">
        <v>0</v>
      </c>
      <c r="AG10" s="176">
        <v>0</v>
      </c>
      <c r="AH10" s="201">
        <v>2.3760290394169308E-2</v>
      </c>
      <c r="AI10" s="201">
        <v>2.4334383317319051E-2</v>
      </c>
      <c r="AJ10" s="201">
        <v>0</v>
      </c>
      <c r="AK10" s="201">
        <v>0</v>
      </c>
      <c r="AL10" s="201">
        <v>2.4334383317319051E-2</v>
      </c>
      <c r="AM10" s="201">
        <v>0</v>
      </c>
      <c r="AN10" s="201">
        <v>0</v>
      </c>
      <c r="AO10" s="176">
        <v>0</v>
      </c>
      <c r="AP10" s="201">
        <v>2.4334383317319051E-2</v>
      </c>
      <c r="AQ10" s="201">
        <v>2.4836197541468291E-2</v>
      </c>
      <c r="AR10" s="201">
        <v>0</v>
      </c>
      <c r="AS10" s="201">
        <v>0</v>
      </c>
      <c r="AT10" s="201">
        <v>2.4836197541468291E-2</v>
      </c>
      <c r="AU10" s="201">
        <v>0</v>
      </c>
      <c r="AV10" s="201">
        <v>0</v>
      </c>
      <c r="AW10" s="176">
        <v>0</v>
      </c>
      <c r="AX10" s="201">
        <v>2.4836197541468291E-2</v>
      </c>
      <c r="AY10" s="201">
        <v>2.581959123666528E-2</v>
      </c>
      <c r="AZ10" s="201">
        <v>0</v>
      </c>
      <c r="BA10" s="201">
        <v>0</v>
      </c>
      <c r="BB10" s="201">
        <v>2.581959123666528E-2</v>
      </c>
      <c r="BC10" s="201">
        <v>0</v>
      </c>
      <c r="BD10" s="201">
        <v>0</v>
      </c>
      <c r="BE10" s="176">
        <v>0</v>
      </c>
      <c r="BF10" s="201">
        <v>2.581959123666528E-2</v>
      </c>
      <c r="BG10" s="201">
        <v>2.6984506222183392E-2</v>
      </c>
      <c r="BH10" s="201">
        <v>0</v>
      </c>
      <c r="BI10" s="201">
        <v>0</v>
      </c>
      <c r="BJ10" s="201">
        <v>2.6984506222183392E-2</v>
      </c>
      <c r="BK10" s="201">
        <v>0</v>
      </c>
      <c r="BL10" s="201">
        <v>0</v>
      </c>
      <c r="BM10" s="176">
        <v>0</v>
      </c>
      <c r="BN10" s="201">
        <v>2.6984506222183392E-2</v>
      </c>
      <c r="BO10" s="201">
        <v>2.8017420894093585E-2</v>
      </c>
      <c r="BP10" s="201">
        <v>0</v>
      </c>
      <c r="BQ10" s="201">
        <v>0</v>
      </c>
      <c r="BR10" s="201">
        <v>2.8017420894093585E-2</v>
      </c>
      <c r="BS10" s="201">
        <v>0</v>
      </c>
      <c r="BT10" s="201">
        <v>0</v>
      </c>
      <c r="BU10" s="176">
        <v>0</v>
      </c>
      <c r="BV10" s="201">
        <v>2.8017420894093585E-2</v>
      </c>
      <c r="BW10" s="201">
        <v>2.9690302865296642E-2</v>
      </c>
      <c r="BX10" s="201">
        <v>0</v>
      </c>
      <c r="BY10" s="201">
        <v>0</v>
      </c>
      <c r="BZ10" s="201">
        <v>2.9690302865296642E-2</v>
      </c>
      <c r="CA10" s="201">
        <v>0</v>
      </c>
      <c r="CB10" s="201">
        <v>0</v>
      </c>
      <c r="CC10" s="176">
        <v>0</v>
      </c>
      <c r="CD10" s="201">
        <v>2.9690302865296642E-2</v>
      </c>
      <c r="CE10" s="201">
        <v>2.9809810656959205E-2</v>
      </c>
      <c r="CF10" s="201">
        <v>0</v>
      </c>
      <c r="CG10" s="201">
        <v>0</v>
      </c>
      <c r="CH10" s="201">
        <v>2.9809810656959205E-2</v>
      </c>
      <c r="CI10" s="201">
        <v>0</v>
      </c>
      <c r="CJ10" s="201">
        <v>0</v>
      </c>
      <c r="CK10" s="176">
        <v>0</v>
      </c>
      <c r="CL10" s="201">
        <v>2.9809810656959205E-2</v>
      </c>
      <c r="CM10" s="201">
        <v>2.9072757295141617E-2</v>
      </c>
      <c r="CN10" s="201">
        <v>0</v>
      </c>
      <c r="CO10" s="201">
        <v>0</v>
      </c>
      <c r="CP10" s="201">
        <v>2.9072757295141617E-2</v>
      </c>
      <c r="CQ10" s="201">
        <v>0</v>
      </c>
      <c r="CR10" s="201">
        <v>0</v>
      </c>
      <c r="CS10" s="176">
        <v>0</v>
      </c>
      <c r="CT10" s="201">
        <v>2.9072757295141617E-2</v>
      </c>
      <c r="CU10" s="201">
        <v>3.0152339639578692E-2</v>
      </c>
      <c r="CV10" s="201">
        <v>0</v>
      </c>
      <c r="CW10" s="201">
        <v>0</v>
      </c>
      <c r="CX10" s="201">
        <v>3.0152339639578692E-2</v>
      </c>
      <c r="CY10" s="201">
        <v>0</v>
      </c>
      <c r="CZ10" s="201">
        <v>0</v>
      </c>
      <c r="DA10" s="176">
        <v>0</v>
      </c>
      <c r="DB10" s="201">
        <v>3.0152339639578692E-2</v>
      </c>
      <c r="DC10" s="201">
        <v>3.0475277668506991E-2</v>
      </c>
      <c r="DD10" s="201">
        <v>0</v>
      </c>
      <c r="DE10" s="201">
        <v>0</v>
      </c>
      <c r="DF10" s="201">
        <v>3.0475277668506991E-2</v>
      </c>
      <c r="DG10" s="201">
        <v>0</v>
      </c>
      <c r="DH10" s="201">
        <v>0</v>
      </c>
      <c r="DI10" s="176">
        <v>0</v>
      </c>
      <c r="DJ10" s="201">
        <v>3.0475277668506991E-2</v>
      </c>
      <c r="DK10" s="201">
        <v>3.2408243004930448E-2</v>
      </c>
      <c r="DL10" s="201">
        <v>0</v>
      </c>
      <c r="DM10" s="201">
        <v>0</v>
      </c>
      <c r="DN10" s="201">
        <v>3.2408243004930448E-2</v>
      </c>
      <c r="DO10" s="201">
        <v>0</v>
      </c>
      <c r="DP10" s="201">
        <v>0</v>
      </c>
      <c r="DQ10" s="176">
        <v>0</v>
      </c>
      <c r="DR10" s="307">
        <v>3.2408243004930448E-2</v>
      </c>
      <c r="DS10" s="301">
        <v>3.3913966488056821E-2</v>
      </c>
      <c r="DT10" s="201">
        <v>0</v>
      </c>
      <c r="DU10" s="201">
        <v>0</v>
      </c>
      <c r="DV10" s="201">
        <v>3.3913966488056821E-2</v>
      </c>
      <c r="DW10" s="201">
        <v>0</v>
      </c>
      <c r="DX10" s="201">
        <v>0</v>
      </c>
      <c r="DY10" s="176">
        <v>0</v>
      </c>
      <c r="DZ10" s="201">
        <v>3.3913966488056821E-2</v>
      </c>
    </row>
    <row r="11" spans="1:130" ht="20.100000000000001" customHeight="1" x14ac:dyDescent="0.25">
      <c r="A11" s="36">
        <v>1112</v>
      </c>
      <c r="B11" s="37" t="s">
        <v>406</v>
      </c>
      <c r="C11" s="201">
        <v>3.2960635199267424E-2</v>
      </c>
      <c r="D11" s="201">
        <v>0</v>
      </c>
      <c r="E11" s="201">
        <v>0</v>
      </c>
      <c r="F11" s="201">
        <v>3.2960635199267424E-2</v>
      </c>
      <c r="G11" s="201">
        <v>0</v>
      </c>
      <c r="H11" s="201">
        <v>0</v>
      </c>
      <c r="I11" s="176">
        <v>0</v>
      </c>
      <c r="J11" s="201">
        <v>3.2960635199267424E-2</v>
      </c>
      <c r="K11" s="201">
        <v>3.5135328781054381E-2</v>
      </c>
      <c r="L11" s="201">
        <v>0</v>
      </c>
      <c r="M11" s="201">
        <v>0</v>
      </c>
      <c r="N11" s="201">
        <v>3.5135328781054381E-2</v>
      </c>
      <c r="O11" s="201">
        <v>0</v>
      </c>
      <c r="P11" s="201">
        <v>0</v>
      </c>
      <c r="Q11" s="176">
        <v>0</v>
      </c>
      <c r="R11" s="201">
        <v>3.5135328781054381E-2</v>
      </c>
      <c r="S11" s="201">
        <v>3.1277639546499161E-2</v>
      </c>
      <c r="T11" s="201">
        <v>0</v>
      </c>
      <c r="U11" s="201">
        <v>0</v>
      </c>
      <c r="V11" s="201">
        <v>3.1277639546499161E-2</v>
      </c>
      <c r="W11" s="201">
        <v>0</v>
      </c>
      <c r="X11" s="201">
        <v>0</v>
      </c>
      <c r="Y11" s="176">
        <v>0</v>
      </c>
      <c r="Z11" s="201">
        <v>3.1277639546499161E-2</v>
      </c>
      <c r="AA11" s="201">
        <v>3.2087431191605377E-2</v>
      </c>
      <c r="AB11" s="201">
        <v>0</v>
      </c>
      <c r="AC11" s="201">
        <v>0</v>
      </c>
      <c r="AD11" s="201">
        <v>3.2087431191605377E-2</v>
      </c>
      <c r="AE11" s="201">
        <v>0</v>
      </c>
      <c r="AF11" s="201">
        <v>0</v>
      </c>
      <c r="AG11" s="176">
        <v>0</v>
      </c>
      <c r="AH11" s="201">
        <v>3.2087431191605377E-2</v>
      </c>
      <c r="AI11" s="201">
        <v>2.969111348581566E-2</v>
      </c>
      <c r="AJ11" s="201">
        <v>0</v>
      </c>
      <c r="AK11" s="201">
        <v>0</v>
      </c>
      <c r="AL11" s="201">
        <v>2.969111348581566E-2</v>
      </c>
      <c r="AM11" s="201">
        <v>0</v>
      </c>
      <c r="AN11" s="201">
        <v>0</v>
      </c>
      <c r="AO11" s="176">
        <v>0</v>
      </c>
      <c r="AP11" s="201">
        <v>2.969111348581566E-2</v>
      </c>
      <c r="AQ11" s="201">
        <v>2.7366524754476783E-2</v>
      </c>
      <c r="AR11" s="201">
        <v>0</v>
      </c>
      <c r="AS11" s="201">
        <v>0</v>
      </c>
      <c r="AT11" s="201">
        <v>2.7366524754476783E-2</v>
      </c>
      <c r="AU11" s="201">
        <v>0</v>
      </c>
      <c r="AV11" s="201">
        <v>0</v>
      </c>
      <c r="AW11" s="176">
        <v>0</v>
      </c>
      <c r="AX11" s="201">
        <v>2.7366524754476783E-2</v>
      </c>
      <c r="AY11" s="201">
        <v>3.1577832605059829E-2</v>
      </c>
      <c r="AZ11" s="201">
        <v>0</v>
      </c>
      <c r="BA11" s="201">
        <v>0</v>
      </c>
      <c r="BB11" s="201">
        <v>3.1577832605059829E-2</v>
      </c>
      <c r="BC11" s="201">
        <v>0</v>
      </c>
      <c r="BD11" s="201">
        <v>0</v>
      </c>
      <c r="BE11" s="176">
        <v>0</v>
      </c>
      <c r="BF11" s="201">
        <v>3.1577832605059829E-2</v>
      </c>
      <c r="BG11" s="201">
        <v>2.8022428260693413E-2</v>
      </c>
      <c r="BH11" s="201">
        <v>0</v>
      </c>
      <c r="BI11" s="201">
        <v>0</v>
      </c>
      <c r="BJ11" s="201">
        <v>2.8022428260693413E-2</v>
      </c>
      <c r="BK11" s="201">
        <v>0</v>
      </c>
      <c r="BL11" s="201">
        <v>0</v>
      </c>
      <c r="BM11" s="176">
        <v>0</v>
      </c>
      <c r="BN11" s="201">
        <v>2.8022428260693413E-2</v>
      </c>
      <c r="BO11" s="201">
        <v>2.7817298092767721E-2</v>
      </c>
      <c r="BP11" s="201">
        <v>0</v>
      </c>
      <c r="BQ11" s="201">
        <v>0</v>
      </c>
      <c r="BR11" s="201">
        <v>2.7817298092767721E-2</v>
      </c>
      <c r="BS11" s="201">
        <v>0</v>
      </c>
      <c r="BT11" s="201">
        <v>0</v>
      </c>
      <c r="BU11" s="176">
        <v>0</v>
      </c>
      <c r="BV11" s="201">
        <v>2.7817298092767721E-2</v>
      </c>
      <c r="BW11" s="201">
        <v>2.8086136338272418E-2</v>
      </c>
      <c r="BX11" s="201">
        <v>0</v>
      </c>
      <c r="BY11" s="201">
        <v>0</v>
      </c>
      <c r="BZ11" s="201">
        <v>2.8086136338272418E-2</v>
      </c>
      <c r="CA11" s="201">
        <v>0</v>
      </c>
      <c r="CB11" s="201">
        <v>0</v>
      </c>
      <c r="CC11" s="176">
        <v>0</v>
      </c>
      <c r="CD11" s="201">
        <v>2.8086136338272418E-2</v>
      </c>
      <c r="CE11" s="201">
        <v>2.6289364912948997E-2</v>
      </c>
      <c r="CF11" s="201">
        <v>0</v>
      </c>
      <c r="CG11" s="201">
        <v>0</v>
      </c>
      <c r="CH11" s="201">
        <v>2.6289364912948997E-2</v>
      </c>
      <c r="CI11" s="201">
        <v>0</v>
      </c>
      <c r="CJ11" s="201">
        <v>0</v>
      </c>
      <c r="CK11" s="176">
        <v>0</v>
      </c>
      <c r="CL11" s="201">
        <v>2.6289364912948997E-2</v>
      </c>
      <c r="CM11" s="201">
        <v>3.5790599760232238E-2</v>
      </c>
      <c r="CN11" s="201">
        <v>0</v>
      </c>
      <c r="CO11" s="201">
        <v>0</v>
      </c>
      <c r="CP11" s="201">
        <v>3.5790599760232238E-2</v>
      </c>
      <c r="CQ11" s="201">
        <v>0</v>
      </c>
      <c r="CR11" s="201">
        <v>0</v>
      </c>
      <c r="CS11" s="176">
        <v>0</v>
      </c>
      <c r="CT11" s="201">
        <v>3.5790599760232238E-2</v>
      </c>
      <c r="CU11" s="201">
        <v>4.3397191267474274E-2</v>
      </c>
      <c r="CV11" s="201">
        <v>0</v>
      </c>
      <c r="CW11" s="201">
        <v>0</v>
      </c>
      <c r="CX11" s="201">
        <v>4.3397191267474274E-2</v>
      </c>
      <c r="CY11" s="201">
        <v>0</v>
      </c>
      <c r="CZ11" s="201">
        <v>0</v>
      </c>
      <c r="DA11" s="176">
        <v>0</v>
      </c>
      <c r="DB11" s="201">
        <v>4.3397191267474274E-2</v>
      </c>
      <c r="DC11" s="201">
        <v>3.64742929872231E-2</v>
      </c>
      <c r="DD11" s="201">
        <v>0</v>
      </c>
      <c r="DE11" s="201">
        <v>0</v>
      </c>
      <c r="DF11" s="201">
        <v>3.64742929872231E-2</v>
      </c>
      <c r="DG11" s="201">
        <v>0</v>
      </c>
      <c r="DH11" s="201">
        <v>0</v>
      </c>
      <c r="DI11" s="176">
        <v>0</v>
      </c>
      <c r="DJ11" s="201">
        <v>3.64742929872231E-2</v>
      </c>
      <c r="DK11" s="201">
        <v>3.6991925250221762E-2</v>
      </c>
      <c r="DL11" s="201">
        <v>0</v>
      </c>
      <c r="DM11" s="201">
        <v>0</v>
      </c>
      <c r="DN11" s="201">
        <v>3.6991925250221762E-2</v>
      </c>
      <c r="DO11" s="201">
        <v>0</v>
      </c>
      <c r="DP11" s="201">
        <v>0</v>
      </c>
      <c r="DQ11" s="176">
        <v>0</v>
      </c>
      <c r="DR11" s="307">
        <v>3.6991925250221762E-2</v>
      </c>
      <c r="DS11" s="301">
        <v>3.5803033722927688E-2</v>
      </c>
      <c r="DT11" s="201">
        <v>0</v>
      </c>
      <c r="DU11" s="201">
        <v>0</v>
      </c>
      <c r="DV11" s="201">
        <v>3.5803033722927688E-2</v>
      </c>
      <c r="DW11" s="201">
        <v>0</v>
      </c>
      <c r="DX11" s="201">
        <v>0</v>
      </c>
      <c r="DY11" s="176">
        <v>0</v>
      </c>
      <c r="DZ11" s="201">
        <v>3.5803033722927688E-2</v>
      </c>
    </row>
    <row r="12" spans="1:130" s="42" customFormat="1" ht="20.100000000000001" customHeight="1" x14ac:dyDescent="0.25">
      <c r="A12" s="40" t="s">
        <v>274</v>
      </c>
      <c r="B12" s="44" t="s">
        <v>404</v>
      </c>
      <c r="C12" s="183">
        <v>2.1255171215150238E-2</v>
      </c>
      <c r="D12" s="183">
        <v>0</v>
      </c>
      <c r="E12" s="183">
        <v>0</v>
      </c>
      <c r="F12" s="183">
        <v>2.1255171215150238E-2</v>
      </c>
      <c r="G12" s="183">
        <v>0</v>
      </c>
      <c r="H12" s="183">
        <v>0</v>
      </c>
      <c r="I12" s="119">
        <v>0</v>
      </c>
      <c r="J12" s="183">
        <v>2.1255171215150238E-2</v>
      </c>
      <c r="K12" s="183">
        <v>2.2050359274561667E-2</v>
      </c>
      <c r="L12" s="183">
        <v>0</v>
      </c>
      <c r="M12" s="183">
        <v>0</v>
      </c>
      <c r="N12" s="183">
        <v>2.2050359274561667E-2</v>
      </c>
      <c r="O12" s="183">
        <v>0</v>
      </c>
      <c r="P12" s="183">
        <v>0</v>
      </c>
      <c r="Q12" s="119">
        <v>0</v>
      </c>
      <c r="R12" s="183">
        <v>2.2050359274561667E-2</v>
      </c>
      <c r="S12" s="183">
        <v>1.9468001976710315E-2</v>
      </c>
      <c r="T12" s="183">
        <v>0</v>
      </c>
      <c r="U12" s="183">
        <v>0</v>
      </c>
      <c r="V12" s="183">
        <v>1.9468001976710315E-2</v>
      </c>
      <c r="W12" s="183">
        <v>0</v>
      </c>
      <c r="X12" s="183">
        <v>0</v>
      </c>
      <c r="Y12" s="119">
        <v>0</v>
      </c>
      <c r="Z12" s="183">
        <v>1.9468001976710315E-2</v>
      </c>
      <c r="AA12" s="183">
        <v>2.0454518689808441E-2</v>
      </c>
      <c r="AB12" s="183">
        <v>0</v>
      </c>
      <c r="AC12" s="183">
        <v>0</v>
      </c>
      <c r="AD12" s="183">
        <v>2.0454518689808441E-2</v>
      </c>
      <c r="AE12" s="183">
        <v>0</v>
      </c>
      <c r="AF12" s="183">
        <v>0</v>
      </c>
      <c r="AG12" s="119">
        <v>0</v>
      </c>
      <c r="AH12" s="183">
        <v>2.0454518689808441E-2</v>
      </c>
      <c r="AI12" s="183">
        <v>1.8861953708245751E-2</v>
      </c>
      <c r="AJ12" s="183">
        <v>0</v>
      </c>
      <c r="AK12" s="183">
        <v>0</v>
      </c>
      <c r="AL12" s="183">
        <v>1.8861953708245751E-2</v>
      </c>
      <c r="AM12" s="183">
        <v>0</v>
      </c>
      <c r="AN12" s="183">
        <v>0</v>
      </c>
      <c r="AO12" s="119">
        <v>0</v>
      </c>
      <c r="AP12" s="183">
        <v>1.8861953708245751E-2</v>
      </c>
      <c r="AQ12" s="183">
        <v>1.7497324780519879E-2</v>
      </c>
      <c r="AR12" s="183">
        <v>0</v>
      </c>
      <c r="AS12" s="183">
        <v>0</v>
      </c>
      <c r="AT12" s="183">
        <v>1.7497324780519879E-2</v>
      </c>
      <c r="AU12" s="183">
        <v>0</v>
      </c>
      <c r="AV12" s="183">
        <v>0</v>
      </c>
      <c r="AW12" s="119">
        <v>0</v>
      </c>
      <c r="AX12" s="183">
        <v>1.7497324780519879E-2</v>
      </c>
      <c r="AY12" s="183">
        <v>2.0924199194903695E-2</v>
      </c>
      <c r="AZ12" s="183">
        <v>0</v>
      </c>
      <c r="BA12" s="183">
        <v>0</v>
      </c>
      <c r="BB12" s="183">
        <v>2.0924199194903695E-2</v>
      </c>
      <c r="BC12" s="183">
        <v>0</v>
      </c>
      <c r="BD12" s="183">
        <v>0</v>
      </c>
      <c r="BE12" s="119">
        <v>0</v>
      </c>
      <c r="BF12" s="183">
        <v>2.0924199194903695E-2</v>
      </c>
      <c r="BG12" s="183">
        <v>1.728274440252018E-2</v>
      </c>
      <c r="BH12" s="183">
        <v>0</v>
      </c>
      <c r="BI12" s="183">
        <v>0</v>
      </c>
      <c r="BJ12" s="183">
        <v>1.728274440252018E-2</v>
      </c>
      <c r="BK12" s="183">
        <v>0</v>
      </c>
      <c r="BL12" s="183">
        <v>0</v>
      </c>
      <c r="BM12" s="119">
        <v>0</v>
      </c>
      <c r="BN12" s="183">
        <v>1.728274440252018E-2</v>
      </c>
      <c r="BO12" s="183">
        <v>1.6998931406074298E-2</v>
      </c>
      <c r="BP12" s="183">
        <v>0</v>
      </c>
      <c r="BQ12" s="183">
        <v>0</v>
      </c>
      <c r="BR12" s="183">
        <v>1.6998931406074298E-2</v>
      </c>
      <c r="BS12" s="183">
        <v>0</v>
      </c>
      <c r="BT12" s="183">
        <v>0</v>
      </c>
      <c r="BU12" s="119">
        <v>0</v>
      </c>
      <c r="BV12" s="183">
        <v>1.6998931406074298E-2</v>
      </c>
      <c r="BW12" s="183">
        <v>1.7205045850339683E-2</v>
      </c>
      <c r="BX12" s="183">
        <v>0</v>
      </c>
      <c r="BY12" s="183">
        <v>0</v>
      </c>
      <c r="BZ12" s="183">
        <v>1.7205045850339683E-2</v>
      </c>
      <c r="CA12" s="183">
        <v>0</v>
      </c>
      <c r="CB12" s="183">
        <v>0</v>
      </c>
      <c r="CC12" s="119">
        <v>0</v>
      </c>
      <c r="CD12" s="183">
        <v>1.7205045850339683E-2</v>
      </c>
      <c r="CE12" s="183">
        <v>1.6121679351080845E-2</v>
      </c>
      <c r="CF12" s="183">
        <v>0</v>
      </c>
      <c r="CG12" s="183">
        <v>0</v>
      </c>
      <c r="CH12" s="183">
        <v>1.6121679351080845E-2</v>
      </c>
      <c r="CI12" s="183">
        <v>0</v>
      </c>
      <c r="CJ12" s="183">
        <v>0</v>
      </c>
      <c r="CK12" s="119">
        <v>0</v>
      </c>
      <c r="CL12" s="183">
        <v>1.6121679351080845E-2</v>
      </c>
      <c r="CM12" s="183">
        <v>2.330833581409698E-2</v>
      </c>
      <c r="CN12" s="183">
        <v>0</v>
      </c>
      <c r="CO12" s="183">
        <v>0</v>
      </c>
      <c r="CP12" s="183">
        <v>2.330833581409698E-2</v>
      </c>
      <c r="CQ12" s="183">
        <v>0</v>
      </c>
      <c r="CR12" s="183">
        <v>0</v>
      </c>
      <c r="CS12" s="119">
        <v>0</v>
      </c>
      <c r="CT12" s="183">
        <v>2.330833581409698E-2</v>
      </c>
      <c r="CU12" s="183">
        <v>2.790411210900727E-2</v>
      </c>
      <c r="CV12" s="183">
        <v>0</v>
      </c>
      <c r="CW12" s="183">
        <v>0</v>
      </c>
      <c r="CX12" s="183">
        <v>2.790411210900727E-2</v>
      </c>
      <c r="CY12" s="183">
        <v>0</v>
      </c>
      <c r="CZ12" s="183">
        <v>0</v>
      </c>
      <c r="DA12" s="119">
        <v>0</v>
      </c>
      <c r="DB12" s="183">
        <v>2.790411210900727E-2</v>
      </c>
      <c r="DC12" s="183">
        <v>2.3218394751281693E-2</v>
      </c>
      <c r="DD12" s="183">
        <v>0</v>
      </c>
      <c r="DE12" s="183">
        <v>0</v>
      </c>
      <c r="DF12" s="183">
        <v>2.3218394751281693E-2</v>
      </c>
      <c r="DG12" s="183">
        <v>0</v>
      </c>
      <c r="DH12" s="183">
        <v>0</v>
      </c>
      <c r="DI12" s="119">
        <v>0</v>
      </c>
      <c r="DJ12" s="183">
        <v>2.3218394751281693E-2</v>
      </c>
      <c r="DK12" s="183">
        <v>2.3138026875207093E-2</v>
      </c>
      <c r="DL12" s="183">
        <v>0</v>
      </c>
      <c r="DM12" s="183">
        <v>0</v>
      </c>
      <c r="DN12" s="183">
        <v>2.3138026875207093E-2</v>
      </c>
      <c r="DO12" s="183">
        <v>0</v>
      </c>
      <c r="DP12" s="183">
        <v>0</v>
      </c>
      <c r="DQ12" s="119">
        <v>0</v>
      </c>
      <c r="DR12" s="308">
        <v>2.3138026875207093E-2</v>
      </c>
      <c r="DS12" s="302">
        <v>2.2264738626208789E-2</v>
      </c>
      <c r="DT12" s="183">
        <v>0</v>
      </c>
      <c r="DU12" s="183">
        <v>0</v>
      </c>
      <c r="DV12" s="183">
        <v>2.2264738626208789E-2</v>
      </c>
      <c r="DW12" s="183">
        <v>0</v>
      </c>
      <c r="DX12" s="183">
        <v>0</v>
      </c>
      <c r="DY12" s="119">
        <v>0</v>
      </c>
      <c r="DZ12" s="183">
        <v>2.2264738626208789E-2</v>
      </c>
    </row>
    <row r="13" spans="1:130" s="42" customFormat="1" ht="20.100000000000001" customHeight="1" x14ac:dyDescent="0.25">
      <c r="A13" s="40" t="s">
        <v>275</v>
      </c>
      <c r="B13" s="44" t="s">
        <v>405</v>
      </c>
      <c r="C13" s="183">
        <v>1.1671432630143249E-2</v>
      </c>
      <c r="D13" s="183">
        <v>0</v>
      </c>
      <c r="E13" s="183">
        <v>0</v>
      </c>
      <c r="F13" s="183">
        <v>1.1671432630143249E-2</v>
      </c>
      <c r="G13" s="183">
        <v>0</v>
      </c>
      <c r="H13" s="183">
        <v>0</v>
      </c>
      <c r="I13" s="119">
        <v>0</v>
      </c>
      <c r="J13" s="183">
        <v>1.1671432630143249E-2</v>
      </c>
      <c r="K13" s="183">
        <v>1.3049263708633836E-2</v>
      </c>
      <c r="L13" s="183">
        <v>0</v>
      </c>
      <c r="M13" s="183">
        <v>0</v>
      </c>
      <c r="N13" s="183">
        <v>1.3049263708633836E-2</v>
      </c>
      <c r="O13" s="183">
        <v>0</v>
      </c>
      <c r="P13" s="183">
        <v>0</v>
      </c>
      <c r="Q13" s="119">
        <v>0</v>
      </c>
      <c r="R13" s="183">
        <v>1.3049263708633836E-2</v>
      </c>
      <c r="S13" s="183">
        <v>1.1763958764600905E-2</v>
      </c>
      <c r="T13" s="183">
        <v>0</v>
      </c>
      <c r="U13" s="183">
        <v>0</v>
      </c>
      <c r="V13" s="183">
        <v>1.1763958764600905E-2</v>
      </c>
      <c r="W13" s="183">
        <v>0</v>
      </c>
      <c r="X13" s="183">
        <v>0</v>
      </c>
      <c r="Y13" s="119">
        <v>0</v>
      </c>
      <c r="Z13" s="183">
        <v>1.1763958764600905E-2</v>
      </c>
      <c r="AA13" s="183">
        <v>1.1594094340592154E-2</v>
      </c>
      <c r="AB13" s="183">
        <v>0</v>
      </c>
      <c r="AC13" s="183">
        <v>0</v>
      </c>
      <c r="AD13" s="183">
        <v>1.1594094340592154E-2</v>
      </c>
      <c r="AE13" s="183">
        <v>0</v>
      </c>
      <c r="AF13" s="183">
        <v>0</v>
      </c>
      <c r="AG13" s="119">
        <v>0</v>
      </c>
      <c r="AH13" s="183">
        <v>1.1594094340592154E-2</v>
      </c>
      <c r="AI13" s="183">
        <v>1.0829135509485359E-2</v>
      </c>
      <c r="AJ13" s="183">
        <v>0</v>
      </c>
      <c r="AK13" s="183">
        <v>0</v>
      </c>
      <c r="AL13" s="183">
        <v>1.0829135509485359E-2</v>
      </c>
      <c r="AM13" s="183">
        <v>0</v>
      </c>
      <c r="AN13" s="183">
        <v>0</v>
      </c>
      <c r="AO13" s="119">
        <v>0</v>
      </c>
      <c r="AP13" s="183">
        <v>1.0829135509485359E-2</v>
      </c>
      <c r="AQ13" s="183">
        <v>9.8647416117550422E-3</v>
      </c>
      <c r="AR13" s="183">
        <v>0</v>
      </c>
      <c r="AS13" s="183">
        <v>0</v>
      </c>
      <c r="AT13" s="183">
        <v>9.8647416117550422E-3</v>
      </c>
      <c r="AU13" s="183">
        <v>0</v>
      </c>
      <c r="AV13" s="183">
        <v>0</v>
      </c>
      <c r="AW13" s="119">
        <v>0</v>
      </c>
      <c r="AX13" s="183">
        <v>9.8647416117550422E-3</v>
      </c>
      <c r="AY13" s="183">
        <v>1.0648667753063902E-2</v>
      </c>
      <c r="AZ13" s="183">
        <v>0</v>
      </c>
      <c r="BA13" s="183">
        <v>0</v>
      </c>
      <c r="BB13" s="183">
        <v>1.0648667753063902E-2</v>
      </c>
      <c r="BC13" s="183">
        <v>0</v>
      </c>
      <c r="BD13" s="183">
        <v>0</v>
      </c>
      <c r="BE13" s="119">
        <v>0</v>
      </c>
      <c r="BF13" s="183">
        <v>1.0648667753063902E-2</v>
      </c>
      <c r="BG13" s="183">
        <v>1.0733649966576409E-2</v>
      </c>
      <c r="BH13" s="183">
        <v>0</v>
      </c>
      <c r="BI13" s="183">
        <v>0</v>
      </c>
      <c r="BJ13" s="183">
        <v>1.0733649966576409E-2</v>
      </c>
      <c r="BK13" s="183">
        <v>0</v>
      </c>
      <c r="BL13" s="183">
        <v>0</v>
      </c>
      <c r="BM13" s="119">
        <v>0</v>
      </c>
      <c r="BN13" s="183">
        <v>1.0733649966576409E-2</v>
      </c>
      <c r="BO13" s="183">
        <v>1.0815136194440295E-2</v>
      </c>
      <c r="BP13" s="183">
        <v>0</v>
      </c>
      <c r="BQ13" s="183">
        <v>0</v>
      </c>
      <c r="BR13" s="183">
        <v>1.0815136194440295E-2</v>
      </c>
      <c r="BS13" s="183">
        <v>0</v>
      </c>
      <c r="BT13" s="183">
        <v>0</v>
      </c>
      <c r="BU13" s="119">
        <v>0</v>
      </c>
      <c r="BV13" s="183">
        <v>1.0815136194440295E-2</v>
      </c>
      <c r="BW13" s="183">
        <v>1.0877369593621612E-2</v>
      </c>
      <c r="BX13" s="183">
        <v>0</v>
      </c>
      <c r="BY13" s="183">
        <v>0</v>
      </c>
      <c r="BZ13" s="183">
        <v>1.0877369593621612E-2</v>
      </c>
      <c r="CA13" s="183">
        <v>0</v>
      </c>
      <c r="CB13" s="183">
        <v>0</v>
      </c>
      <c r="CC13" s="119">
        <v>0</v>
      </c>
      <c r="CD13" s="183">
        <v>1.0877369593621612E-2</v>
      </c>
      <c r="CE13" s="183">
        <v>1.0165076334739764E-2</v>
      </c>
      <c r="CF13" s="183">
        <v>0</v>
      </c>
      <c r="CG13" s="183">
        <v>0</v>
      </c>
      <c r="CH13" s="183">
        <v>1.0165076334739764E-2</v>
      </c>
      <c r="CI13" s="183">
        <v>0</v>
      </c>
      <c r="CJ13" s="183">
        <v>0</v>
      </c>
      <c r="CK13" s="119">
        <v>0</v>
      </c>
      <c r="CL13" s="183">
        <v>1.0165076334739764E-2</v>
      </c>
      <c r="CM13" s="183">
        <v>1.2479697938956074E-2</v>
      </c>
      <c r="CN13" s="183">
        <v>0</v>
      </c>
      <c r="CO13" s="183">
        <v>0</v>
      </c>
      <c r="CP13" s="183">
        <v>1.2479697938956074E-2</v>
      </c>
      <c r="CQ13" s="183">
        <v>0</v>
      </c>
      <c r="CR13" s="183">
        <v>0</v>
      </c>
      <c r="CS13" s="119">
        <v>0</v>
      </c>
      <c r="CT13" s="183">
        <v>1.2479697938956074E-2</v>
      </c>
      <c r="CU13" s="183">
        <v>1.5485948643537747E-2</v>
      </c>
      <c r="CV13" s="183">
        <v>0</v>
      </c>
      <c r="CW13" s="183">
        <v>0</v>
      </c>
      <c r="CX13" s="183">
        <v>1.5485948643537747E-2</v>
      </c>
      <c r="CY13" s="183">
        <v>0</v>
      </c>
      <c r="CZ13" s="183">
        <v>0</v>
      </c>
      <c r="DA13" s="119">
        <v>0</v>
      </c>
      <c r="DB13" s="183">
        <v>1.5485948643537747E-2</v>
      </c>
      <c r="DC13" s="183">
        <v>1.325033290061612E-2</v>
      </c>
      <c r="DD13" s="183">
        <v>0</v>
      </c>
      <c r="DE13" s="183">
        <v>0</v>
      </c>
      <c r="DF13" s="183">
        <v>1.325033290061612E-2</v>
      </c>
      <c r="DG13" s="183">
        <v>0</v>
      </c>
      <c r="DH13" s="183">
        <v>0</v>
      </c>
      <c r="DI13" s="119">
        <v>0</v>
      </c>
      <c r="DJ13" s="183">
        <v>1.325033290061612E-2</v>
      </c>
      <c r="DK13" s="183">
        <v>1.3846147920728576E-2</v>
      </c>
      <c r="DL13" s="183">
        <v>0</v>
      </c>
      <c r="DM13" s="183">
        <v>0</v>
      </c>
      <c r="DN13" s="183">
        <v>1.3846147920728576E-2</v>
      </c>
      <c r="DO13" s="183">
        <v>0</v>
      </c>
      <c r="DP13" s="183">
        <v>0</v>
      </c>
      <c r="DQ13" s="119">
        <v>0</v>
      </c>
      <c r="DR13" s="308">
        <v>1.3846147920728576E-2</v>
      </c>
      <c r="DS13" s="302">
        <v>1.3533445828459811E-2</v>
      </c>
      <c r="DT13" s="183">
        <v>0</v>
      </c>
      <c r="DU13" s="183">
        <v>0</v>
      </c>
      <c r="DV13" s="183">
        <v>1.3533445828459811E-2</v>
      </c>
      <c r="DW13" s="183">
        <v>0</v>
      </c>
      <c r="DX13" s="183">
        <v>0</v>
      </c>
      <c r="DY13" s="119">
        <v>0</v>
      </c>
      <c r="DZ13" s="183">
        <v>1.3533445828459811E-2</v>
      </c>
    </row>
    <row r="14" spans="1:130" s="42" customFormat="1" ht="20.100000000000001" customHeight="1" x14ac:dyDescent="0.25">
      <c r="A14" s="40" t="s">
        <v>276</v>
      </c>
      <c r="B14" s="44" t="s">
        <v>407</v>
      </c>
      <c r="C14" s="183">
        <v>3.4031353973934751E-5</v>
      </c>
      <c r="D14" s="183">
        <v>0</v>
      </c>
      <c r="E14" s="183">
        <v>0</v>
      </c>
      <c r="F14" s="183">
        <v>3.4031353973934751E-5</v>
      </c>
      <c r="G14" s="183">
        <v>0</v>
      </c>
      <c r="H14" s="183">
        <v>0</v>
      </c>
      <c r="I14" s="119">
        <v>0</v>
      </c>
      <c r="J14" s="183">
        <v>3.4031353973934751E-5</v>
      </c>
      <c r="K14" s="183">
        <v>3.5705797858875604E-5</v>
      </c>
      <c r="L14" s="183">
        <v>0</v>
      </c>
      <c r="M14" s="183">
        <v>0</v>
      </c>
      <c r="N14" s="183">
        <v>3.5705797858875604E-5</v>
      </c>
      <c r="O14" s="183">
        <v>0</v>
      </c>
      <c r="P14" s="183">
        <v>0</v>
      </c>
      <c r="Q14" s="119">
        <v>0</v>
      </c>
      <c r="R14" s="183">
        <v>3.5705797858875604E-5</v>
      </c>
      <c r="S14" s="183">
        <v>4.5678805187942104E-5</v>
      </c>
      <c r="T14" s="183">
        <v>0</v>
      </c>
      <c r="U14" s="183">
        <v>0</v>
      </c>
      <c r="V14" s="183">
        <v>4.5678805187942104E-5</v>
      </c>
      <c r="W14" s="183">
        <v>0</v>
      </c>
      <c r="X14" s="183">
        <v>0</v>
      </c>
      <c r="Y14" s="119">
        <v>0</v>
      </c>
      <c r="Z14" s="183">
        <v>4.5678805187942104E-5</v>
      </c>
      <c r="AA14" s="183">
        <v>3.8818161204781484E-5</v>
      </c>
      <c r="AB14" s="183">
        <v>0</v>
      </c>
      <c r="AC14" s="183">
        <v>0</v>
      </c>
      <c r="AD14" s="183">
        <v>3.8818161204781484E-5</v>
      </c>
      <c r="AE14" s="183">
        <v>0</v>
      </c>
      <c r="AF14" s="183">
        <v>0</v>
      </c>
      <c r="AG14" s="119">
        <v>0</v>
      </c>
      <c r="AH14" s="183">
        <v>3.8818161204781484E-5</v>
      </c>
      <c r="AI14" s="183">
        <v>2.4268084547461236E-8</v>
      </c>
      <c r="AJ14" s="183">
        <v>0</v>
      </c>
      <c r="AK14" s="183">
        <v>0</v>
      </c>
      <c r="AL14" s="183">
        <v>2.4268084547461236E-8</v>
      </c>
      <c r="AM14" s="183">
        <v>0</v>
      </c>
      <c r="AN14" s="183">
        <v>0</v>
      </c>
      <c r="AO14" s="119">
        <v>0</v>
      </c>
      <c r="AP14" s="183">
        <v>2.4268084547461236E-8</v>
      </c>
      <c r="AQ14" s="183">
        <v>4.4583622018627801E-6</v>
      </c>
      <c r="AR14" s="183">
        <v>0</v>
      </c>
      <c r="AS14" s="183">
        <v>0</v>
      </c>
      <c r="AT14" s="183">
        <v>4.4583622018627801E-6</v>
      </c>
      <c r="AU14" s="183">
        <v>0</v>
      </c>
      <c r="AV14" s="183">
        <v>0</v>
      </c>
      <c r="AW14" s="119">
        <v>0</v>
      </c>
      <c r="AX14" s="183">
        <v>4.4583622018627801E-6</v>
      </c>
      <c r="AY14" s="183">
        <v>4.9656570922316935E-6</v>
      </c>
      <c r="AZ14" s="183">
        <v>0</v>
      </c>
      <c r="BA14" s="183">
        <v>0</v>
      </c>
      <c r="BB14" s="183">
        <v>4.9656570922316935E-6</v>
      </c>
      <c r="BC14" s="183">
        <v>0</v>
      </c>
      <c r="BD14" s="183">
        <v>0</v>
      </c>
      <c r="BE14" s="119">
        <v>0</v>
      </c>
      <c r="BF14" s="183">
        <v>4.9656570922316935E-6</v>
      </c>
      <c r="BG14" s="183">
        <v>6.0338915968233401E-6</v>
      </c>
      <c r="BH14" s="183">
        <v>0</v>
      </c>
      <c r="BI14" s="183">
        <v>0</v>
      </c>
      <c r="BJ14" s="183">
        <v>6.0338915968233401E-6</v>
      </c>
      <c r="BK14" s="183">
        <v>0</v>
      </c>
      <c r="BL14" s="183">
        <v>0</v>
      </c>
      <c r="BM14" s="119">
        <v>0</v>
      </c>
      <c r="BN14" s="183">
        <v>6.0338915968233401E-6</v>
      </c>
      <c r="BO14" s="183">
        <v>3.2304922531320363E-6</v>
      </c>
      <c r="BP14" s="183">
        <v>0</v>
      </c>
      <c r="BQ14" s="183">
        <v>0</v>
      </c>
      <c r="BR14" s="183">
        <v>3.2304922531320363E-6</v>
      </c>
      <c r="BS14" s="183">
        <v>0</v>
      </c>
      <c r="BT14" s="183">
        <v>0</v>
      </c>
      <c r="BU14" s="119">
        <v>0</v>
      </c>
      <c r="BV14" s="183">
        <v>3.2304922531320363E-6</v>
      </c>
      <c r="BW14" s="183">
        <v>3.7208943111218733E-6</v>
      </c>
      <c r="BX14" s="183">
        <v>0</v>
      </c>
      <c r="BY14" s="183">
        <v>0</v>
      </c>
      <c r="BZ14" s="183">
        <v>3.7208943111218733E-6</v>
      </c>
      <c r="CA14" s="183">
        <v>0</v>
      </c>
      <c r="CB14" s="183">
        <v>0</v>
      </c>
      <c r="CC14" s="119">
        <v>0</v>
      </c>
      <c r="CD14" s="183">
        <v>3.7208943111218733E-6</v>
      </c>
      <c r="CE14" s="183">
        <v>2.6092271283876854E-6</v>
      </c>
      <c r="CF14" s="183">
        <v>0</v>
      </c>
      <c r="CG14" s="183">
        <v>0</v>
      </c>
      <c r="CH14" s="183">
        <v>2.6092271283876854E-6</v>
      </c>
      <c r="CI14" s="183">
        <v>0</v>
      </c>
      <c r="CJ14" s="183">
        <v>0</v>
      </c>
      <c r="CK14" s="119">
        <v>0</v>
      </c>
      <c r="CL14" s="183">
        <v>2.6092271283876854E-6</v>
      </c>
      <c r="CM14" s="183">
        <v>2.5660071791851512E-6</v>
      </c>
      <c r="CN14" s="183">
        <v>0</v>
      </c>
      <c r="CO14" s="183">
        <v>0</v>
      </c>
      <c r="CP14" s="183">
        <v>2.5660071791851512E-6</v>
      </c>
      <c r="CQ14" s="183">
        <v>0</v>
      </c>
      <c r="CR14" s="183">
        <v>0</v>
      </c>
      <c r="CS14" s="119">
        <v>0</v>
      </c>
      <c r="CT14" s="183">
        <v>2.5660071791851512E-6</v>
      </c>
      <c r="CU14" s="183">
        <v>7.1305149292497096E-6</v>
      </c>
      <c r="CV14" s="183">
        <v>0</v>
      </c>
      <c r="CW14" s="183">
        <v>0</v>
      </c>
      <c r="CX14" s="183">
        <v>7.1305149292497096E-6</v>
      </c>
      <c r="CY14" s="183">
        <v>0</v>
      </c>
      <c r="CZ14" s="183">
        <v>0</v>
      </c>
      <c r="DA14" s="119">
        <v>0</v>
      </c>
      <c r="DB14" s="183">
        <v>7.1305149292497096E-6</v>
      </c>
      <c r="DC14" s="183">
        <v>5.5653353252899657E-6</v>
      </c>
      <c r="DD14" s="183">
        <v>0</v>
      </c>
      <c r="DE14" s="183">
        <v>0</v>
      </c>
      <c r="DF14" s="183">
        <v>5.5653353252899657E-6</v>
      </c>
      <c r="DG14" s="183">
        <v>0</v>
      </c>
      <c r="DH14" s="183">
        <v>0</v>
      </c>
      <c r="DI14" s="119">
        <v>0</v>
      </c>
      <c r="DJ14" s="183">
        <v>5.5653353252899657E-6</v>
      </c>
      <c r="DK14" s="183">
        <v>7.7504542861001948E-6</v>
      </c>
      <c r="DL14" s="183">
        <v>0</v>
      </c>
      <c r="DM14" s="183">
        <v>0</v>
      </c>
      <c r="DN14" s="183">
        <v>7.7504542861001948E-6</v>
      </c>
      <c r="DO14" s="183">
        <v>0</v>
      </c>
      <c r="DP14" s="183">
        <v>0</v>
      </c>
      <c r="DQ14" s="119">
        <v>0</v>
      </c>
      <c r="DR14" s="308">
        <v>7.7504542861001948E-6</v>
      </c>
      <c r="DS14" s="302">
        <v>4.849268259080339E-6</v>
      </c>
      <c r="DT14" s="183">
        <v>0</v>
      </c>
      <c r="DU14" s="183">
        <v>0</v>
      </c>
      <c r="DV14" s="183">
        <v>4.849268259080339E-6</v>
      </c>
      <c r="DW14" s="183">
        <v>0</v>
      </c>
      <c r="DX14" s="183">
        <v>0</v>
      </c>
      <c r="DY14" s="119">
        <v>0</v>
      </c>
      <c r="DZ14" s="183">
        <v>4.849268259080339E-6</v>
      </c>
    </row>
    <row r="15" spans="1:130" ht="20.100000000000001" customHeight="1" x14ac:dyDescent="0.25">
      <c r="A15" s="36">
        <v>1113</v>
      </c>
      <c r="B15" s="37" t="s">
        <v>408</v>
      </c>
      <c r="C15" s="201">
        <v>1.0928827322244828E-2</v>
      </c>
      <c r="D15" s="201">
        <v>0</v>
      </c>
      <c r="E15" s="201">
        <v>0</v>
      </c>
      <c r="F15" s="201">
        <v>1.0928827322244828E-2</v>
      </c>
      <c r="G15" s="201">
        <v>0</v>
      </c>
      <c r="H15" s="201">
        <v>0</v>
      </c>
      <c r="I15" s="176">
        <v>0</v>
      </c>
      <c r="J15" s="201">
        <v>1.0928827322244828E-2</v>
      </c>
      <c r="K15" s="201">
        <v>1.2743967614573803E-2</v>
      </c>
      <c r="L15" s="201">
        <v>0</v>
      </c>
      <c r="M15" s="201">
        <v>0</v>
      </c>
      <c r="N15" s="201">
        <v>1.2743967614573803E-2</v>
      </c>
      <c r="O15" s="201">
        <v>0</v>
      </c>
      <c r="P15" s="201">
        <v>0</v>
      </c>
      <c r="Q15" s="176">
        <v>0</v>
      </c>
      <c r="R15" s="201">
        <v>1.2743967614573803E-2</v>
      </c>
      <c r="S15" s="201">
        <v>1.1639465729646824E-2</v>
      </c>
      <c r="T15" s="201">
        <v>0</v>
      </c>
      <c r="U15" s="201">
        <v>0</v>
      </c>
      <c r="V15" s="201">
        <v>1.1639465729646824E-2</v>
      </c>
      <c r="W15" s="201">
        <v>0</v>
      </c>
      <c r="X15" s="201">
        <v>0</v>
      </c>
      <c r="Y15" s="176">
        <v>0</v>
      </c>
      <c r="Z15" s="201">
        <v>1.1639465729646824E-2</v>
      </c>
      <c r="AA15" s="201">
        <v>1.1816536874275254E-2</v>
      </c>
      <c r="AB15" s="201">
        <v>0</v>
      </c>
      <c r="AC15" s="201">
        <v>0</v>
      </c>
      <c r="AD15" s="201">
        <v>1.1816536874275254E-2</v>
      </c>
      <c r="AE15" s="201">
        <v>0</v>
      </c>
      <c r="AF15" s="201">
        <v>0</v>
      </c>
      <c r="AG15" s="176">
        <v>0</v>
      </c>
      <c r="AH15" s="201">
        <v>1.1816536874275254E-2</v>
      </c>
      <c r="AI15" s="201">
        <v>1.2102929662443352E-2</v>
      </c>
      <c r="AJ15" s="201">
        <v>0</v>
      </c>
      <c r="AK15" s="201">
        <v>0</v>
      </c>
      <c r="AL15" s="201">
        <v>1.2102929662443352E-2</v>
      </c>
      <c r="AM15" s="201">
        <v>0</v>
      </c>
      <c r="AN15" s="201">
        <v>0</v>
      </c>
      <c r="AO15" s="176">
        <v>0</v>
      </c>
      <c r="AP15" s="201">
        <v>1.2102929662443352E-2</v>
      </c>
      <c r="AQ15" s="201">
        <v>1.4697834053433308E-2</v>
      </c>
      <c r="AR15" s="201">
        <v>0</v>
      </c>
      <c r="AS15" s="201">
        <v>0</v>
      </c>
      <c r="AT15" s="201">
        <v>1.4697834053433308E-2</v>
      </c>
      <c r="AU15" s="201">
        <v>0</v>
      </c>
      <c r="AV15" s="201">
        <v>0</v>
      </c>
      <c r="AW15" s="176">
        <v>0</v>
      </c>
      <c r="AX15" s="201">
        <v>1.4697834053433308E-2</v>
      </c>
      <c r="AY15" s="201">
        <v>1.4890495867182973E-2</v>
      </c>
      <c r="AZ15" s="201">
        <v>0</v>
      </c>
      <c r="BA15" s="201">
        <v>0</v>
      </c>
      <c r="BB15" s="201">
        <v>1.4890495867182973E-2</v>
      </c>
      <c r="BC15" s="201">
        <v>0</v>
      </c>
      <c r="BD15" s="201">
        <v>0</v>
      </c>
      <c r="BE15" s="176">
        <v>0</v>
      </c>
      <c r="BF15" s="201">
        <v>1.4890495867182973E-2</v>
      </c>
      <c r="BG15" s="201">
        <v>1.4643500546281161E-2</v>
      </c>
      <c r="BH15" s="201">
        <v>0</v>
      </c>
      <c r="BI15" s="201">
        <v>0</v>
      </c>
      <c r="BJ15" s="201">
        <v>1.4643500546281161E-2</v>
      </c>
      <c r="BK15" s="201">
        <v>0</v>
      </c>
      <c r="BL15" s="201">
        <v>0</v>
      </c>
      <c r="BM15" s="176">
        <v>0</v>
      </c>
      <c r="BN15" s="201">
        <v>1.4643500546281161E-2</v>
      </c>
      <c r="BO15" s="201">
        <v>1.4229527760857086E-2</v>
      </c>
      <c r="BP15" s="201">
        <v>0</v>
      </c>
      <c r="BQ15" s="201">
        <v>0</v>
      </c>
      <c r="BR15" s="201">
        <v>1.4229527760857086E-2</v>
      </c>
      <c r="BS15" s="201">
        <v>0</v>
      </c>
      <c r="BT15" s="201">
        <v>0</v>
      </c>
      <c r="BU15" s="176">
        <v>0</v>
      </c>
      <c r="BV15" s="201">
        <v>1.4229527760857086E-2</v>
      </c>
      <c r="BW15" s="201">
        <v>1.4705307076465371E-2</v>
      </c>
      <c r="BX15" s="201">
        <v>0</v>
      </c>
      <c r="BY15" s="201">
        <v>0</v>
      </c>
      <c r="BZ15" s="201">
        <v>1.4705307076465371E-2</v>
      </c>
      <c r="CA15" s="201">
        <v>0</v>
      </c>
      <c r="CB15" s="201">
        <v>0</v>
      </c>
      <c r="CC15" s="176">
        <v>0</v>
      </c>
      <c r="CD15" s="201">
        <v>1.4705307076465371E-2</v>
      </c>
      <c r="CE15" s="201">
        <v>1.3099750570911554E-2</v>
      </c>
      <c r="CF15" s="201">
        <v>0</v>
      </c>
      <c r="CG15" s="201">
        <v>0</v>
      </c>
      <c r="CH15" s="201">
        <v>1.3099750570911554E-2</v>
      </c>
      <c r="CI15" s="201">
        <v>0</v>
      </c>
      <c r="CJ15" s="201">
        <v>0</v>
      </c>
      <c r="CK15" s="176">
        <v>0</v>
      </c>
      <c r="CL15" s="201">
        <v>1.3099750570911554E-2</v>
      </c>
      <c r="CM15" s="201">
        <v>1.2601186140386647E-2</v>
      </c>
      <c r="CN15" s="201">
        <v>0</v>
      </c>
      <c r="CO15" s="201">
        <v>0</v>
      </c>
      <c r="CP15" s="201">
        <v>1.2601186140386647E-2</v>
      </c>
      <c r="CQ15" s="201">
        <v>0</v>
      </c>
      <c r="CR15" s="201">
        <v>0</v>
      </c>
      <c r="CS15" s="176">
        <v>0</v>
      </c>
      <c r="CT15" s="201">
        <v>1.2601186140386647E-2</v>
      </c>
      <c r="CU15" s="201">
        <v>1.6636787979838839E-2</v>
      </c>
      <c r="CV15" s="201">
        <v>0</v>
      </c>
      <c r="CW15" s="201">
        <v>0</v>
      </c>
      <c r="CX15" s="201">
        <v>1.6636787979838839E-2</v>
      </c>
      <c r="CY15" s="201">
        <v>0</v>
      </c>
      <c r="CZ15" s="201">
        <v>0</v>
      </c>
      <c r="DA15" s="176">
        <v>0</v>
      </c>
      <c r="DB15" s="201">
        <v>1.6636787979838839E-2</v>
      </c>
      <c r="DC15" s="201">
        <v>1.8944772128253486E-2</v>
      </c>
      <c r="DD15" s="201">
        <v>0</v>
      </c>
      <c r="DE15" s="201">
        <v>0</v>
      </c>
      <c r="DF15" s="201">
        <v>1.8944772128253486E-2</v>
      </c>
      <c r="DG15" s="201">
        <v>0</v>
      </c>
      <c r="DH15" s="201">
        <v>0</v>
      </c>
      <c r="DI15" s="176">
        <v>0</v>
      </c>
      <c r="DJ15" s="201">
        <v>1.8944772128253486E-2</v>
      </c>
      <c r="DK15" s="201">
        <v>2.1015670535859197E-2</v>
      </c>
      <c r="DL15" s="201">
        <v>0</v>
      </c>
      <c r="DM15" s="201">
        <v>0</v>
      </c>
      <c r="DN15" s="201">
        <v>2.1015670535859197E-2</v>
      </c>
      <c r="DO15" s="201">
        <v>0</v>
      </c>
      <c r="DP15" s="201">
        <v>0</v>
      </c>
      <c r="DQ15" s="176">
        <v>0</v>
      </c>
      <c r="DR15" s="307">
        <v>2.1015670535859197E-2</v>
      </c>
      <c r="DS15" s="301">
        <v>2.19307870611174E-2</v>
      </c>
      <c r="DT15" s="201">
        <v>0</v>
      </c>
      <c r="DU15" s="201">
        <v>0</v>
      </c>
      <c r="DV15" s="201">
        <v>2.19307870611174E-2</v>
      </c>
      <c r="DW15" s="201">
        <v>0</v>
      </c>
      <c r="DX15" s="201">
        <v>0</v>
      </c>
      <c r="DY15" s="176">
        <v>0</v>
      </c>
      <c r="DZ15" s="201">
        <v>2.19307870611174E-2</v>
      </c>
    </row>
    <row r="16" spans="1:130" ht="20.100000000000001" customHeight="1" x14ac:dyDescent="0.25">
      <c r="A16" s="33">
        <v>112</v>
      </c>
      <c r="B16" s="34" t="s">
        <v>348</v>
      </c>
      <c r="C16" s="203">
        <v>3.2247878707232021E-3</v>
      </c>
      <c r="D16" s="203">
        <v>0</v>
      </c>
      <c r="E16" s="203">
        <v>0</v>
      </c>
      <c r="F16" s="203">
        <v>3.2247878707232021E-3</v>
      </c>
      <c r="G16" s="203">
        <v>0</v>
      </c>
      <c r="H16" s="203">
        <v>0</v>
      </c>
      <c r="I16" s="117">
        <v>0</v>
      </c>
      <c r="J16" s="203">
        <v>3.2247878707232021E-3</v>
      </c>
      <c r="K16" s="203">
        <v>3.3919814412741059E-3</v>
      </c>
      <c r="L16" s="203">
        <v>0</v>
      </c>
      <c r="M16" s="203">
        <v>0</v>
      </c>
      <c r="N16" s="203">
        <v>3.3919814412741059E-3</v>
      </c>
      <c r="O16" s="203">
        <v>0</v>
      </c>
      <c r="P16" s="203">
        <v>0</v>
      </c>
      <c r="Q16" s="117">
        <v>0</v>
      </c>
      <c r="R16" s="203">
        <v>3.3919814412741059E-3</v>
      </c>
      <c r="S16" s="203">
        <v>3.4659249159183082E-3</v>
      </c>
      <c r="T16" s="203">
        <v>0</v>
      </c>
      <c r="U16" s="203">
        <v>0</v>
      </c>
      <c r="V16" s="203">
        <v>3.4659249159183082E-3</v>
      </c>
      <c r="W16" s="203">
        <v>0</v>
      </c>
      <c r="X16" s="203">
        <v>0</v>
      </c>
      <c r="Y16" s="117">
        <v>0</v>
      </c>
      <c r="Z16" s="203">
        <v>3.4659249159183082E-3</v>
      </c>
      <c r="AA16" s="203">
        <v>3.5121331619606963E-3</v>
      </c>
      <c r="AB16" s="203">
        <v>0</v>
      </c>
      <c r="AC16" s="203">
        <v>0</v>
      </c>
      <c r="AD16" s="203">
        <v>3.5121331619606963E-3</v>
      </c>
      <c r="AE16" s="203">
        <v>0</v>
      </c>
      <c r="AF16" s="203">
        <v>0</v>
      </c>
      <c r="AG16" s="117">
        <v>0</v>
      </c>
      <c r="AH16" s="203">
        <v>3.5121331619606963E-3</v>
      </c>
      <c r="AI16" s="203">
        <v>3.5853063995743163E-3</v>
      </c>
      <c r="AJ16" s="203">
        <v>0</v>
      </c>
      <c r="AK16" s="203">
        <v>0</v>
      </c>
      <c r="AL16" s="203">
        <v>3.5853063995743163E-3</v>
      </c>
      <c r="AM16" s="203">
        <v>0</v>
      </c>
      <c r="AN16" s="203">
        <v>0</v>
      </c>
      <c r="AO16" s="117">
        <v>0</v>
      </c>
      <c r="AP16" s="203">
        <v>3.5853063995743163E-3</v>
      </c>
      <c r="AQ16" s="203">
        <v>3.6003848143296964E-3</v>
      </c>
      <c r="AR16" s="203">
        <v>0</v>
      </c>
      <c r="AS16" s="203">
        <v>0</v>
      </c>
      <c r="AT16" s="203">
        <v>3.6003848143296964E-3</v>
      </c>
      <c r="AU16" s="203">
        <v>0</v>
      </c>
      <c r="AV16" s="203">
        <v>0</v>
      </c>
      <c r="AW16" s="117">
        <v>0</v>
      </c>
      <c r="AX16" s="203">
        <v>3.6003848143296964E-3</v>
      </c>
      <c r="AY16" s="203">
        <v>3.5394796963401569E-3</v>
      </c>
      <c r="AZ16" s="203">
        <v>0</v>
      </c>
      <c r="BA16" s="203">
        <v>0</v>
      </c>
      <c r="BB16" s="203">
        <v>3.5394796963401569E-3</v>
      </c>
      <c r="BC16" s="203">
        <v>0</v>
      </c>
      <c r="BD16" s="203">
        <v>0</v>
      </c>
      <c r="BE16" s="117">
        <v>0</v>
      </c>
      <c r="BF16" s="203">
        <v>3.5394796963401569E-3</v>
      </c>
      <c r="BG16" s="203">
        <v>3.4518771336842003E-3</v>
      </c>
      <c r="BH16" s="203">
        <v>0</v>
      </c>
      <c r="BI16" s="203">
        <v>0</v>
      </c>
      <c r="BJ16" s="203">
        <v>3.4518771336842003E-3</v>
      </c>
      <c r="BK16" s="203">
        <v>0</v>
      </c>
      <c r="BL16" s="203">
        <v>0</v>
      </c>
      <c r="BM16" s="117">
        <v>0</v>
      </c>
      <c r="BN16" s="203">
        <v>3.4518771336842003E-3</v>
      </c>
      <c r="BO16" s="203">
        <v>3.4844068541712036E-3</v>
      </c>
      <c r="BP16" s="203">
        <v>0</v>
      </c>
      <c r="BQ16" s="203">
        <v>0</v>
      </c>
      <c r="BR16" s="203">
        <v>3.4844068541712036E-3</v>
      </c>
      <c r="BS16" s="203">
        <v>0</v>
      </c>
      <c r="BT16" s="203">
        <v>0</v>
      </c>
      <c r="BU16" s="117">
        <v>0</v>
      </c>
      <c r="BV16" s="203">
        <v>3.4844068541712036E-3</v>
      </c>
      <c r="BW16" s="203">
        <v>3.2803025289338357E-3</v>
      </c>
      <c r="BX16" s="203">
        <v>0</v>
      </c>
      <c r="BY16" s="203">
        <v>0</v>
      </c>
      <c r="BZ16" s="203">
        <v>3.2803025289338357E-3</v>
      </c>
      <c r="CA16" s="203">
        <v>0</v>
      </c>
      <c r="CB16" s="203">
        <v>0</v>
      </c>
      <c r="CC16" s="117">
        <v>0</v>
      </c>
      <c r="CD16" s="203">
        <v>3.2803025289338357E-3</v>
      </c>
      <c r="CE16" s="203">
        <v>3.0578485270112482E-3</v>
      </c>
      <c r="CF16" s="203">
        <v>0</v>
      </c>
      <c r="CG16" s="203">
        <v>0</v>
      </c>
      <c r="CH16" s="203">
        <v>3.0578485270112482E-3</v>
      </c>
      <c r="CI16" s="203">
        <v>0</v>
      </c>
      <c r="CJ16" s="203">
        <v>0</v>
      </c>
      <c r="CK16" s="117">
        <v>0</v>
      </c>
      <c r="CL16" s="203">
        <v>3.0578485270112482E-3</v>
      </c>
      <c r="CM16" s="203">
        <v>2.9096019901319664E-3</v>
      </c>
      <c r="CN16" s="203">
        <v>0</v>
      </c>
      <c r="CO16" s="203">
        <v>0</v>
      </c>
      <c r="CP16" s="203">
        <v>2.9096019901319664E-3</v>
      </c>
      <c r="CQ16" s="203">
        <v>0</v>
      </c>
      <c r="CR16" s="203">
        <v>0</v>
      </c>
      <c r="CS16" s="117">
        <v>0</v>
      </c>
      <c r="CT16" s="203">
        <v>2.9096019901319664E-3</v>
      </c>
      <c r="CU16" s="203">
        <v>2.9552455498252123E-3</v>
      </c>
      <c r="CV16" s="203">
        <v>0</v>
      </c>
      <c r="CW16" s="203">
        <v>0</v>
      </c>
      <c r="CX16" s="203">
        <v>2.9552455498252123E-3</v>
      </c>
      <c r="CY16" s="203">
        <v>0</v>
      </c>
      <c r="CZ16" s="203">
        <v>0</v>
      </c>
      <c r="DA16" s="117">
        <v>0</v>
      </c>
      <c r="DB16" s="203">
        <v>2.9552455498252123E-3</v>
      </c>
      <c r="DC16" s="203">
        <v>3.0658346960782739E-3</v>
      </c>
      <c r="DD16" s="203">
        <v>0</v>
      </c>
      <c r="DE16" s="203">
        <v>0</v>
      </c>
      <c r="DF16" s="203">
        <v>3.0658346960782739E-3</v>
      </c>
      <c r="DG16" s="203">
        <v>0</v>
      </c>
      <c r="DH16" s="203">
        <v>0</v>
      </c>
      <c r="DI16" s="117">
        <v>0</v>
      </c>
      <c r="DJ16" s="203">
        <v>3.0658346960782739E-3</v>
      </c>
      <c r="DK16" s="203">
        <v>3.028062178085007E-3</v>
      </c>
      <c r="DL16" s="203">
        <v>0</v>
      </c>
      <c r="DM16" s="203">
        <v>0</v>
      </c>
      <c r="DN16" s="203">
        <v>3.028062178085007E-3</v>
      </c>
      <c r="DO16" s="203">
        <v>0</v>
      </c>
      <c r="DP16" s="203">
        <v>0</v>
      </c>
      <c r="DQ16" s="117">
        <v>0</v>
      </c>
      <c r="DR16" s="306">
        <v>3.028062178085007E-3</v>
      </c>
      <c r="DS16" s="300">
        <v>3.0660848309103238E-3</v>
      </c>
      <c r="DT16" s="203">
        <v>0</v>
      </c>
      <c r="DU16" s="203">
        <v>0</v>
      </c>
      <c r="DV16" s="203">
        <v>3.0660848309103238E-3</v>
      </c>
      <c r="DW16" s="203">
        <v>0</v>
      </c>
      <c r="DX16" s="203">
        <v>0</v>
      </c>
      <c r="DY16" s="117">
        <v>0</v>
      </c>
      <c r="DZ16" s="203">
        <v>3.0660848309103238E-3</v>
      </c>
    </row>
    <row r="17" spans="1:130" s="75" customFormat="1" ht="20.100000000000001" customHeight="1" x14ac:dyDescent="0.25">
      <c r="A17" s="71" t="s">
        <v>277</v>
      </c>
      <c r="B17" s="72" t="s">
        <v>409</v>
      </c>
      <c r="C17" s="265">
        <v>2.843446763988372E-3</v>
      </c>
      <c r="D17" s="265">
        <v>0</v>
      </c>
      <c r="E17" s="265">
        <v>0</v>
      </c>
      <c r="F17" s="265">
        <v>2.843446763988372E-3</v>
      </c>
      <c r="G17" s="265">
        <v>0</v>
      </c>
      <c r="H17" s="265">
        <v>0</v>
      </c>
      <c r="I17" s="177">
        <v>0</v>
      </c>
      <c r="J17" s="265">
        <v>2.843446763988372E-3</v>
      </c>
      <c r="K17" s="265">
        <v>2.9968549324666523E-3</v>
      </c>
      <c r="L17" s="265">
        <v>0</v>
      </c>
      <c r="M17" s="265">
        <v>0</v>
      </c>
      <c r="N17" s="265">
        <v>2.9968549324666523E-3</v>
      </c>
      <c r="O17" s="265">
        <v>0</v>
      </c>
      <c r="P17" s="265">
        <v>0</v>
      </c>
      <c r="Q17" s="177">
        <v>0</v>
      </c>
      <c r="R17" s="265">
        <v>2.9968549324666523E-3</v>
      </c>
      <c r="S17" s="265">
        <v>3.0685867958447771E-3</v>
      </c>
      <c r="T17" s="265">
        <v>0</v>
      </c>
      <c r="U17" s="265">
        <v>0</v>
      </c>
      <c r="V17" s="265">
        <v>3.0685867958447771E-3</v>
      </c>
      <c r="W17" s="265">
        <v>0</v>
      </c>
      <c r="X17" s="265">
        <v>0</v>
      </c>
      <c r="Y17" s="177">
        <v>0</v>
      </c>
      <c r="Z17" s="265">
        <v>3.0685867958447771E-3</v>
      </c>
      <c r="AA17" s="265">
        <v>3.106097732731523E-3</v>
      </c>
      <c r="AB17" s="265">
        <v>0</v>
      </c>
      <c r="AC17" s="265">
        <v>0</v>
      </c>
      <c r="AD17" s="265">
        <v>3.106097732731523E-3</v>
      </c>
      <c r="AE17" s="265">
        <v>0</v>
      </c>
      <c r="AF17" s="265">
        <v>0</v>
      </c>
      <c r="AG17" s="177">
        <v>0</v>
      </c>
      <c r="AH17" s="265">
        <v>3.106097732731523E-3</v>
      </c>
      <c r="AI17" s="265">
        <v>3.1623413543946156E-3</v>
      </c>
      <c r="AJ17" s="265">
        <v>0</v>
      </c>
      <c r="AK17" s="265">
        <v>0</v>
      </c>
      <c r="AL17" s="265">
        <v>3.1623413543946156E-3</v>
      </c>
      <c r="AM17" s="265">
        <v>0</v>
      </c>
      <c r="AN17" s="265">
        <v>0</v>
      </c>
      <c r="AO17" s="177">
        <v>0</v>
      </c>
      <c r="AP17" s="265">
        <v>3.1623413543946156E-3</v>
      </c>
      <c r="AQ17" s="265">
        <v>3.1753820682237522E-3</v>
      </c>
      <c r="AR17" s="265">
        <v>0</v>
      </c>
      <c r="AS17" s="265">
        <v>0</v>
      </c>
      <c r="AT17" s="265">
        <v>3.1753820682237522E-3</v>
      </c>
      <c r="AU17" s="265">
        <v>0</v>
      </c>
      <c r="AV17" s="265">
        <v>0</v>
      </c>
      <c r="AW17" s="177">
        <v>0</v>
      </c>
      <c r="AX17" s="265">
        <v>3.1753820682237522E-3</v>
      </c>
      <c r="AY17" s="265">
        <v>3.1060914107927558E-3</v>
      </c>
      <c r="AZ17" s="265">
        <v>0</v>
      </c>
      <c r="BA17" s="265">
        <v>0</v>
      </c>
      <c r="BB17" s="265">
        <v>3.1060914107927558E-3</v>
      </c>
      <c r="BC17" s="265">
        <v>0</v>
      </c>
      <c r="BD17" s="265">
        <v>0</v>
      </c>
      <c r="BE17" s="177">
        <v>0</v>
      </c>
      <c r="BF17" s="265">
        <v>3.1060914107927558E-3</v>
      </c>
      <c r="BG17" s="265">
        <v>3.0385261102943719E-3</v>
      </c>
      <c r="BH17" s="265">
        <v>0</v>
      </c>
      <c r="BI17" s="265">
        <v>0</v>
      </c>
      <c r="BJ17" s="265">
        <v>3.0385261102943719E-3</v>
      </c>
      <c r="BK17" s="265">
        <v>0</v>
      </c>
      <c r="BL17" s="265">
        <v>0</v>
      </c>
      <c r="BM17" s="177">
        <v>0</v>
      </c>
      <c r="BN17" s="265">
        <v>3.0385261102943719E-3</v>
      </c>
      <c r="BO17" s="265">
        <v>3.1380538838073953E-3</v>
      </c>
      <c r="BP17" s="265">
        <v>0</v>
      </c>
      <c r="BQ17" s="265">
        <v>0</v>
      </c>
      <c r="BR17" s="265">
        <v>3.1380538838073953E-3</v>
      </c>
      <c r="BS17" s="265">
        <v>0</v>
      </c>
      <c r="BT17" s="265">
        <v>0</v>
      </c>
      <c r="BU17" s="177">
        <v>0</v>
      </c>
      <c r="BV17" s="265">
        <v>3.1380538838073953E-3</v>
      </c>
      <c r="BW17" s="265">
        <v>2.9743004529823743E-3</v>
      </c>
      <c r="BX17" s="265">
        <v>0</v>
      </c>
      <c r="BY17" s="265">
        <v>0</v>
      </c>
      <c r="BZ17" s="265">
        <v>2.9743004529823743E-3</v>
      </c>
      <c r="CA17" s="265">
        <v>0</v>
      </c>
      <c r="CB17" s="265">
        <v>0</v>
      </c>
      <c r="CC17" s="177">
        <v>0</v>
      </c>
      <c r="CD17" s="265">
        <v>2.9743004529823743E-3</v>
      </c>
      <c r="CE17" s="265">
        <v>2.7709495728386688E-3</v>
      </c>
      <c r="CF17" s="265">
        <v>0</v>
      </c>
      <c r="CG17" s="265">
        <v>0</v>
      </c>
      <c r="CH17" s="265">
        <v>2.7709495728386688E-3</v>
      </c>
      <c r="CI17" s="265">
        <v>0</v>
      </c>
      <c r="CJ17" s="265">
        <v>0</v>
      </c>
      <c r="CK17" s="177">
        <v>0</v>
      </c>
      <c r="CL17" s="265">
        <v>2.7709495728386688E-3</v>
      </c>
      <c r="CM17" s="265">
        <v>2.6445416017570767E-3</v>
      </c>
      <c r="CN17" s="265">
        <v>0</v>
      </c>
      <c r="CO17" s="265">
        <v>0</v>
      </c>
      <c r="CP17" s="265">
        <v>2.6445416017570767E-3</v>
      </c>
      <c r="CQ17" s="265">
        <v>0</v>
      </c>
      <c r="CR17" s="265">
        <v>0</v>
      </c>
      <c r="CS17" s="177">
        <v>0</v>
      </c>
      <c r="CT17" s="265">
        <v>2.6445416017570767E-3</v>
      </c>
      <c r="CU17" s="265">
        <v>2.6809995717937754E-3</v>
      </c>
      <c r="CV17" s="265">
        <v>0</v>
      </c>
      <c r="CW17" s="265">
        <v>0</v>
      </c>
      <c r="CX17" s="265">
        <v>2.6809995717937754E-3</v>
      </c>
      <c r="CY17" s="265">
        <v>0</v>
      </c>
      <c r="CZ17" s="265">
        <v>0</v>
      </c>
      <c r="DA17" s="177">
        <v>0</v>
      </c>
      <c r="DB17" s="265">
        <v>2.6809995717937754E-3</v>
      </c>
      <c r="DC17" s="265">
        <v>2.7816493032851754E-3</v>
      </c>
      <c r="DD17" s="265">
        <v>0</v>
      </c>
      <c r="DE17" s="265">
        <v>0</v>
      </c>
      <c r="DF17" s="265">
        <v>2.7816493032851754E-3</v>
      </c>
      <c r="DG17" s="265">
        <v>0</v>
      </c>
      <c r="DH17" s="265">
        <v>0</v>
      </c>
      <c r="DI17" s="177">
        <v>0</v>
      </c>
      <c r="DJ17" s="265">
        <v>2.7816493032851754E-3</v>
      </c>
      <c r="DK17" s="265">
        <v>2.774739129262124E-3</v>
      </c>
      <c r="DL17" s="265">
        <v>0</v>
      </c>
      <c r="DM17" s="265">
        <v>0</v>
      </c>
      <c r="DN17" s="265">
        <v>2.774739129262124E-3</v>
      </c>
      <c r="DO17" s="265">
        <v>0</v>
      </c>
      <c r="DP17" s="265">
        <v>0</v>
      </c>
      <c r="DQ17" s="177">
        <v>0</v>
      </c>
      <c r="DR17" s="309">
        <v>2.774739129262124E-3</v>
      </c>
      <c r="DS17" s="303">
        <v>2.7785113879513594E-3</v>
      </c>
      <c r="DT17" s="265">
        <v>0</v>
      </c>
      <c r="DU17" s="265">
        <v>0</v>
      </c>
      <c r="DV17" s="265">
        <v>2.7785113879513594E-3</v>
      </c>
      <c r="DW17" s="265">
        <v>0</v>
      </c>
      <c r="DX17" s="265">
        <v>0</v>
      </c>
      <c r="DY17" s="177">
        <v>0</v>
      </c>
      <c r="DZ17" s="265">
        <v>2.7785113879513594E-3</v>
      </c>
    </row>
    <row r="18" spans="1:130" s="75" customFormat="1" ht="20.100000000000001" customHeight="1" x14ac:dyDescent="0.25">
      <c r="A18" s="71" t="s">
        <v>278</v>
      </c>
      <c r="B18" s="72" t="s">
        <v>410</v>
      </c>
      <c r="C18" s="265">
        <v>3.8134110673482979E-4</v>
      </c>
      <c r="D18" s="265">
        <v>0</v>
      </c>
      <c r="E18" s="265">
        <v>0</v>
      </c>
      <c r="F18" s="265">
        <v>3.8134110673482979E-4</v>
      </c>
      <c r="G18" s="265">
        <v>0</v>
      </c>
      <c r="H18" s="265">
        <v>0</v>
      </c>
      <c r="I18" s="177">
        <v>0</v>
      </c>
      <c r="J18" s="265">
        <v>3.8134110673482979E-4</v>
      </c>
      <c r="K18" s="265">
        <v>3.9512650880745443E-4</v>
      </c>
      <c r="L18" s="265">
        <v>0</v>
      </c>
      <c r="M18" s="265">
        <v>0</v>
      </c>
      <c r="N18" s="265">
        <v>3.9512650880745443E-4</v>
      </c>
      <c r="O18" s="265">
        <v>0</v>
      </c>
      <c r="P18" s="265">
        <v>0</v>
      </c>
      <c r="Q18" s="177">
        <v>0</v>
      </c>
      <c r="R18" s="265">
        <v>3.9512650880745443E-4</v>
      </c>
      <c r="S18" s="265">
        <v>3.9733812007353039E-4</v>
      </c>
      <c r="T18" s="265">
        <v>0</v>
      </c>
      <c r="U18" s="265">
        <v>0</v>
      </c>
      <c r="V18" s="265">
        <v>3.9733812007353039E-4</v>
      </c>
      <c r="W18" s="265">
        <v>0</v>
      </c>
      <c r="X18" s="265">
        <v>0</v>
      </c>
      <c r="Y18" s="177">
        <v>0</v>
      </c>
      <c r="Z18" s="265">
        <v>3.9733812007353039E-4</v>
      </c>
      <c r="AA18" s="265">
        <v>4.0603542922917343E-4</v>
      </c>
      <c r="AB18" s="265">
        <v>0</v>
      </c>
      <c r="AC18" s="265">
        <v>0</v>
      </c>
      <c r="AD18" s="265">
        <v>4.0603542922917343E-4</v>
      </c>
      <c r="AE18" s="265">
        <v>0</v>
      </c>
      <c r="AF18" s="265">
        <v>0</v>
      </c>
      <c r="AG18" s="177">
        <v>0</v>
      </c>
      <c r="AH18" s="265">
        <v>4.0603542922917343E-4</v>
      </c>
      <c r="AI18" s="265">
        <v>4.2296504517970039E-4</v>
      </c>
      <c r="AJ18" s="265">
        <v>0</v>
      </c>
      <c r="AK18" s="265">
        <v>0</v>
      </c>
      <c r="AL18" s="265">
        <v>4.2296504517970039E-4</v>
      </c>
      <c r="AM18" s="265">
        <v>0</v>
      </c>
      <c r="AN18" s="265">
        <v>0</v>
      </c>
      <c r="AO18" s="177">
        <v>0</v>
      </c>
      <c r="AP18" s="265">
        <v>4.2296504517970039E-4</v>
      </c>
      <c r="AQ18" s="265">
        <v>4.2500274610594423E-4</v>
      </c>
      <c r="AR18" s="265">
        <v>0</v>
      </c>
      <c r="AS18" s="265">
        <v>0</v>
      </c>
      <c r="AT18" s="265">
        <v>4.2500274610594423E-4</v>
      </c>
      <c r="AU18" s="265">
        <v>0</v>
      </c>
      <c r="AV18" s="265">
        <v>0</v>
      </c>
      <c r="AW18" s="177">
        <v>0</v>
      </c>
      <c r="AX18" s="265">
        <v>4.2500274610594423E-4</v>
      </c>
      <c r="AY18" s="265">
        <v>4.3338828554740147E-4</v>
      </c>
      <c r="AZ18" s="265">
        <v>0</v>
      </c>
      <c r="BA18" s="265">
        <v>0</v>
      </c>
      <c r="BB18" s="265">
        <v>4.3338828554740147E-4</v>
      </c>
      <c r="BC18" s="265">
        <v>0</v>
      </c>
      <c r="BD18" s="265">
        <v>0</v>
      </c>
      <c r="BE18" s="177">
        <v>0</v>
      </c>
      <c r="BF18" s="265">
        <v>4.3338828554740147E-4</v>
      </c>
      <c r="BG18" s="265">
        <v>4.1335102338982806E-4</v>
      </c>
      <c r="BH18" s="265">
        <v>0</v>
      </c>
      <c r="BI18" s="265">
        <v>0</v>
      </c>
      <c r="BJ18" s="265">
        <v>4.1335102338982806E-4</v>
      </c>
      <c r="BK18" s="265">
        <v>0</v>
      </c>
      <c r="BL18" s="265">
        <v>0</v>
      </c>
      <c r="BM18" s="177">
        <v>0</v>
      </c>
      <c r="BN18" s="265">
        <v>4.1335102338982806E-4</v>
      </c>
      <c r="BO18" s="265">
        <v>3.4635297036380794E-4</v>
      </c>
      <c r="BP18" s="265">
        <v>0</v>
      </c>
      <c r="BQ18" s="265">
        <v>0</v>
      </c>
      <c r="BR18" s="265">
        <v>3.4635297036380794E-4</v>
      </c>
      <c r="BS18" s="265">
        <v>0</v>
      </c>
      <c r="BT18" s="265">
        <v>0</v>
      </c>
      <c r="BU18" s="177">
        <v>0</v>
      </c>
      <c r="BV18" s="265">
        <v>3.4635297036380794E-4</v>
      </c>
      <c r="BW18" s="265">
        <v>3.0600207595146125E-4</v>
      </c>
      <c r="BX18" s="265">
        <v>0</v>
      </c>
      <c r="BY18" s="265">
        <v>0</v>
      </c>
      <c r="BZ18" s="265">
        <v>3.0600207595146125E-4</v>
      </c>
      <c r="CA18" s="265">
        <v>0</v>
      </c>
      <c r="CB18" s="265">
        <v>0</v>
      </c>
      <c r="CC18" s="177">
        <v>0</v>
      </c>
      <c r="CD18" s="265">
        <v>3.0600207595146125E-4</v>
      </c>
      <c r="CE18" s="265">
        <v>2.8689895417257922E-4</v>
      </c>
      <c r="CF18" s="265">
        <v>0</v>
      </c>
      <c r="CG18" s="265">
        <v>0</v>
      </c>
      <c r="CH18" s="265">
        <v>2.8689895417257922E-4</v>
      </c>
      <c r="CI18" s="265">
        <v>0</v>
      </c>
      <c r="CJ18" s="265">
        <v>0</v>
      </c>
      <c r="CK18" s="177">
        <v>0</v>
      </c>
      <c r="CL18" s="265">
        <v>2.8689895417257922E-4</v>
      </c>
      <c r="CM18" s="265">
        <v>2.6506038837488977E-4</v>
      </c>
      <c r="CN18" s="265">
        <v>0</v>
      </c>
      <c r="CO18" s="265">
        <v>0</v>
      </c>
      <c r="CP18" s="265">
        <v>2.6506038837488977E-4</v>
      </c>
      <c r="CQ18" s="265">
        <v>0</v>
      </c>
      <c r="CR18" s="265">
        <v>0</v>
      </c>
      <c r="CS18" s="177">
        <v>0</v>
      </c>
      <c r="CT18" s="265">
        <v>2.6506038837488977E-4</v>
      </c>
      <c r="CU18" s="265">
        <v>2.7424597803143676E-4</v>
      </c>
      <c r="CV18" s="265">
        <v>0</v>
      </c>
      <c r="CW18" s="265">
        <v>0</v>
      </c>
      <c r="CX18" s="265">
        <v>2.7424597803143676E-4</v>
      </c>
      <c r="CY18" s="265">
        <v>0</v>
      </c>
      <c r="CZ18" s="265">
        <v>0</v>
      </c>
      <c r="DA18" s="177">
        <v>0</v>
      </c>
      <c r="DB18" s="265">
        <v>2.7424597803143676E-4</v>
      </c>
      <c r="DC18" s="265">
        <v>2.8418539279309867E-4</v>
      </c>
      <c r="DD18" s="265">
        <v>0</v>
      </c>
      <c r="DE18" s="265">
        <v>0</v>
      </c>
      <c r="DF18" s="265">
        <v>2.8418539279309867E-4</v>
      </c>
      <c r="DG18" s="265">
        <v>0</v>
      </c>
      <c r="DH18" s="265">
        <v>0</v>
      </c>
      <c r="DI18" s="177">
        <v>0</v>
      </c>
      <c r="DJ18" s="265">
        <v>2.8418539279309867E-4</v>
      </c>
      <c r="DK18" s="265">
        <v>2.5332304882288352E-4</v>
      </c>
      <c r="DL18" s="265">
        <v>0</v>
      </c>
      <c r="DM18" s="265">
        <v>0</v>
      </c>
      <c r="DN18" s="265">
        <v>2.5332304882288352E-4</v>
      </c>
      <c r="DO18" s="265">
        <v>0</v>
      </c>
      <c r="DP18" s="265">
        <v>0</v>
      </c>
      <c r="DQ18" s="177">
        <v>0</v>
      </c>
      <c r="DR18" s="309">
        <v>2.5332304882288352E-4</v>
      </c>
      <c r="DS18" s="303">
        <v>2.8757344295896417E-4</v>
      </c>
      <c r="DT18" s="265">
        <v>0</v>
      </c>
      <c r="DU18" s="265">
        <v>0</v>
      </c>
      <c r="DV18" s="265">
        <v>2.8757344295896417E-4</v>
      </c>
      <c r="DW18" s="265">
        <v>0</v>
      </c>
      <c r="DX18" s="265">
        <v>0</v>
      </c>
      <c r="DY18" s="177">
        <v>0</v>
      </c>
      <c r="DZ18" s="265">
        <v>2.8757344295896417E-4</v>
      </c>
    </row>
    <row r="19" spans="1:130" ht="20.100000000000001" customHeight="1" x14ac:dyDescent="0.25">
      <c r="A19" s="33">
        <v>113</v>
      </c>
      <c r="B19" s="34" t="s">
        <v>349</v>
      </c>
      <c r="C19" s="203">
        <v>1.3583259818828733E-4</v>
      </c>
      <c r="D19" s="203">
        <v>0</v>
      </c>
      <c r="E19" s="203">
        <v>0</v>
      </c>
      <c r="F19" s="203">
        <v>1.3583259818828733E-4</v>
      </c>
      <c r="G19" s="203">
        <v>6.3132329421410668E-3</v>
      </c>
      <c r="H19" s="203">
        <v>6.181099808244178E-3</v>
      </c>
      <c r="I19" s="117">
        <v>0</v>
      </c>
      <c r="J19" s="203">
        <v>1.2630165348573533E-2</v>
      </c>
      <c r="K19" s="203">
        <v>1.3763544571751925E-4</v>
      </c>
      <c r="L19" s="203">
        <v>0</v>
      </c>
      <c r="M19" s="203">
        <v>0</v>
      </c>
      <c r="N19" s="203">
        <v>1.3763544571751925E-4</v>
      </c>
      <c r="O19" s="203">
        <v>6.304714389126E-3</v>
      </c>
      <c r="P19" s="203">
        <v>6.3605105736197314E-3</v>
      </c>
      <c r="Q19" s="117">
        <v>0</v>
      </c>
      <c r="R19" s="203">
        <v>1.280286040846325E-2</v>
      </c>
      <c r="S19" s="203">
        <v>1.4280348546598297E-4</v>
      </c>
      <c r="T19" s="203">
        <v>0</v>
      </c>
      <c r="U19" s="203">
        <v>0</v>
      </c>
      <c r="V19" s="203">
        <v>1.4280348546598297E-4</v>
      </c>
      <c r="W19" s="203">
        <v>6.4915731887576411E-3</v>
      </c>
      <c r="X19" s="203">
        <v>6.3911232017040461E-3</v>
      </c>
      <c r="Y19" s="117">
        <v>0</v>
      </c>
      <c r="Z19" s="203">
        <v>1.302549987592767E-2</v>
      </c>
      <c r="AA19" s="203">
        <v>1.4671966496569128E-4</v>
      </c>
      <c r="AB19" s="203">
        <v>0</v>
      </c>
      <c r="AC19" s="203">
        <v>0</v>
      </c>
      <c r="AD19" s="203">
        <v>1.4671966496569128E-4</v>
      </c>
      <c r="AE19" s="203">
        <v>6.4380754352928926E-3</v>
      </c>
      <c r="AF19" s="203">
        <v>6.5768086799545536E-3</v>
      </c>
      <c r="AG19" s="117">
        <v>0</v>
      </c>
      <c r="AH19" s="203">
        <v>1.316160378021314E-2</v>
      </c>
      <c r="AI19" s="203">
        <v>1.6072305445443474E-4</v>
      </c>
      <c r="AJ19" s="203">
        <v>0</v>
      </c>
      <c r="AK19" s="203">
        <v>0</v>
      </c>
      <c r="AL19" s="203">
        <v>1.6072305445443474E-4</v>
      </c>
      <c r="AM19" s="203">
        <v>6.5901037361963954E-3</v>
      </c>
      <c r="AN19" s="203">
        <v>6.6498229822341062E-3</v>
      </c>
      <c r="AO19" s="117">
        <v>0</v>
      </c>
      <c r="AP19" s="203">
        <v>1.3400649772884939E-2</v>
      </c>
      <c r="AQ19" s="203">
        <v>1.885666835665793E-4</v>
      </c>
      <c r="AR19" s="203">
        <v>0</v>
      </c>
      <c r="AS19" s="203">
        <v>0</v>
      </c>
      <c r="AT19" s="203">
        <v>1.885666835665793E-4</v>
      </c>
      <c r="AU19" s="203">
        <v>7.2846672033735982E-3</v>
      </c>
      <c r="AV19" s="203">
        <v>6.9656575590537183E-3</v>
      </c>
      <c r="AW19" s="117">
        <v>0</v>
      </c>
      <c r="AX19" s="203">
        <v>1.4438891445993897E-2</v>
      </c>
      <c r="AY19" s="203">
        <v>1.8498296983314051E-4</v>
      </c>
      <c r="AZ19" s="203">
        <v>0</v>
      </c>
      <c r="BA19" s="203">
        <v>0</v>
      </c>
      <c r="BB19" s="203">
        <v>1.8498296983314051E-4</v>
      </c>
      <c r="BC19" s="203">
        <v>7.5730296154975481E-3</v>
      </c>
      <c r="BD19" s="203">
        <v>7.0254815288668037E-3</v>
      </c>
      <c r="BE19" s="117">
        <v>0</v>
      </c>
      <c r="BF19" s="203">
        <v>1.4783494114197493E-2</v>
      </c>
      <c r="BG19" s="203">
        <v>1.9940673213628449E-4</v>
      </c>
      <c r="BH19" s="203">
        <v>0</v>
      </c>
      <c r="BI19" s="203">
        <v>0</v>
      </c>
      <c r="BJ19" s="203">
        <v>1.9940673213628449E-4</v>
      </c>
      <c r="BK19" s="203">
        <v>7.4072740025432626E-3</v>
      </c>
      <c r="BL19" s="203">
        <v>7.389612249747682E-3</v>
      </c>
      <c r="BM19" s="117">
        <v>0</v>
      </c>
      <c r="BN19" s="203">
        <v>1.4996292984427227E-2</v>
      </c>
      <c r="BO19" s="203">
        <v>2.0625938381765784E-4</v>
      </c>
      <c r="BP19" s="203">
        <v>0</v>
      </c>
      <c r="BQ19" s="203">
        <v>0</v>
      </c>
      <c r="BR19" s="203">
        <v>2.0625938381765784E-4</v>
      </c>
      <c r="BS19" s="203">
        <v>7.3943134837603187E-3</v>
      </c>
      <c r="BT19" s="203">
        <v>7.8333631614380395E-3</v>
      </c>
      <c r="BU19" s="117">
        <v>0</v>
      </c>
      <c r="BV19" s="203">
        <v>1.5433936029016018E-2</v>
      </c>
      <c r="BW19" s="203">
        <v>2.2412382294379846E-4</v>
      </c>
      <c r="BX19" s="203">
        <v>0</v>
      </c>
      <c r="BY19" s="203">
        <v>0</v>
      </c>
      <c r="BZ19" s="203">
        <v>2.2412382294379846E-4</v>
      </c>
      <c r="CA19" s="203">
        <v>7.606526276081535E-3</v>
      </c>
      <c r="CB19" s="203">
        <v>8.1177822851233837E-3</v>
      </c>
      <c r="CC19" s="117">
        <v>0</v>
      </c>
      <c r="CD19" s="203">
        <v>1.5948432384148718E-2</v>
      </c>
      <c r="CE19" s="203">
        <v>2.3456503858941958E-4</v>
      </c>
      <c r="CF19" s="203">
        <v>0</v>
      </c>
      <c r="CG19" s="203">
        <v>0</v>
      </c>
      <c r="CH19" s="203">
        <v>2.3456503858941958E-4</v>
      </c>
      <c r="CI19" s="203">
        <v>7.665632646546976E-3</v>
      </c>
      <c r="CJ19" s="203">
        <v>8.0956879293051526E-3</v>
      </c>
      <c r="CK19" s="117">
        <v>0</v>
      </c>
      <c r="CL19" s="203">
        <v>1.5995885614441548E-2</v>
      </c>
      <c r="CM19" s="203">
        <v>2.4264640097699508E-4</v>
      </c>
      <c r="CN19" s="203">
        <v>0</v>
      </c>
      <c r="CO19" s="203">
        <v>0</v>
      </c>
      <c r="CP19" s="203">
        <v>2.4264640097699508E-4</v>
      </c>
      <c r="CQ19" s="203">
        <v>7.319342921776789E-3</v>
      </c>
      <c r="CR19" s="203">
        <v>8.3503004034381316E-3</v>
      </c>
      <c r="CS19" s="117">
        <v>0</v>
      </c>
      <c r="CT19" s="203">
        <v>1.5912289726191915E-2</v>
      </c>
      <c r="CU19" s="203">
        <v>2.5933007088918336E-4</v>
      </c>
      <c r="CV19" s="203">
        <v>0</v>
      </c>
      <c r="CW19" s="203">
        <v>0</v>
      </c>
      <c r="CX19" s="203">
        <v>2.5933007088918336E-4</v>
      </c>
      <c r="CY19" s="203">
        <v>7.7917366805069777E-3</v>
      </c>
      <c r="CZ19" s="203">
        <v>7.8191063008865094E-3</v>
      </c>
      <c r="DA19" s="117">
        <v>0</v>
      </c>
      <c r="DB19" s="203">
        <v>1.5870173052282669E-2</v>
      </c>
      <c r="DC19" s="203">
        <v>2.7976535779282826E-4</v>
      </c>
      <c r="DD19" s="203">
        <v>0</v>
      </c>
      <c r="DE19" s="203">
        <v>0</v>
      </c>
      <c r="DF19" s="203">
        <v>2.7976535779282826E-4</v>
      </c>
      <c r="DG19" s="203">
        <v>8.7909296326899727E-3</v>
      </c>
      <c r="DH19" s="203">
        <v>7.8845168196037072E-3</v>
      </c>
      <c r="DI19" s="117">
        <v>0</v>
      </c>
      <c r="DJ19" s="203">
        <v>1.695521181008651E-2</v>
      </c>
      <c r="DK19" s="203">
        <v>2.7741284672005035E-4</v>
      </c>
      <c r="DL19" s="203">
        <v>0</v>
      </c>
      <c r="DM19" s="203">
        <v>0</v>
      </c>
      <c r="DN19" s="203">
        <v>2.7741284672005035E-4</v>
      </c>
      <c r="DO19" s="203">
        <v>8.8078339793676158E-3</v>
      </c>
      <c r="DP19" s="203">
        <v>8.0489503263826631E-3</v>
      </c>
      <c r="DQ19" s="117">
        <v>0</v>
      </c>
      <c r="DR19" s="306">
        <v>1.7134197152470328E-2</v>
      </c>
      <c r="DS19" s="300">
        <v>3.0901266851779077E-4</v>
      </c>
      <c r="DT19" s="203">
        <v>0</v>
      </c>
      <c r="DU19" s="203">
        <v>0</v>
      </c>
      <c r="DV19" s="203">
        <v>3.0901266851779077E-4</v>
      </c>
      <c r="DW19" s="203">
        <v>8.8067263102087016E-3</v>
      </c>
      <c r="DX19" s="203">
        <v>8.1736554527518882E-3</v>
      </c>
      <c r="DY19" s="117">
        <v>0</v>
      </c>
      <c r="DZ19" s="203">
        <v>1.728939443147838E-2</v>
      </c>
    </row>
    <row r="20" spans="1:130" s="39" customFormat="1" ht="20.100000000000001" customHeight="1" x14ac:dyDescent="0.25">
      <c r="A20" s="36">
        <v>1131</v>
      </c>
      <c r="B20" s="37" t="s">
        <v>411</v>
      </c>
      <c r="C20" s="201">
        <v>1.2344085158271545E-4</v>
      </c>
      <c r="D20" s="201">
        <v>0</v>
      </c>
      <c r="E20" s="201">
        <v>0</v>
      </c>
      <c r="F20" s="201">
        <v>1.2344085158271545E-4</v>
      </c>
      <c r="G20" s="201">
        <v>1.665836084480884E-4</v>
      </c>
      <c r="H20" s="201">
        <v>6.181099808244178E-3</v>
      </c>
      <c r="I20" s="176">
        <v>0</v>
      </c>
      <c r="J20" s="201">
        <v>6.4711242682749821E-3</v>
      </c>
      <c r="K20" s="201">
        <v>1.2585170028539671E-4</v>
      </c>
      <c r="L20" s="201">
        <v>0</v>
      </c>
      <c r="M20" s="201">
        <v>0</v>
      </c>
      <c r="N20" s="201">
        <v>1.2585170028539671E-4</v>
      </c>
      <c r="O20" s="201">
        <v>1.62595615276221E-4</v>
      </c>
      <c r="P20" s="201">
        <v>6.3605105736197314E-3</v>
      </c>
      <c r="Q20" s="176">
        <v>0</v>
      </c>
      <c r="R20" s="201">
        <v>6.6489578891813488E-3</v>
      </c>
      <c r="S20" s="201">
        <v>1.2857542456259411E-4</v>
      </c>
      <c r="T20" s="201">
        <v>0</v>
      </c>
      <c r="U20" s="201">
        <v>0</v>
      </c>
      <c r="V20" s="201">
        <v>1.2857542456259411E-4</v>
      </c>
      <c r="W20" s="201">
        <v>1.6969287057548549E-4</v>
      </c>
      <c r="X20" s="201">
        <v>6.3911232017040461E-3</v>
      </c>
      <c r="Y20" s="176">
        <v>0</v>
      </c>
      <c r="Z20" s="201">
        <v>6.6893914968421259E-3</v>
      </c>
      <c r="AA20" s="201">
        <v>1.4334712807187767E-4</v>
      </c>
      <c r="AB20" s="201">
        <v>0</v>
      </c>
      <c r="AC20" s="201">
        <v>0</v>
      </c>
      <c r="AD20" s="201">
        <v>1.4334712807187767E-4</v>
      </c>
      <c r="AE20" s="201">
        <v>1.7838921258186752E-4</v>
      </c>
      <c r="AF20" s="201">
        <v>6.5768086799545536E-3</v>
      </c>
      <c r="AG20" s="176">
        <v>0</v>
      </c>
      <c r="AH20" s="201">
        <v>6.8985450206082988E-3</v>
      </c>
      <c r="AI20" s="201">
        <v>1.5587995222294773E-4</v>
      </c>
      <c r="AJ20" s="201">
        <v>0</v>
      </c>
      <c r="AK20" s="201">
        <v>0</v>
      </c>
      <c r="AL20" s="201">
        <v>1.5587995222294773E-4</v>
      </c>
      <c r="AM20" s="201">
        <v>1.6144227016876803E-4</v>
      </c>
      <c r="AN20" s="201">
        <v>6.6498229822341062E-3</v>
      </c>
      <c r="AO20" s="176">
        <v>0</v>
      </c>
      <c r="AP20" s="201">
        <v>6.9671452046258216E-3</v>
      </c>
      <c r="AQ20" s="201">
        <v>1.842913630671736E-4</v>
      </c>
      <c r="AR20" s="201">
        <v>0</v>
      </c>
      <c r="AS20" s="201">
        <v>0</v>
      </c>
      <c r="AT20" s="201">
        <v>1.842913630671736E-4</v>
      </c>
      <c r="AU20" s="201">
        <v>1.6643670025895732E-4</v>
      </c>
      <c r="AV20" s="201">
        <v>6.9656575590537183E-3</v>
      </c>
      <c r="AW20" s="176">
        <v>0</v>
      </c>
      <c r="AX20" s="201">
        <v>7.3163856223798489E-3</v>
      </c>
      <c r="AY20" s="201">
        <v>1.7967094000849286E-4</v>
      </c>
      <c r="AZ20" s="201">
        <v>0</v>
      </c>
      <c r="BA20" s="201">
        <v>0</v>
      </c>
      <c r="BB20" s="201">
        <v>1.7967094000849286E-4</v>
      </c>
      <c r="BC20" s="201">
        <v>1.781216282227674E-4</v>
      </c>
      <c r="BD20" s="201">
        <v>7.0254815288668037E-3</v>
      </c>
      <c r="BE20" s="176">
        <v>0</v>
      </c>
      <c r="BF20" s="201">
        <v>7.3832740970980635E-3</v>
      </c>
      <c r="BG20" s="201">
        <v>1.9333417175773784E-4</v>
      </c>
      <c r="BH20" s="201">
        <v>0</v>
      </c>
      <c r="BI20" s="201">
        <v>0</v>
      </c>
      <c r="BJ20" s="201">
        <v>1.9333417175773784E-4</v>
      </c>
      <c r="BK20" s="201">
        <v>1.7719890309956661E-4</v>
      </c>
      <c r="BL20" s="201">
        <v>7.389612249747682E-3</v>
      </c>
      <c r="BM20" s="176">
        <v>0</v>
      </c>
      <c r="BN20" s="201">
        <v>7.7601453246049865E-3</v>
      </c>
      <c r="BO20" s="201">
        <v>2.0256913195231224E-4</v>
      </c>
      <c r="BP20" s="201">
        <v>0</v>
      </c>
      <c r="BQ20" s="201">
        <v>0</v>
      </c>
      <c r="BR20" s="201">
        <v>2.0256913195231224E-4</v>
      </c>
      <c r="BS20" s="201">
        <v>1.9139826123294905E-4</v>
      </c>
      <c r="BT20" s="201">
        <v>7.8333631614380395E-3</v>
      </c>
      <c r="BU20" s="176">
        <v>0</v>
      </c>
      <c r="BV20" s="201">
        <v>8.2273305546233001E-3</v>
      </c>
      <c r="BW20" s="201">
        <v>2.2055890008860089E-4</v>
      </c>
      <c r="BX20" s="201">
        <v>0</v>
      </c>
      <c r="BY20" s="201">
        <v>0</v>
      </c>
      <c r="BZ20" s="201">
        <v>2.2055890008860089E-4</v>
      </c>
      <c r="CA20" s="201">
        <v>1.9560623580999466E-4</v>
      </c>
      <c r="CB20" s="201">
        <v>8.1177822851233837E-3</v>
      </c>
      <c r="CC20" s="176">
        <v>0</v>
      </c>
      <c r="CD20" s="201">
        <v>8.5339474210219795E-3</v>
      </c>
      <c r="CE20" s="201">
        <v>2.3141071843709308E-4</v>
      </c>
      <c r="CF20" s="201">
        <v>0</v>
      </c>
      <c r="CG20" s="201">
        <v>0</v>
      </c>
      <c r="CH20" s="201">
        <v>2.3141071843709308E-4</v>
      </c>
      <c r="CI20" s="201">
        <v>2.149763299431246E-4</v>
      </c>
      <c r="CJ20" s="201">
        <v>8.0956879293051526E-3</v>
      </c>
      <c r="CK20" s="176">
        <v>0</v>
      </c>
      <c r="CL20" s="201">
        <v>8.5420749776853704E-3</v>
      </c>
      <c r="CM20" s="201">
        <v>2.4044580360940205E-4</v>
      </c>
      <c r="CN20" s="201">
        <v>0</v>
      </c>
      <c r="CO20" s="201">
        <v>0</v>
      </c>
      <c r="CP20" s="201">
        <v>2.4044580360940205E-4</v>
      </c>
      <c r="CQ20" s="201">
        <v>2.0769942926094742E-4</v>
      </c>
      <c r="CR20" s="201">
        <v>8.3503004034381316E-3</v>
      </c>
      <c r="CS20" s="176">
        <v>0</v>
      </c>
      <c r="CT20" s="201">
        <v>8.7984456363084818E-3</v>
      </c>
      <c r="CU20" s="201">
        <v>2.5735025443079717E-4</v>
      </c>
      <c r="CV20" s="201">
        <v>0</v>
      </c>
      <c r="CW20" s="201">
        <v>0</v>
      </c>
      <c r="CX20" s="201">
        <v>2.5735025443079717E-4</v>
      </c>
      <c r="CY20" s="201">
        <v>1.7253220142591884E-4</v>
      </c>
      <c r="CZ20" s="201">
        <v>7.8191063008865094E-3</v>
      </c>
      <c r="DA20" s="176">
        <v>0</v>
      </c>
      <c r="DB20" s="201">
        <v>8.2489887567432259E-3</v>
      </c>
      <c r="DC20" s="201">
        <v>2.7785962721084157E-4</v>
      </c>
      <c r="DD20" s="201">
        <v>0</v>
      </c>
      <c r="DE20" s="201">
        <v>0</v>
      </c>
      <c r="DF20" s="201">
        <v>2.7785962721084157E-4</v>
      </c>
      <c r="DG20" s="201">
        <v>1.6074003343584923E-4</v>
      </c>
      <c r="DH20" s="201">
        <v>7.8845168196037072E-3</v>
      </c>
      <c r="DI20" s="176">
        <v>0</v>
      </c>
      <c r="DJ20" s="201">
        <v>8.3231164802503987E-3</v>
      </c>
      <c r="DK20" s="201">
        <v>2.7591491995883268E-4</v>
      </c>
      <c r="DL20" s="201">
        <v>0</v>
      </c>
      <c r="DM20" s="201">
        <v>0</v>
      </c>
      <c r="DN20" s="201">
        <v>2.7591491995883268E-4</v>
      </c>
      <c r="DO20" s="201">
        <v>1.6170351988424388E-4</v>
      </c>
      <c r="DP20" s="201">
        <v>8.0489503263826631E-3</v>
      </c>
      <c r="DQ20" s="176">
        <v>0</v>
      </c>
      <c r="DR20" s="307">
        <v>8.4865687662257407E-3</v>
      </c>
      <c r="DS20" s="301">
        <v>3.0760317303690229E-4</v>
      </c>
      <c r="DT20" s="201">
        <v>0</v>
      </c>
      <c r="DU20" s="201">
        <v>0</v>
      </c>
      <c r="DV20" s="201">
        <v>3.0760317303690229E-4</v>
      </c>
      <c r="DW20" s="201">
        <v>1.414945072797048E-4</v>
      </c>
      <c r="DX20" s="201">
        <v>8.1736554527518882E-3</v>
      </c>
      <c r="DY20" s="176">
        <v>0</v>
      </c>
      <c r="DZ20" s="201">
        <v>8.6227531330684958E-3</v>
      </c>
    </row>
    <row r="21" spans="1:130" s="69" customFormat="1" ht="20.100000000000001" customHeight="1" x14ac:dyDescent="0.25">
      <c r="A21" s="40" t="s">
        <v>288</v>
      </c>
      <c r="B21" s="44" t="s">
        <v>416</v>
      </c>
      <c r="C21" s="183">
        <v>0</v>
      </c>
      <c r="D21" s="183">
        <v>0</v>
      </c>
      <c r="E21" s="183">
        <v>0</v>
      </c>
      <c r="F21" s="183">
        <v>0</v>
      </c>
      <c r="G21" s="183">
        <v>1.1252543867485238E-4</v>
      </c>
      <c r="H21" s="183">
        <v>4.7499565820305536E-3</v>
      </c>
      <c r="I21" s="119">
        <v>0</v>
      </c>
      <c r="J21" s="183">
        <v>4.8624820207054066E-3</v>
      </c>
      <c r="K21" s="183">
        <v>0</v>
      </c>
      <c r="L21" s="183">
        <v>0</v>
      </c>
      <c r="M21" s="183">
        <v>0</v>
      </c>
      <c r="N21" s="183">
        <v>0</v>
      </c>
      <c r="O21" s="183">
        <v>1.1484690729163854E-4</v>
      </c>
      <c r="P21" s="183">
        <v>4.7806675433564368E-3</v>
      </c>
      <c r="Q21" s="119">
        <v>0</v>
      </c>
      <c r="R21" s="183">
        <v>4.8955144506480763E-3</v>
      </c>
      <c r="S21" s="183">
        <v>0</v>
      </c>
      <c r="T21" s="183">
        <v>0</v>
      </c>
      <c r="U21" s="183">
        <v>0</v>
      </c>
      <c r="V21" s="183">
        <v>0</v>
      </c>
      <c r="W21" s="183">
        <v>1.1212864721834197E-4</v>
      </c>
      <c r="X21" s="183">
        <v>4.7462319913233889E-3</v>
      </c>
      <c r="Y21" s="119">
        <v>0</v>
      </c>
      <c r="Z21" s="183">
        <v>4.8583606385417307E-3</v>
      </c>
      <c r="AA21" s="183">
        <v>0</v>
      </c>
      <c r="AB21" s="183">
        <v>0</v>
      </c>
      <c r="AC21" s="183">
        <v>0</v>
      </c>
      <c r="AD21" s="183">
        <v>0</v>
      </c>
      <c r="AE21" s="183">
        <v>1.163478105699953E-4</v>
      </c>
      <c r="AF21" s="183">
        <v>4.8392222057165183E-3</v>
      </c>
      <c r="AG21" s="119">
        <v>0</v>
      </c>
      <c r="AH21" s="183">
        <v>4.9555700162865132E-3</v>
      </c>
      <c r="AI21" s="183">
        <v>0</v>
      </c>
      <c r="AJ21" s="183">
        <v>0</v>
      </c>
      <c r="AK21" s="183">
        <v>0</v>
      </c>
      <c r="AL21" s="183">
        <v>0</v>
      </c>
      <c r="AM21" s="183">
        <v>1.0631742134934931E-4</v>
      </c>
      <c r="AN21" s="183">
        <v>4.9221688679380125E-3</v>
      </c>
      <c r="AO21" s="119">
        <v>0</v>
      </c>
      <c r="AP21" s="183">
        <v>5.0284862892873618E-3</v>
      </c>
      <c r="AQ21" s="183">
        <v>0</v>
      </c>
      <c r="AR21" s="183">
        <v>0</v>
      </c>
      <c r="AS21" s="183">
        <v>0</v>
      </c>
      <c r="AT21" s="183">
        <v>0</v>
      </c>
      <c r="AU21" s="183">
        <v>1.1458724992755111E-4</v>
      </c>
      <c r="AV21" s="183">
        <v>5.2794284435629356E-3</v>
      </c>
      <c r="AW21" s="119">
        <v>0</v>
      </c>
      <c r="AX21" s="183">
        <v>5.3940156934904875E-3</v>
      </c>
      <c r="AY21" s="183">
        <v>0</v>
      </c>
      <c r="AZ21" s="183">
        <v>0</v>
      </c>
      <c r="BA21" s="183">
        <v>0</v>
      </c>
      <c r="BB21" s="183">
        <v>0</v>
      </c>
      <c r="BC21" s="183">
        <v>1.260224850696803E-4</v>
      </c>
      <c r="BD21" s="183">
        <v>5.4875294557246912E-3</v>
      </c>
      <c r="BE21" s="119">
        <v>0</v>
      </c>
      <c r="BF21" s="183">
        <v>5.6135519407943708E-3</v>
      </c>
      <c r="BG21" s="183">
        <v>0</v>
      </c>
      <c r="BH21" s="183">
        <v>0</v>
      </c>
      <c r="BI21" s="183">
        <v>0</v>
      </c>
      <c r="BJ21" s="183">
        <v>0</v>
      </c>
      <c r="BK21" s="183">
        <v>1.2070995867470337E-4</v>
      </c>
      <c r="BL21" s="183">
        <v>5.8468989576869555E-3</v>
      </c>
      <c r="BM21" s="119">
        <v>0</v>
      </c>
      <c r="BN21" s="183">
        <v>5.9676089163616594E-3</v>
      </c>
      <c r="BO21" s="183">
        <v>0</v>
      </c>
      <c r="BP21" s="183">
        <v>0</v>
      </c>
      <c r="BQ21" s="183">
        <v>0</v>
      </c>
      <c r="BR21" s="183">
        <v>0</v>
      </c>
      <c r="BS21" s="183">
        <v>1.3250865175817129E-4</v>
      </c>
      <c r="BT21" s="183">
        <v>6.2043214265596431E-3</v>
      </c>
      <c r="BU21" s="119">
        <v>0</v>
      </c>
      <c r="BV21" s="183">
        <v>6.3368300783178148E-3</v>
      </c>
      <c r="BW21" s="183">
        <v>0</v>
      </c>
      <c r="BX21" s="183">
        <v>0</v>
      </c>
      <c r="BY21" s="183">
        <v>0</v>
      </c>
      <c r="BZ21" s="183">
        <v>0</v>
      </c>
      <c r="CA21" s="183">
        <v>1.3900539382993707E-4</v>
      </c>
      <c r="CB21" s="183">
        <v>6.38932599149304E-3</v>
      </c>
      <c r="CC21" s="119">
        <v>0</v>
      </c>
      <c r="CD21" s="183">
        <v>6.5283313853229776E-3</v>
      </c>
      <c r="CE21" s="183">
        <v>0</v>
      </c>
      <c r="CF21" s="183">
        <v>0</v>
      </c>
      <c r="CG21" s="183">
        <v>0</v>
      </c>
      <c r="CH21" s="183">
        <v>0</v>
      </c>
      <c r="CI21" s="183">
        <v>1.4527384196513267E-4</v>
      </c>
      <c r="CJ21" s="183">
        <v>6.2001612796872283E-3</v>
      </c>
      <c r="CK21" s="119">
        <v>0</v>
      </c>
      <c r="CL21" s="183">
        <v>6.3454351216523609E-3</v>
      </c>
      <c r="CM21" s="183">
        <v>0</v>
      </c>
      <c r="CN21" s="183">
        <v>0</v>
      </c>
      <c r="CO21" s="183">
        <v>0</v>
      </c>
      <c r="CP21" s="183">
        <v>0</v>
      </c>
      <c r="CQ21" s="183">
        <v>1.3543382354016457E-4</v>
      </c>
      <c r="CR21" s="183">
        <v>6.0671751696736512E-3</v>
      </c>
      <c r="CS21" s="119">
        <v>0</v>
      </c>
      <c r="CT21" s="183">
        <v>6.202608993213816E-3</v>
      </c>
      <c r="CU21" s="183">
        <v>0</v>
      </c>
      <c r="CV21" s="183">
        <v>0</v>
      </c>
      <c r="CW21" s="183">
        <v>0</v>
      </c>
      <c r="CX21" s="183">
        <v>0</v>
      </c>
      <c r="CY21" s="183">
        <v>1.2085757400932332E-4</v>
      </c>
      <c r="CZ21" s="183">
        <v>5.9001535860613063E-3</v>
      </c>
      <c r="DA21" s="119">
        <v>0</v>
      </c>
      <c r="DB21" s="183">
        <v>6.0210111600706301E-3</v>
      </c>
      <c r="DC21" s="183">
        <v>0</v>
      </c>
      <c r="DD21" s="183">
        <v>0</v>
      </c>
      <c r="DE21" s="183">
        <v>0</v>
      </c>
      <c r="DF21" s="183">
        <v>0</v>
      </c>
      <c r="DG21" s="183">
        <v>1.1083396533637251E-4</v>
      </c>
      <c r="DH21" s="183">
        <v>5.9552058650126551E-3</v>
      </c>
      <c r="DI21" s="119">
        <v>0</v>
      </c>
      <c r="DJ21" s="183">
        <v>6.0660398303490279E-3</v>
      </c>
      <c r="DK21" s="183">
        <v>0</v>
      </c>
      <c r="DL21" s="183">
        <v>0</v>
      </c>
      <c r="DM21" s="183">
        <v>0</v>
      </c>
      <c r="DN21" s="183">
        <v>0</v>
      </c>
      <c r="DO21" s="183">
        <v>1.091971525439096E-4</v>
      </c>
      <c r="DP21" s="183">
        <v>5.9454200821646135E-3</v>
      </c>
      <c r="DQ21" s="119">
        <v>0</v>
      </c>
      <c r="DR21" s="308">
        <v>6.0546172347085234E-3</v>
      </c>
      <c r="DS21" s="302">
        <v>0</v>
      </c>
      <c r="DT21" s="183">
        <v>0</v>
      </c>
      <c r="DU21" s="183">
        <v>0</v>
      </c>
      <c r="DV21" s="183">
        <v>0</v>
      </c>
      <c r="DW21" s="183">
        <v>1.0401568199120686E-4</v>
      </c>
      <c r="DX21" s="183">
        <v>6.045102991413958E-3</v>
      </c>
      <c r="DY21" s="119">
        <v>0</v>
      </c>
      <c r="DZ21" s="183">
        <v>6.1491186734051644E-3</v>
      </c>
    </row>
    <row r="22" spans="1:130" s="69" customFormat="1" ht="20.100000000000001" customHeight="1" x14ac:dyDescent="0.25">
      <c r="A22" s="40" t="s">
        <v>289</v>
      </c>
      <c r="B22" s="44" t="s">
        <v>417</v>
      </c>
      <c r="C22" s="183">
        <v>0</v>
      </c>
      <c r="D22" s="183">
        <v>0</v>
      </c>
      <c r="E22" s="183">
        <v>0</v>
      </c>
      <c r="F22" s="183">
        <v>0</v>
      </c>
      <c r="G22" s="183">
        <v>5.4058169742354724E-5</v>
      </c>
      <c r="H22" s="183">
        <v>1.3894804757304477E-3</v>
      </c>
      <c r="I22" s="119">
        <v>0</v>
      </c>
      <c r="J22" s="183">
        <v>1.4435386454728024E-3</v>
      </c>
      <c r="K22" s="183">
        <v>0</v>
      </c>
      <c r="L22" s="183">
        <v>0</v>
      </c>
      <c r="M22" s="183">
        <v>0</v>
      </c>
      <c r="N22" s="183">
        <v>0</v>
      </c>
      <c r="O22" s="183">
        <v>4.7748708117112023E-5</v>
      </c>
      <c r="P22" s="183">
        <v>1.5355641965745361E-3</v>
      </c>
      <c r="Q22" s="119">
        <v>0</v>
      </c>
      <c r="R22" s="183">
        <v>1.5833129046916481E-3</v>
      </c>
      <c r="S22" s="183">
        <v>0</v>
      </c>
      <c r="T22" s="183">
        <v>0</v>
      </c>
      <c r="U22" s="183">
        <v>0</v>
      </c>
      <c r="V22" s="183">
        <v>0</v>
      </c>
      <c r="W22" s="183">
        <v>5.7564223404913289E-5</v>
      </c>
      <c r="X22" s="183">
        <v>1.602783758068311E-3</v>
      </c>
      <c r="Y22" s="119">
        <v>0</v>
      </c>
      <c r="Z22" s="183">
        <v>1.6603479814732243E-3</v>
      </c>
      <c r="AA22" s="183">
        <v>0</v>
      </c>
      <c r="AB22" s="183">
        <v>0</v>
      </c>
      <c r="AC22" s="183">
        <v>0</v>
      </c>
      <c r="AD22" s="183">
        <v>0</v>
      </c>
      <c r="AE22" s="183">
        <v>6.2041402011872221E-5</v>
      </c>
      <c r="AF22" s="183">
        <v>1.7056860558694504E-3</v>
      </c>
      <c r="AG22" s="119">
        <v>0</v>
      </c>
      <c r="AH22" s="183">
        <v>1.7677274578813229E-3</v>
      </c>
      <c r="AI22" s="183">
        <v>0</v>
      </c>
      <c r="AJ22" s="183">
        <v>0</v>
      </c>
      <c r="AK22" s="183">
        <v>0</v>
      </c>
      <c r="AL22" s="183">
        <v>0</v>
      </c>
      <c r="AM22" s="183">
        <v>5.512484881941872E-5</v>
      </c>
      <c r="AN22" s="183">
        <v>1.699405995751133E-3</v>
      </c>
      <c r="AO22" s="119">
        <v>0</v>
      </c>
      <c r="AP22" s="183">
        <v>1.7545308445705518E-3</v>
      </c>
      <c r="AQ22" s="183">
        <v>0</v>
      </c>
      <c r="AR22" s="183">
        <v>0</v>
      </c>
      <c r="AS22" s="183">
        <v>0</v>
      </c>
      <c r="AT22" s="183">
        <v>0</v>
      </c>
      <c r="AU22" s="183">
        <v>5.184945033140619E-5</v>
      </c>
      <c r="AV22" s="183">
        <v>1.6548847510581271E-3</v>
      </c>
      <c r="AW22" s="119">
        <v>0</v>
      </c>
      <c r="AX22" s="183">
        <v>1.7067342013895334E-3</v>
      </c>
      <c r="AY22" s="183">
        <v>0</v>
      </c>
      <c r="AZ22" s="183">
        <v>0</v>
      </c>
      <c r="BA22" s="183">
        <v>0</v>
      </c>
      <c r="BB22" s="183">
        <v>0</v>
      </c>
      <c r="BC22" s="183">
        <v>5.2099105962498267E-5</v>
      </c>
      <c r="BD22" s="183">
        <v>1.5053790529574087E-3</v>
      </c>
      <c r="BE22" s="119">
        <v>0</v>
      </c>
      <c r="BF22" s="183">
        <v>1.5574781589199067E-3</v>
      </c>
      <c r="BG22" s="183">
        <v>0</v>
      </c>
      <c r="BH22" s="183">
        <v>0</v>
      </c>
      <c r="BI22" s="183">
        <v>0</v>
      </c>
      <c r="BJ22" s="183">
        <v>0</v>
      </c>
      <c r="BK22" s="183">
        <v>5.648891805016824E-5</v>
      </c>
      <c r="BL22" s="183">
        <v>1.505507002874351E-3</v>
      </c>
      <c r="BM22" s="119">
        <v>0</v>
      </c>
      <c r="BN22" s="183">
        <v>1.5619959209245194E-3</v>
      </c>
      <c r="BO22" s="183">
        <v>0</v>
      </c>
      <c r="BP22" s="183">
        <v>0</v>
      </c>
      <c r="BQ22" s="183">
        <v>0</v>
      </c>
      <c r="BR22" s="183">
        <v>0</v>
      </c>
      <c r="BS22" s="183">
        <v>5.8888925810642507E-5</v>
      </c>
      <c r="BT22" s="183">
        <v>1.5726620273074021E-3</v>
      </c>
      <c r="BU22" s="119">
        <v>0</v>
      </c>
      <c r="BV22" s="183">
        <v>1.6315509531180444E-3</v>
      </c>
      <c r="BW22" s="183">
        <v>0</v>
      </c>
      <c r="BX22" s="183">
        <v>0</v>
      </c>
      <c r="BY22" s="183">
        <v>0</v>
      </c>
      <c r="BZ22" s="183">
        <v>0</v>
      </c>
      <c r="CA22" s="183">
        <v>5.6600806678206777E-5</v>
      </c>
      <c r="CB22" s="183">
        <v>1.6698430350926292E-3</v>
      </c>
      <c r="CC22" s="119">
        <v>0</v>
      </c>
      <c r="CD22" s="183">
        <v>1.7264438417708358E-3</v>
      </c>
      <c r="CE22" s="183">
        <v>0</v>
      </c>
      <c r="CF22" s="183">
        <v>0</v>
      </c>
      <c r="CG22" s="183">
        <v>0</v>
      </c>
      <c r="CH22" s="183">
        <v>0</v>
      </c>
      <c r="CI22" s="183">
        <v>6.9698960371996794E-5</v>
      </c>
      <c r="CJ22" s="183">
        <v>1.8488424938521042E-3</v>
      </c>
      <c r="CK22" s="119">
        <v>0</v>
      </c>
      <c r="CL22" s="183">
        <v>1.9185414542241012E-3</v>
      </c>
      <c r="CM22" s="183">
        <v>0</v>
      </c>
      <c r="CN22" s="183">
        <v>0</v>
      </c>
      <c r="CO22" s="183">
        <v>0</v>
      </c>
      <c r="CP22" s="183">
        <v>0</v>
      </c>
      <c r="CQ22" s="183">
        <v>7.2265501745501511E-5</v>
      </c>
      <c r="CR22" s="183">
        <v>2.2422056594176587E-3</v>
      </c>
      <c r="CS22" s="119">
        <v>0</v>
      </c>
      <c r="CT22" s="183">
        <v>2.3144711611631603E-3</v>
      </c>
      <c r="CU22" s="183">
        <v>0</v>
      </c>
      <c r="CV22" s="183">
        <v>0</v>
      </c>
      <c r="CW22" s="183">
        <v>0</v>
      </c>
      <c r="CX22" s="183">
        <v>0</v>
      </c>
      <c r="CY22" s="183">
        <v>5.1674381410672319E-5</v>
      </c>
      <c r="CZ22" s="183">
        <v>1.8771967777903944E-3</v>
      </c>
      <c r="DA22" s="119">
        <v>0</v>
      </c>
      <c r="DB22" s="183">
        <v>1.9288711592010666E-3</v>
      </c>
      <c r="DC22" s="183">
        <v>0</v>
      </c>
      <c r="DD22" s="183">
        <v>0</v>
      </c>
      <c r="DE22" s="183">
        <v>0</v>
      </c>
      <c r="DF22" s="183">
        <v>0</v>
      </c>
      <c r="DG22" s="183">
        <v>4.9906016378540247E-5</v>
      </c>
      <c r="DH22" s="183">
        <v>1.8899538098128851E-3</v>
      </c>
      <c r="DI22" s="119">
        <v>0</v>
      </c>
      <c r="DJ22" s="183">
        <v>1.9398598261914253E-3</v>
      </c>
      <c r="DK22" s="183">
        <v>0</v>
      </c>
      <c r="DL22" s="183">
        <v>0</v>
      </c>
      <c r="DM22" s="183">
        <v>0</v>
      </c>
      <c r="DN22" s="183">
        <v>0</v>
      </c>
      <c r="DO22" s="183">
        <v>5.2506304243792759E-5</v>
      </c>
      <c r="DP22" s="183">
        <v>2.0683617093155064E-3</v>
      </c>
      <c r="DQ22" s="119">
        <v>0</v>
      </c>
      <c r="DR22" s="308">
        <v>2.1208680135592992E-3</v>
      </c>
      <c r="DS22" s="302">
        <v>0</v>
      </c>
      <c r="DT22" s="183">
        <v>0</v>
      </c>
      <c r="DU22" s="183">
        <v>0</v>
      </c>
      <c r="DV22" s="183">
        <v>0</v>
      </c>
      <c r="DW22" s="183">
        <v>3.7478820138781719E-5</v>
      </c>
      <c r="DX22" s="183">
        <v>2.1018694564141419E-3</v>
      </c>
      <c r="DY22" s="119">
        <v>0</v>
      </c>
      <c r="DZ22" s="183">
        <v>2.1393482765529235E-3</v>
      </c>
    </row>
    <row r="23" spans="1:130" s="69" customFormat="1" ht="20.100000000000001" customHeight="1" x14ac:dyDescent="0.25">
      <c r="A23" s="40" t="s">
        <v>290</v>
      </c>
      <c r="B23" s="44" t="s">
        <v>418</v>
      </c>
      <c r="C23" s="183">
        <v>1.2344085158271545E-4</v>
      </c>
      <c r="D23" s="183">
        <v>0</v>
      </c>
      <c r="E23" s="183">
        <v>0</v>
      </c>
      <c r="F23" s="183">
        <v>1.2344085158271545E-4</v>
      </c>
      <c r="G23" s="183">
        <v>0</v>
      </c>
      <c r="H23" s="183">
        <v>0</v>
      </c>
      <c r="I23" s="119">
        <v>0</v>
      </c>
      <c r="J23" s="183">
        <v>1.2344085158271545E-4</v>
      </c>
      <c r="K23" s="183">
        <v>1.2585170028539671E-4</v>
      </c>
      <c r="L23" s="183">
        <v>0</v>
      </c>
      <c r="M23" s="183">
        <v>0</v>
      </c>
      <c r="N23" s="183">
        <v>1.2585170028539671E-4</v>
      </c>
      <c r="O23" s="183">
        <v>0</v>
      </c>
      <c r="P23" s="183">
        <v>0</v>
      </c>
      <c r="Q23" s="119">
        <v>0</v>
      </c>
      <c r="R23" s="183">
        <v>1.2585170028539671E-4</v>
      </c>
      <c r="S23" s="183">
        <v>1.2857542456259411E-4</v>
      </c>
      <c r="T23" s="183">
        <v>0</v>
      </c>
      <c r="U23" s="183">
        <v>0</v>
      </c>
      <c r="V23" s="183">
        <v>1.2857542456259411E-4</v>
      </c>
      <c r="W23" s="183">
        <v>0</v>
      </c>
      <c r="X23" s="183">
        <v>0</v>
      </c>
      <c r="Y23" s="119">
        <v>0</v>
      </c>
      <c r="Z23" s="183">
        <v>1.2857542456259411E-4</v>
      </c>
      <c r="AA23" s="183">
        <v>1.4334712807187767E-4</v>
      </c>
      <c r="AB23" s="183">
        <v>0</v>
      </c>
      <c r="AC23" s="183">
        <v>0</v>
      </c>
      <c r="AD23" s="183">
        <v>1.4334712807187767E-4</v>
      </c>
      <c r="AE23" s="183">
        <v>0</v>
      </c>
      <c r="AF23" s="183">
        <v>0</v>
      </c>
      <c r="AG23" s="119">
        <v>0</v>
      </c>
      <c r="AH23" s="183">
        <v>1.4334712807187767E-4</v>
      </c>
      <c r="AI23" s="183">
        <v>1.5587995222294773E-4</v>
      </c>
      <c r="AJ23" s="183">
        <v>0</v>
      </c>
      <c r="AK23" s="183">
        <v>0</v>
      </c>
      <c r="AL23" s="183">
        <v>1.5587995222294773E-4</v>
      </c>
      <c r="AM23" s="183">
        <v>0</v>
      </c>
      <c r="AN23" s="183">
        <v>0</v>
      </c>
      <c r="AO23" s="119">
        <v>0</v>
      </c>
      <c r="AP23" s="183">
        <v>1.5587995222294773E-4</v>
      </c>
      <c r="AQ23" s="183">
        <v>1.842913630671736E-4</v>
      </c>
      <c r="AR23" s="183">
        <v>0</v>
      </c>
      <c r="AS23" s="183">
        <v>0</v>
      </c>
      <c r="AT23" s="183">
        <v>1.842913630671736E-4</v>
      </c>
      <c r="AU23" s="183">
        <v>0</v>
      </c>
      <c r="AV23" s="183">
        <v>0</v>
      </c>
      <c r="AW23" s="119">
        <v>0</v>
      </c>
      <c r="AX23" s="183">
        <v>1.842913630671736E-4</v>
      </c>
      <c r="AY23" s="183">
        <v>1.7967094000849286E-4</v>
      </c>
      <c r="AZ23" s="183">
        <v>0</v>
      </c>
      <c r="BA23" s="183">
        <v>0</v>
      </c>
      <c r="BB23" s="183">
        <v>1.7967094000849286E-4</v>
      </c>
      <c r="BC23" s="183">
        <v>0</v>
      </c>
      <c r="BD23" s="183">
        <v>0</v>
      </c>
      <c r="BE23" s="119">
        <v>0</v>
      </c>
      <c r="BF23" s="183">
        <v>1.7967094000849286E-4</v>
      </c>
      <c r="BG23" s="183">
        <v>1.9333417175773784E-4</v>
      </c>
      <c r="BH23" s="183">
        <v>0</v>
      </c>
      <c r="BI23" s="183">
        <v>0</v>
      </c>
      <c r="BJ23" s="183">
        <v>1.9333417175773784E-4</v>
      </c>
      <c r="BK23" s="183">
        <v>0</v>
      </c>
      <c r="BL23" s="183">
        <v>0</v>
      </c>
      <c r="BM23" s="119">
        <v>0</v>
      </c>
      <c r="BN23" s="183">
        <v>1.9333417175773784E-4</v>
      </c>
      <c r="BO23" s="183">
        <v>2.0256913195231224E-4</v>
      </c>
      <c r="BP23" s="183">
        <v>0</v>
      </c>
      <c r="BQ23" s="183">
        <v>0</v>
      </c>
      <c r="BR23" s="183">
        <v>2.0256913195231224E-4</v>
      </c>
      <c r="BS23" s="183">
        <v>0</v>
      </c>
      <c r="BT23" s="183">
        <v>0</v>
      </c>
      <c r="BU23" s="119">
        <v>0</v>
      </c>
      <c r="BV23" s="183">
        <v>2.0256913195231224E-4</v>
      </c>
      <c r="BW23" s="183">
        <v>2.2055890008860089E-4</v>
      </c>
      <c r="BX23" s="183">
        <v>0</v>
      </c>
      <c r="BY23" s="183">
        <v>0</v>
      </c>
      <c r="BZ23" s="183">
        <v>2.2055890008860089E-4</v>
      </c>
      <c r="CA23" s="183">
        <v>0</v>
      </c>
      <c r="CB23" s="183">
        <v>0</v>
      </c>
      <c r="CC23" s="119">
        <v>0</v>
      </c>
      <c r="CD23" s="183">
        <v>2.2055890008860089E-4</v>
      </c>
      <c r="CE23" s="183">
        <v>2.3141071843709308E-4</v>
      </c>
      <c r="CF23" s="183">
        <v>0</v>
      </c>
      <c r="CG23" s="183">
        <v>0</v>
      </c>
      <c r="CH23" s="183">
        <v>2.3141071843709308E-4</v>
      </c>
      <c r="CI23" s="183">
        <v>0</v>
      </c>
      <c r="CJ23" s="183">
        <v>0</v>
      </c>
      <c r="CK23" s="119">
        <v>0</v>
      </c>
      <c r="CL23" s="183">
        <v>2.3141071843709308E-4</v>
      </c>
      <c r="CM23" s="183">
        <v>2.4044580360940205E-4</v>
      </c>
      <c r="CN23" s="183">
        <v>0</v>
      </c>
      <c r="CO23" s="183">
        <v>0</v>
      </c>
      <c r="CP23" s="183">
        <v>2.4044580360940205E-4</v>
      </c>
      <c r="CQ23" s="183">
        <v>0</v>
      </c>
      <c r="CR23" s="183">
        <v>0</v>
      </c>
      <c r="CS23" s="119">
        <v>0</v>
      </c>
      <c r="CT23" s="183">
        <v>2.4044580360940205E-4</v>
      </c>
      <c r="CU23" s="183">
        <v>2.5735025443079717E-4</v>
      </c>
      <c r="CV23" s="183">
        <v>0</v>
      </c>
      <c r="CW23" s="183">
        <v>0</v>
      </c>
      <c r="CX23" s="183">
        <v>2.5735025443079717E-4</v>
      </c>
      <c r="CY23" s="183">
        <v>0</v>
      </c>
      <c r="CZ23" s="183">
        <v>0</v>
      </c>
      <c r="DA23" s="119">
        <v>0</v>
      </c>
      <c r="DB23" s="183">
        <v>2.5735025443079717E-4</v>
      </c>
      <c r="DC23" s="183">
        <v>2.7785962721084157E-4</v>
      </c>
      <c r="DD23" s="183">
        <v>0</v>
      </c>
      <c r="DE23" s="183">
        <v>0</v>
      </c>
      <c r="DF23" s="183">
        <v>2.7785962721084157E-4</v>
      </c>
      <c r="DG23" s="183">
        <v>0</v>
      </c>
      <c r="DH23" s="183">
        <v>0</v>
      </c>
      <c r="DI23" s="119">
        <v>0</v>
      </c>
      <c r="DJ23" s="183">
        <v>2.7785962721084157E-4</v>
      </c>
      <c r="DK23" s="183">
        <v>2.7591491995883268E-4</v>
      </c>
      <c r="DL23" s="183">
        <v>0</v>
      </c>
      <c r="DM23" s="183">
        <v>0</v>
      </c>
      <c r="DN23" s="183">
        <v>2.7591491995883268E-4</v>
      </c>
      <c r="DO23" s="183">
        <v>0</v>
      </c>
      <c r="DP23" s="183">
        <v>0</v>
      </c>
      <c r="DQ23" s="119">
        <v>0</v>
      </c>
      <c r="DR23" s="308">
        <v>2.7591491995883268E-4</v>
      </c>
      <c r="DS23" s="302">
        <v>3.0760317303690229E-4</v>
      </c>
      <c r="DT23" s="183">
        <v>0</v>
      </c>
      <c r="DU23" s="183">
        <v>0</v>
      </c>
      <c r="DV23" s="183">
        <v>3.0760317303690229E-4</v>
      </c>
      <c r="DW23" s="183">
        <v>0</v>
      </c>
      <c r="DX23" s="183">
        <v>0</v>
      </c>
      <c r="DY23" s="119">
        <v>0</v>
      </c>
      <c r="DZ23" s="183">
        <v>3.0760317303690229E-4</v>
      </c>
    </row>
    <row r="24" spans="1:130" s="69" customFormat="1" ht="20.100000000000001" customHeight="1" x14ac:dyDescent="0.25">
      <c r="A24" s="40" t="s">
        <v>291</v>
      </c>
      <c r="B24" s="44" t="s">
        <v>419</v>
      </c>
      <c r="C24" s="183">
        <v>0</v>
      </c>
      <c r="D24" s="183">
        <v>0</v>
      </c>
      <c r="E24" s="183">
        <v>0</v>
      </c>
      <c r="F24" s="183">
        <v>0</v>
      </c>
      <c r="G24" s="183">
        <v>3.088129820991678E-14</v>
      </c>
      <c r="H24" s="183">
        <v>4.1662750483175871E-5</v>
      </c>
      <c r="I24" s="119">
        <v>0</v>
      </c>
      <c r="J24" s="183">
        <v>4.1662750514057174E-5</v>
      </c>
      <c r="K24" s="183">
        <v>0</v>
      </c>
      <c r="L24" s="183">
        <v>0</v>
      </c>
      <c r="M24" s="183">
        <v>0</v>
      </c>
      <c r="N24" s="183">
        <v>0</v>
      </c>
      <c r="O24" s="183">
        <v>-1.32529564379777E-13</v>
      </c>
      <c r="P24" s="183">
        <v>4.4278833688758313E-5</v>
      </c>
      <c r="Q24" s="119">
        <v>0</v>
      </c>
      <c r="R24" s="183">
        <v>4.4278833556228746E-5</v>
      </c>
      <c r="S24" s="183">
        <v>0</v>
      </c>
      <c r="T24" s="183">
        <v>0</v>
      </c>
      <c r="U24" s="183">
        <v>0</v>
      </c>
      <c r="V24" s="183">
        <v>0</v>
      </c>
      <c r="W24" s="183">
        <v>-4.7769774613478166E-14</v>
      </c>
      <c r="X24" s="183">
        <v>4.2107452312345939E-5</v>
      </c>
      <c r="Y24" s="119">
        <v>0</v>
      </c>
      <c r="Z24" s="183">
        <v>4.210745226457616E-5</v>
      </c>
      <c r="AA24" s="183">
        <v>0</v>
      </c>
      <c r="AB24" s="183">
        <v>0</v>
      </c>
      <c r="AC24" s="183">
        <v>0</v>
      </c>
      <c r="AD24" s="183">
        <v>0</v>
      </c>
      <c r="AE24" s="183">
        <v>0</v>
      </c>
      <c r="AF24" s="183">
        <v>3.1900418368584828E-5</v>
      </c>
      <c r="AG24" s="119">
        <v>0</v>
      </c>
      <c r="AH24" s="183">
        <v>3.1900418368584828E-5</v>
      </c>
      <c r="AI24" s="183">
        <v>0</v>
      </c>
      <c r="AJ24" s="183">
        <v>0</v>
      </c>
      <c r="AK24" s="183">
        <v>0</v>
      </c>
      <c r="AL24" s="183">
        <v>0</v>
      </c>
      <c r="AM24" s="183">
        <v>0</v>
      </c>
      <c r="AN24" s="183">
        <v>2.824811854496084E-5</v>
      </c>
      <c r="AO24" s="119">
        <v>0</v>
      </c>
      <c r="AP24" s="183">
        <v>2.824811854496084E-5</v>
      </c>
      <c r="AQ24" s="183">
        <v>0</v>
      </c>
      <c r="AR24" s="183">
        <v>0</v>
      </c>
      <c r="AS24" s="183">
        <v>0</v>
      </c>
      <c r="AT24" s="183">
        <v>0</v>
      </c>
      <c r="AU24" s="183">
        <v>0</v>
      </c>
      <c r="AV24" s="183">
        <v>3.1344364432655613E-5</v>
      </c>
      <c r="AW24" s="119">
        <v>0</v>
      </c>
      <c r="AX24" s="183">
        <v>3.1344364432655613E-5</v>
      </c>
      <c r="AY24" s="183">
        <v>0</v>
      </c>
      <c r="AZ24" s="183">
        <v>0</v>
      </c>
      <c r="BA24" s="183">
        <v>0</v>
      </c>
      <c r="BB24" s="183">
        <v>0</v>
      </c>
      <c r="BC24" s="183">
        <v>3.7190588843889603E-11</v>
      </c>
      <c r="BD24" s="183">
        <v>3.257302018470377E-5</v>
      </c>
      <c r="BE24" s="119">
        <v>0</v>
      </c>
      <c r="BF24" s="183">
        <v>3.2573057375292608E-5</v>
      </c>
      <c r="BG24" s="183">
        <v>0</v>
      </c>
      <c r="BH24" s="183">
        <v>0</v>
      </c>
      <c r="BI24" s="183">
        <v>0</v>
      </c>
      <c r="BJ24" s="183">
        <v>0</v>
      </c>
      <c r="BK24" s="183">
        <v>2.6374694991254747E-11</v>
      </c>
      <c r="BL24" s="183">
        <v>3.7206289186374929E-5</v>
      </c>
      <c r="BM24" s="119">
        <v>0</v>
      </c>
      <c r="BN24" s="183">
        <v>3.7206315561069919E-5</v>
      </c>
      <c r="BO24" s="183">
        <v>0</v>
      </c>
      <c r="BP24" s="183">
        <v>0</v>
      </c>
      <c r="BQ24" s="183">
        <v>0</v>
      </c>
      <c r="BR24" s="183">
        <v>0</v>
      </c>
      <c r="BS24" s="183">
        <v>6.8366413526982105E-10</v>
      </c>
      <c r="BT24" s="183">
        <v>5.6379707570994346E-5</v>
      </c>
      <c r="BU24" s="119">
        <v>0</v>
      </c>
      <c r="BV24" s="183">
        <v>5.6380391235129612E-5</v>
      </c>
      <c r="BW24" s="183">
        <v>0</v>
      </c>
      <c r="BX24" s="183">
        <v>0</v>
      </c>
      <c r="BY24" s="183">
        <v>0</v>
      </c>
      <c r="BZ24" s="183">
        <v>0</v>
      </c>
      <c r="CA24" s="183">
        <v>3.530185078858395E-11</v>
      </c>
      <c r="CB24" s="183">
        <v>5.8613258537715016E-5</v>
      </c>
      <c r="CC24" s="119">
        <v>0</v>
      </c>
      <c r="CD24" s="183">
        <v>5.8613293839565807E-5</v>
      </c>
      <c r="CE24" s="183">
        <v>0</v>
      </c>
      <c r="CF24" s="183">
        <v>0</v>
      </c>
      <c r="CG24" s="183">
        <v>0</v>
      </c>
      <c r="CH24" s="183">
        <v>0</v>
      </c>
      <c r="CI24" s="183">
        <v>3.5276059951622556E-9</v>
      </c>
      <c r="CJ24" s="183">
        <v>4.6684155765820214E-5</v>
      </c>
      <c r="CK24" s="119">
        <v>0</v>
      </c>
      <c r="CL24" s="183">
        <v>4.6687683371815375E-5</v>
      </c>
      <c r="CM24" s="183">
        <v>0</v>
      </c>
      <c r="CN24" s="183">
        <v>0</v>
      </c>
      <c r="CO24" s="183">
        <v>0</v>
      </c>
      <c r="CP24" s="183">
        <v>0</v>
      </c>
      <c r="CQ24" s="183">
        <v>1.0397528135646291E-10</v>
      </c>
      <c r="CR24" s="183">
        <v>4.0919574346821214E-5</v>
      </c>
      <c r="CS24" s="119">
        <v>0</v>
      </c>
      <c r="CT24" s="183">
        <v>4.0919678322102568E-5</v>
      </c>
      <c r="CU24" s="183">
        <v>0</v>
      </c>
      <c r="CV24" s="183">
        <v>0</v>
      </c>
      <c r="CW24" s="183">
        <v>0</v>
      </c>
      <c r="CX24" s="183">
        <v>0</v>
      </c>
      <c r="CY24" s="183">
        <v>2.4600592320626179E-10</v>
      </c>
      <c r="CZ24" s="183">
        <v>4.1755937034808567E-5</v>
      </c>
      <c r="DA24" s="119">
        <v>0</v>
      </c>
      <c r="DB24" s="183">
        <v>4.1756183040731773E-5</v>
      </c>
      <c r="DC24" s="183">
        <v>0</v>
      </c>
      <c r="DD24" s="183">
        <v>0</v>
      </c>
      <c r="DE24" s="183">
        <v>0</v>
      </c>
      <c r="DF24" s="183">
        <v>0</v>
      </c>
      <c r="DG24" s="183">
        <v>5.1720936488883104E-11</v>
      </c>
      <c r="DH24" s="183">
        <v>3.9357144778166462E-5</v>
      </c>
      <c r="DI24" s="119">
        <v>0</v>
      </c>
      <c r="DJ24" s="183">
        <v>3.9357196499102948E-5</v>
      </c>
      <c r="DK24" s="183">
        <v>0</v>
      </c>
      <c r="DL24" s="183">
        <v>0</v>
      </c>
      <c r="DM24" s="183">
        <v>0</v>
      </c>
      <c r="DN24" s="183">
        <v>0</v>
      </c>
      <c r="DO24" s="183">
        <v>6.3096541537318464E-11</v>
      </c>
      <c r="DP24" s="183">
        <v>3.5168534902542649E-5</v>
      </c>
      <c r="DQ24" s="119">
        <v>0</v>
      </c>
      <c r="DR24" s="308">
        <v>3.5168597999084183E-5</v>
      </c>
      <c r="DS24" s="302">
        <v>0</v>
      </c>
      <c r="DT24" s="183">
        <v>0</v>
      </c>
      <c r="DU24" s="183">
        <v>0</v>
      </c>
      <c r="DV24" s="183">
        <v>0</v>
      </c>
      <c r="DW24" s="183">
        <v>5.1497162239454576E-12</v>
      </c>
      <c r="DX24" s="183">
        <v>2.6683004923788125E-5</v>
      </c>
      <c r="DY24" s="119">
        <v>0</v>
      </c>
      <c r="DZ24" s="183">
        <v>2.6683010073504349E-5</v>
      </c>
    </row>
    <row r="25" spans="1:130" s="39" customFormat="1" ht="20.100000000000001" customHeight="1" x14ac:dyDescent="0.25">
      <c r="A25" s="36">
        <v>1132</v>
      </c>
      <c r="B25" s="37" t="s">
        <v>412</v>
      </c>
      <c r="C25" s="201">
        <v>0</v>
      </c>
      <c r="D25" s="201">
        <v>0</v>
      </c>
      <c r="E25" s="201">
        <v>0</v>
      </c>
      <c r="F25" s="201">
        <v>0</v>
      </c>
      <c r="G25" s="201">
        <v>0</v>
      </c>
      <c r="H25" s="201">
        <v>0</v>
      </c>
      <c r="I25" s="176">
        <v>0</v>
      </c>
      <c r="J25" s="201">
        <v>0</v>
      </c>
      <c r="K25" s="201">
        <v>0</v>
      </c>
      <c r="L25" s="201">
        <v>0</v>
      </c>
      <c r="M25" s="201">
        <v>0</v>
      </c>
      <c r="N25" s="201">
        <v>0</v>
      </c>
      <c r="O25" s="201">
        <v>0</v>
      </c>
      <c r="P25" s="201">
        <v>0</v>
      </c>
      <c r="Q25" s="176">
        <v>0</v>
      </c>
      <c r="R25" s="201">
        <v>0</v>
      </c>
      <c r="S25" s="201">
        <v>0</v>
      </c>
      <c r="T25" s="201">
        <v>0</v>
      </c>
      <c r="U25" s="201">
        <v>0</v>
      </c>
      <c r="V25" s="201">
        <v>0</v>
      </c>
      <c r="W25" s="201">
        <v>0</v>
      </c>
      <c r="X25" s="201">
        <v>0</v>
      </c>
      <c r="Y25" s="176">
        <v>0</v>
      </c>
      <c r="Z25" s="201">
        <v>0</v>
      </c>
      <c r="AA25" s="201">
        <v>0</v>
      </c>
      <c r="AB25" s="201">
        <v>0</v>
      </c>
      <c r="AC25" s="201">
        <v>0</v>
      </c>
      <c r="AD25" s="201">
        <v>0</v>
      </c>
      <c r="AE25" s="201">
        <v>0</v>
      </c>
      <c r="AF25" s="201">
        <v>0</v>
      </c>
      <c r="AG25" s="176">
        <v>0</v>
      </c>
      <c r="AH25" s="201">
        <v>0</v>
      </c>
      <c r="AI25" s="201">
        <v>0</v>
      </c>
      <c r="AJ25" s="201">
        <v>0</v>
      </c>
      <c r="AK25" s="201">
        <v>0</v>
      </c>
      <c r="AL25" s="201">
        <v>0</v>
      </c>
      <c r="AM25" s="201">
        <v>0</v>
      </c>
      <c r="AN25" s="201">
        <v>0</v>
      </c>
      <c r="AO25" s="176">
        <v>0</v>
      </c>
      <c r="AP25" s="201">
        <v>0</v>
      </c>
      <c r="AQ25" s="201">
        <v>0</v>
      </c>
      <c r="AR25" s="201">
        <v>0</v>
      </c>
      <c r="AS25" s="201">
        <v>0</v>
      </c>
      <c r="AT25" s="201">
        <v>0</v>
      </c>
      <c r="AU25" s="201">
        <v>0</v>
      </c>
      <c r="AV25" s="201">
        <v>0</v>
      </c>
      <c r="AW25" s="176">
        <v>0</v>
      </c>
      <c r="AX25" s="201">
        <v>0</v>
      </c>
      <c r="AY25" s="201">
        <v>0</v>
      </c>
      <c r="AZ25" s="201">
        <v>0</v>
      </c>
      <c r="BA25" s="201">
        <v>0</v>
      </c>
      <c r="BB25" s="201">
        <v>0</v>
      </c>
      <c r="BC25" s="201">
        <v>0</v>
      </c>
      <c r="BD25" s="201">
        <v>0</v>
      </c>
      <c r="BE25" s="176">
        <v>0</v>
      </c>
      <c r="BF25" s="201">
        <v>0</v>
      </c>
      <c r="BG25" s="201">
        <v>0</v>
      </c>
      <c r="BH25" s="201">
        <v>0</v>
      </c>
      <c r="BI25" s="201">
        <v>0</v>
      </c>
      <c r="BJ25" s="201">
        <v>0</v>
      </c>
      <c r="BK25" s="201">
        <v>0</v>
      </c>
      <c r="BL25" s="201">
        <v>0</v>
      </c>
      <c r="BM25" s="176">
        <v>0</v>
      </c>
      <c r="BN25" s="201">
        <v>0</v>
      </c>
      <c r="BO25" s="201">
        <v>0</v>
      </c>
      <c r="BP25" s="201">
        <v>0</v>
      </c>
      <c r="BQ25" s="201">
        <v>0</v>
      </c>
      <c r="BR25" s="201">
        <v>0</v>
      </c>
      <c r="BS25" s="201">
        <v>0</v>
      </c>
      <c r="BT25" s="201">
        <v>0</v>
      </c>
      <c r="BU25" s="176">
        <v>0</v>
      </c>
      <c r="BV25" s="201">
        <v>0</v>
      </c>
      <c r="BW25" s="201">
        <v>0</v>
      </c>
      <c r="BX25" s="201">
        <v>0</v>
      </c>
      <c r="BY25" s="201">
        <v>0</v>
      </c>
      <c r="BZ25" s="201">
        <v>0</v>
      </c>
      <c r="CA25" s="201">
        <v>0</v>
      </c>
      <c r="CB25" s="201">
        <v>0</v>
      </c>
      <c r="CC25" s="176">
        <v>0</v>
      </c>
      <c r="CD25" s="201">
        <v>0</v>
      </c>
      <c r="CE25" s="201">
        <v>0</v>
      </c>
      <c r="CF25" s="201">
        <v>0</v>
      </c>
      <c r="CG25" s="201">
        <v>0</v>
      </c>
      <c r="CH25" s="201">
        <v>0</v>
      </c>
      <c r="CI25" s="201">
        <v>0</v>
      </c>
      <c r="CJ25" s="201">
        <v>0</v>
      </c>
      <c r="CK25" s="176">
        <v>0</v>
      </c>
      <c r="CL25" s="201">
        <v>0</v>
      </c>
      <c r="CM25" s="201">
        <v>0</v>
      </c>
      <c r="CN25" s="201">
        <v>0</v>
      </c>
      <c r="CO25" s="201">
        <v>0</v>
      </c>
      <c r="CP25" s="201">
        <v>0</v>
      </c>
      <c r="CQ25" s="201">
        <v>0</v>
      </c>
      <c r="CR25" s="201">
        <v>0</v>
      </c>
      <c r="CS25" s="176">
        <v>0</v>
      </c>
      <c r="CT25" s="201">
        <v>0</v>
      </c>
      <c r="CU25" s="201">
        <v>0</v>
      </c>
      <c r="CV25" s="201">
        <v>0</v>
      </c>
      <c r="CW25" s="201">
        <v>0</v>
      </c>
      <c r="CX25" s="201">
        <v>0</v>
      </c>
      <c r="CY25" s="201">
        <v>0</v>
      </c>
      <c r="CZ25" s="201">
        <v>0</v>
      </c>
      <c r="DA25" s="176">
        <v>0</v>
      </c>
      <c r="DB25" s="201">
        <v>0</v>
      </c>
      <c r="DC25" s="201">
        <v>0</v>
      </c>
      <c r="DD25" s="201">
        <v>0</v>
      </c>
      <c r="DE25" s="201">
        <v>0</v>
      </c>
      <c r="DF25" s="201">
        <v>0</v>
      </c>
      <c r="DG25" s="201">
        <v>0</v>
      </c>
      <c r="DH25" s="201">
        <v>0</v>
      </c>
      <c r="DI25" s="176">
        <v>0</v>
      </c>
      <c r="DJ25" s="201">
        <v>0</v>
      </c>
      <c r="DK25" s="201">
        <v>0</v>
      </c>
      <c r="DL25" s="201">
        <v>0</v>
      </c>
      <c r="DM25" s="201">
        <v>0</v>
      </c>
      <c r="DN25" s="201">
        <v>0</v>
      </c>
      <c r="DO25" s="201">
        <v>0</v>
      </c>
      <c r="DP25" s="201">
        <v>0</v>
      </c>
      <c r="DQ25" s="176">
        <v>0</v>
      </c>
      <c r="DR25" s="307">
        <v>0</v>
      </c>
      <c r="DS25" s="301">
        <v>0</v>
      </c>
      <c r="DT25" s="201">
        <v>0</v>
      </c>
      <c r="DU25" s="201">
        <v>0</v>
      </c>
      <c r="DV25" s="201">
        <v>0</v>
      </c>
      <c r="DW25" s="201">
        <v>0</v>
      </c>
      <c r="DX25" s="201">
        <v>0</v>
      </c>
      <c r="DY25" s="176">
        <v>0</v>
      </c>
      <c r="DZ25" s="201">
        <v>0</v>
      </c>
    </row>
    <row r="26" spans="1:130" s="39" customFormat="1" ht="20.100000000000001" customHeight="1" x14ac:dyDescent="0.25">
      <c r="A26" s="36">
        <v>1133</v>
      </c>
      <c r="B26" s="37" t="s">
        <v>413</v>
      </c>
      <c r="C26" s="201">
        <v>0</v>
      </c>
      <c r="D26" s="201">
        <v>0</v>
      </c>
      <c r="E26" s="201">
        <v>0</v>
      </c>
      <c r="F26" s="201">
        <v>0</v>
      </c>
      <c r="G26" s="201">
        <v>6.480900002330867E-4</v>
      </c>
      <c r="H26" s="201">
        <v>0</v>
      </c>
      <c r="I26" s="176">
        <v>0</v>
      </c>
      <c r="J26" s="201">
        <v>6.480900002330867E-4</v>
      </c>
      <c r="K26" s="201">
        <v>0</v>
      </c>
      <c r="L26" s="201">
        <v>0</v>
      </c>
      <c r="M26" s="201">
        <v>0</v>
      </c>
      <c r="N26" s="201">
        <v>0</v>
      </c>
      <c r="O26" s="201">
        <v>6.3253726354840713E-4</v>
      </c>
      <c r="P26" s="201">
        <v>0</v>
      </c>
      <c r="Q26" s="176">
        <v>0</v>
      </c>
      <c r="R26" s="201">
        <v>6.3253726354840713E-4</v>
      </c>
      <c r="S26" s="201">
        <v>0</v>
      </c>
      <c r="T26" s="201">
        <v>0</v>
      </c>
      <c r="U26" s="201">
        <v>0</v>
      </c>
      <c r="V26" s="201">
        <v>0</v>
      </c>
      <c r="W26" s="201">
        <v>7.0796547836211334E-4</v>
      </c>
      <c r="X26" s="201">
        <v>0</v>
      </c>
      <c r="Y26" s="176">
        <v>0</v>
      </c>
      <c r="Z26" s="201">
        <v>7.0796547836211334E-4</v>
      </c>
      <c r="AA26" s="201">
        <v>0</v>
      </c>
      <c r="AB26" s="201">
        <v>0</v>
      </c>
      <c r="AC26" s="201">
        <v>0</v>
      </c>
      <c r="AD26" s="201">
        <v>0</v>
      </c>
      <c r="AE26" s="201">
        <v>7.769086762031797E-4</v>
      </c>
      <c r="AF26" s="201">
        <v>0</v>
      </c>
      <c r="AG26" s="176">
        <v>0</v>
      </c>
      <c r="AH26" s="201">
        <v>7.769086762031797E-4</v>
      </c>
      <c r="AI26" s="201">
        <v>0</v>
      </c>
      <c r="AJ26" s="201">
        <v>0</v>
      </c>
      <c r="AK26" s="201">
        <v>0</v>
      </c>
      <c r="AL26" s="201">
        <v>0</v>
      </c>
      <c r="AM26" s="201">
        <v>8.129776329558339E-4</v>
      </c>
      <c r="AN26" s="201">
        <v>0</v>
      </c>
      <c r="AO26" s="176">
        <v>0</v>
      </c>
      <c r="AP26" s="201">
        <v>8.129776329558339E-4</v>
      </c>
      <c r="AQ26" s="201">
        <v>0</v>
      </c>
      <c r="AR26" s="201">
        <v>0</v>
      </c>
      <c r="AS26" s="201">
        <v>0</v>
      </c>
      <c r="AT26" s="201">
        <v>0</v>
      </c>
      <c r="AU26" s="201">
        <v>1.0775364784014038E-3</v>
      </c>
      <c r="AV26" s="201">
        <v>0</v>
      </c>
      <c r="AW26" s="176">
        <v>0</v>
      </c>
      <c r="AX26" s="201">
        <v>1.0775364784014038E-3</v>
      </c>
      <c r="AY26" s="201">
        <v>0</v>
      </c>
      <c r="AZ26" s="201">
        <v>0</v>
      </c>
      <c r="BA26" s="201">
        <v>0</v>
      </c>
      <c r="BB26" s="201">
        <v>0</v>
      </c>
      <c r="BC26" s="201">
        <v>1.1715694554309054E-3</v>
      </c>
      <c r="BD26" s="201">
        <v>0</v>
      </c>
      <c r="BE26" s="176">
        <v>0</v>
      </c>
      <c r="BF26" s="201">
        <v>1.1715694554309054E-3</v>
      </c>
      <c r="BG26" s="201">
        <v>0</v>
      </c>
      <c r="BH26" s="201">
        <v>0</v>
      </c>
      <c r="BI26" s="201">
        <v>0</v>
      </c>
      <c r="BJ26" s="201">
        <v>0</v>
      </c>
      <c r="BK26" s="201">
        <v>1.0899251756823838E-3</v>
      </c>
      <c r="BL26" s="201">
        <v>0</v>
      </c>
      <c r="BM26" s="176">
        <v>0</v>
      </c>
      <c r="BN26" s="201">
        <v>1.0899251756823838E-3</v>
      </c>
      <c r="BO26" s="201">
        <v>0</v>
      </c>
      <c r="BP26" s="201">
        <v>0</v>
      </c>
      <c r="BQ26" s="201">
        <v>0</v>
      </c>
      <c r="BR26" s="201">
        <v>0</v>
      </c>
      <c r="BS26" s="201">
        <v>1.0465284468161896E-3</v>
      </c>
      <c r="BT26" s="201">
        <v>0</v>
      </c>
      <c r="BU26" s="176">
        <v>0</v>
      </c>
      <c r="BV26" s="201">
        <v>1.0465284468161896E-3</v>
      </c>
      <c r="BW26" s="201">
        <v>0</v>
      </c>
      <c r="BX26" s="201">
        <v>0</v>
      </c>
      <c r="BY26" s="201">
        <v>0</v>
      </c>
      <c r="BZ26" s="201">
        <v>0</v>
      </c>
      <c r="CA26" s="201">
        <v>1.1606977911793113E-3</v>
      </c>
      <c r="CB26" s="201">
        <v>0</v>
      </c>
      <c r="CC26" s="176">
        <v>0</v>
      </c>
      <c r="CD26" s="201">
        <v>1.1606977911793113E-3</v>
      </c>
      <c r="CE26" s="201">
        <v>0</v>
      </c>
      <c r="CF26" s="201">
        <v>0</v>
      </c>
      <c r="CG26" s="201">
        <v>0</v>
      </c>
      <c r="CH26" s="201">
        <v>0</v>
      </c>
      <c r="CI26" s="201">
        <v>1.127804668348479E-3</v>
      </c>
      <c r="CJ26" s="201">
        <v>0</v>
      </c>
      <c r="CK26" s="176">
        <v>0</v>
      </c>
      <c r="CL26" s="201">
        <v>1.127804668348479E-3</v>
      </c>
      <c r="CM26" s="201">
        <v>0</v>
      </c>
      <c r="CN26" s="201">
        <v>0</v>
      </c>
      <c r="CO26" s="201">
        <v>0</v>
      </c>
      <c r="CP26" s="201">
        <v>0</v>
      </c>
      <c r="CQ26" s="201">
        <v>1.3681086295094542E-3</v>
      </c>
      <c r="CR26" s="201">
        <v>0</v>
      </c>
      <c r="CS26" s="176">
        <v>0</v>
      </c>
      <c r="CT26" s="201">
        <v>1.3681086295094542E-3</v>
      </c>
      <c r="CU26" s="201">
        <v>0</v>
      </c>
      <c r="CV26" s="201">
        <v>0</v>
      </c>
      <c r="CW26" s="201">
        <v>0</v>
      </c>
      <c r="CX26" s="201">
        <v>0</v>
      </c>
      <c r="CY26" s="201">
        <v>1.2772053317805442E-3</v>
      </c>
      <c r="CZ26" s="201">
        <v>0</v>
      </c>
      <c r="DA26" s="176">
        <v>0</v>
      </c>
      <c r="DB26" s="201">
        <v>1.2772053317805442E-3</v>
      </c>
      <c r="DC26" s="201">
        <v>0</v>
      </c>
      <c r="DD26" s="201">
        <v>0</v>
      </c>
      <c r="DE26" s="201">
        <v>0</v>
      </c>
      <c r="DF26" s="201">
        <v>0</v>
      </c>
      <c r="DG26" s="201">
        <v>1.3443184539012939E-3</v>
      </c>
      <c r="DH26" s="201">
        <v>0</v>
      </c>
      <c r="DI26" s="176">
        <v>0</v>
      </c>
      <c r="DJ26" s="201">
        <v>1.3443184539012939E-3</v>
      </c>
      <c r="DK26" s="201">
        <v>0</v>
      </c>
      <c r="DL26" s="201">
        <v>0</v>
      </c>
      <c r="DM26" s="201">
        <v>0</v>
      </c>
      <c r="DN26" s="201">
        <v>0</v>
      </c>
      <c r="DO26" s="201">
        <v>1.4876716117281144E-3</v>
      </c>
      <c r="DP26" s="201">
        <v>0</v>
      </c>
      <c r="DQ26" s="176">
        <v>0</v>
      </c>
      <c r="DR26" s="307">
        <v>1.4876716117281144E-3</v>
      </c>
      <c r="DS26" s="301">
        <v>0</v>
      </c>
      <c r="DT26" s="201">
        <v>0</v>
      </c>
      <c r="DU26" s="201">
        <v>0</v>
      </c>
      <c r="DV26" s="201">
        <v>0</v>
      </c>
      <c r="DW26" s="201">
        <v>1.5044522110966021E-3</v>
      </c>
      <c r="DX26" s="201">
        <v>0</v>
      </c>
      <c r="DY26" s="176">
        <v>0</v>
      </c>
      <c r="DZ26" s="201">
        <v>1.5044522110966021E-3</v>
      </c>
    </row>
    <row r="27" spans="1:130" s="42" customFormat="1" ht="20.100000000000001" customHeight="1" x14ac:dyDescent="0.25">
      <c r="A27" s="40" t="s">
        <v>292</v>
      </c>
      <c r="B27" s="44" t="s">
        <v>420</v>
      </c>
      <c r="C27" s="183">
        <v>0</v>
      </c>
      <c r="D27" s="183">
        <v>0</v>
      </c>
      <c r="E27" s="183">
        <v>0</v>
      </c>
      <c r="F27" s="183">
        <v>0</v>
      </c>
      <c r="G27" s="183">
        <v>6.480900002330867E-4</v>
      </c>
      <c r="H27" s="183">
        <v>0</v>
      </c>
      <c r="I27" s="119">
        <v>0</v>
      </c>
      <c r="J27" s="183">
        <v>6.480900002330867E-4</v>
      </c>
      <c r="K27" s="183">
        <v>0</v>
      </c>
      <c r="L27" s="183">
        <v>0</v>
      </c>
      <c r="M27" s="183">
        <v>0</v>
      </c>
      <c r="N27" s="183">
        <v>0</v>
      </c>
      <c r="O27" s="183">
        <v>6.3253726354840713E-4</v>
      </c>
      <c r="P27" s="183">
        <v>0</v>
      </c>
      <c r="Q27" s="119">
        <v>0</v>
      </c>
      <c r="R27" s="183">
        <v>6.3253726354840713E-4</v>
      </c>
      <c r="S27" s="183">
        <v>0</v>
      </c>
      <c r="T27" s="183">
        <v>0</v>
      </c>
      <c r="U27" s="183">
        <v>0</v>
      </c>
      <c r="V27" s="183">
        <v>0</v>
      </c>
      <c r="W27" s="183">
        <v>7.0796547836211334E-4</v>
      </c>
      <c r="X27" s="183">
        <v>0</v>
      </c>
      <c r="Y27" s="119">
        <v>0</v>
      </c>
      <c r="Z27" s="183">
        <v>7.0796547836211334E-4</v>
      </c>
      <c r="AA27" s="183">
        <v>0</v>
      </c>
      <c r="AB27" s="183">
        <v>0</v>
      </c>
      <c r="AC27" s="183">
        <v>0</v>
      </c>
      <c r="AD27" s="183">
        <v>0</v>
      </c>
      <c r="AE27" s="183">
        <v>7.769086762031797E-4</v>
      </c>
      <c r="AF27" s="183">
        <v>0</v>
      </c>
      <c r="AG27" s="119">
        <v>0</v>
      </c>
      <c r="AH27" s="183">
        <v>7.769086762031797E-4</v>
      </c>
      <c r="AI27" s="183">
        <v>0</v>
      </c>
      <c r="AJ27" s="183">
        <v>0</v>
      </c>
      <c r="AK27" s="183">
        <v>0</v>
      </c>
      <c r="AL27" s="183">
        <v>0</v>
      </c>
      <c r="AM27" s="183">
        <v>8.129776329558339E-4</v>
      </c>
      <c r="AN27" s="183">
        <v>0</v>
      </c>
      <c r="AO27" s="119">
        <v>0</v>
      </c>
      <c r="AP27" s="183">
        <v>8.129776329558339E-4</v>
      </c>
      <c r="AQ27" s="183">
        <v>0</v>
      </c>
      <c r="AR27" s="183">
        <v>0</v>
      </c>
      <c r="AS27" s="183">
        <v>0</v>
      </c>
      <c r="AT27" s="183">
        <v>0</v>
      </c>
      <c r="AU27" s="183">
        <v>1.0775364784014038E-3</v>
      </c>
      <c r="AV27" s="183">
        <v>0</v>
      </c>
      <c r="AW27" s="119">
        <v>0</v>
      </c>
      <c r="AX27" s="183">
        <v>1.0775364784014038E-3</v>
      </c>
      <c r="AY27" s="183">
        <v>0</v>
      </c>
      <c r="AZ27" s="183">
        <v>0</v>
      </c>
      <c r="BA27" s="183">
        <v>0</v>
      </c>
      <c r="BB27" s="183">
        <v>0</v>
      </c>
      <c r="BC27" s="183">
        <v>1.1715694554309054E-3</v>
      </c>
      <c r="BD27" s="183">
        <v>0</v>
      </c>
      <c r="BE27" s="119">
        <v>0</v>
      </c>
      <c r="BF27" s="183">
        <v>1.1715694554309054E-3</v>
      </c>
      <c r="BG27" s="183">
        <v>0</v>
      </c>
      <c r="BH27" s="183">
        <v>0</v>
      </c>
      <c r="BI27" s="183">
        <v>0</v>
      </c>
      <c r="BJ27" s="183">
        <v>0</v>
      </c>
      <c r="BK27" s="183">
        <v>1.0899251756823838E-3</v>
      </c>
      <c r="BL27" s="183">
        <v>0</v>
      </c>
      <c r="BM27" s="119">
        <v>0</v>
      </c>
      <c r="BN27" s="183">
        <v>1.0899251756823838E-3</v>
      </c>
      <c r="BO27" s="183">
        <v>0</v>
      </c>
      <c r="BP27" s="183">
        <v>0</v>
      </c>
      <c r="BQ27" s="183">
        <v>0</v>
      </c>
      <c r="BR27" s="183">
        <v>0</v>
      </c>
      <c r="BS27" s="183">
        <v>1.0465284468161896E-3</v>
      </c>
      <c r="BT27" s="183">
        <v>0</v>
      </c>
      <c r="BU27" s="119">
        <v>0</v>
      </c>
      <c r="BV27" s="183">
        <v>1.0465284468161896E-3</v>
      </c>
      <c r="BW27" s="183">
        <v>0</v>
      </c>
      <c r="BX27" s="183">
        <v>0</v>
      </c>
      <c r="BY27" s="183">
        <v>0</v>
      </c>
      <c r="BZ27" s="183">
        <v>0</v>
      </c>
      <c r="CA27" s="183">
        <v>1.1606977911793113E-3</v>
      </c>
      <c r="CB27" s="183">
        <v>0</v>
      </c>
      <c r="CC27" s="119">
        <v>0</v>
      </c>
      <c r="CD27" s="183">
        <v>1.1606977911793113E-3</v>
      </c>
      <c r="CE27" s="183">
        <v>0</v>
      </c>
      <c r="CF27" s="183">
        <v>0</v>
      </c>
      <c r="CG27" s="183">
        <v>0</v>
      </c>
      <c r="CH27" s="183">
        <v>0</v>
      </c>
      <c r="CI27" s="183">
        <v>1.127804668348479E-3</v>
      </c>
      <c r="CJ27" s="183">
        <v>0</v>
      </c>
      <c r="CK27" s="119">
        <v>0</v>
      </c>
      <c r="CL27" s="183">
        <v>1.127804668348479E-3</v>
      </c>
      <c r="CM27" s="183">
        <v>0</v>
      </c>
      <c r="CN27" s="183">
        <v>0</v>
      </c>
      <c r="CO27" s="183">
        <v>0</v>
      </c>
      <c r="CP27" s="183">
        <v>0</v>
      </c>
      <c r="CQ27" s="183">
        <v>1.3681086295094542E-3</v>
      </c>
      <c r="CR27" s="183">
        <v>0</v>
      </c>
      <c r="CS27" s="119">
        <v>0</v>
      </c>
      <c r="CT27" s="183">
        <v>1.3681086295094542E-3</v>
      </c>
      <c r="CU27" s="183">
        <v>0</v>
      </c>
      <c r="CV27" s="183">
        <v>0</v>
      </c>
      <c r="CW27" s="183">
        <v>0</v>
      </c>
      <c r="CX27" s="183">
        <v>0</v>
      </c>
      <c r="CY27" s="183">
        <v>1.2772053317805442E-3</v>
      </c>
      <c r="CZ27" s="183">
        <v>0</v>
      </c>
      <c r="DA27" s="119">
        <v>0</v>
      </c>
      <c r="DB27" s="183">
        <v>1.2772053317805442E-3</v>
      </c>
      <c r="DC27" s="183">
        <v>0</v>
      </c>
      <c r="DD27" s="183">
        <v>0</v>
      </c>
      <c r="DE27" s="183">
        <v>0</v>
      </c>
      <c r="DF27" s="183">
        <v>0</v>
      </c>
      <c r="DG27" s="183">
        <v>1.3443184539012939E-3</v>
      </c>
      <c r="DH27" s="183">
        <v>0</v>
      </c>
      <c r="DI27" s="119">
        <v>0</v>
      </c>
      <c r="DJ27" s="183">
        <v>1.3443184539012939E-3</v>
      </c>
      <c r="DK27" s="183">
        <v>0</v>
      </c>
      <c r="DL27" s="183">
        <v>0</v>
      </c>
      <c r="DM27" s="183">
        <v>0</v>
      </c>
      <c r="DN27" s="183">
        <v>0</v>
      </c>
      <c r="DO27" s="183">
        <v>1.4876716117281144E-3</v>
      </c>
      <c r="DP27" s="183">
        <v>0</v>
      </c>
      <c r="DQ27" s="119">
        <v>0</v>
      </c>
      <c r="DR27" s="308">
        <v>1.4876716117281144E-3</v>
      </c>
      <c r="DS27" s="302">
        <v>0</v>
      </c>
      <c r="DT27" s="183">
        <v>0</v>
      </c>
      <c r="DU27" s="183">
        <v>0</v>
      </c>
      <c r="DV27" s="183">
        <v>0</v>
      </c>
      <c r="DW27" s="183">
        <v>1.5044522110966021E-3</v>
      </c>
      <c r="DX27" s="183">
        <v>0</v>
      </c>
      <c r="DY27" s="119">
        <v>0</v>
      </c>
      <c r="DZ27" s="183">
        <v>1.5044522110966021E-3</v>
      </c>
    </row>
    <row r="28" spans="1:130" s="39" customFormat="1" ht="20.100000000000001" customHeight="1" x14ac:dyDescent="0.25">
      <c r="A28" s="36">
        <v>1135</v>
      </c>
      <c r="B28" s="37" t="s">
        <v>414</v>
      </c>
      <c r="C28" s="201">
        <v>1.2391746605571909E-5</v>
      </c>
      <c r="D28" s="201">
        <v>0</v>
      </c>
      <c r="E28" s="201">
        <v>0</v>
      </c>
      <c r="F28" s="201">
        <v>1.2391746605571909E-5</v>
      </c>
      <c r="G28" s="201">
        <v>0</v>
      </c>
      <c r="H28" s="201">
        <v>0</v>
      </c>
      <c r="I28" s="176">
        <v>0</v>
      </c>
      <c r="J28" s="201">
        <v>1.2391746605571909E-5</v>
      </c>
      <c r="K28" s="201">
        <v>1.1783745432122539E-5</v>
      </c>
      <c r="L28" s="201">
        <v>0</v>
      </c>
      <c r="M28" s="201">
        <v>0</v>
      </c>
      <c r="N28" s="201">
        <v>1.1783745432122539E-5</v>
      </c>
      <c r="O28" s="201">
        <v>0</v>
      </c>
      <c r="P28" s="201">
        <v>0</v>
      </c>
      <c r="Q28" s="176">
        <v>0</v>
      </c>
      <c r="R28" s="201">
        <v>1.1783745432122539E-5</v>
      </c>
      <c r="S28" s="201">
        <v>1.422806090338885E-5</v>
      </c>
      <c r="T28" s="201">
        <v>0</v>
      </c>
      <c r="U28" s="201">
        <v>0</v>
      </c>
      <c r="V28" s="201">
        <v>1.422806090338885E-5</v>
      </c>
      <c r="W28" s="201">
        <v>0</v>
      </c>
      <c r="X28" s="201">
        <v>0</v>
      </c>
      <c r="Y28" s="176">
        <v>0</v>
      </c>
      <c r="Z28" s="201">
        <v>1.422806090338885E-5</v>
      </c>
      <c r="AA28" s="201">
        <v>3.3725368938136173E-6</v>
      </c>
      <c r="AB28" s="201">
        <v>0</v>
      </c>
      <c r="AC28" s="201">
        <v>0</v>
      </c>
      <c r="AD28" s="201">
        <v>3.3725368938136173E-6</v>
      </c>
      <c r="AE28" s="201">
        <v>0</v>
      </c>
      <c r="AF28" s="201">
        <v>0</v>
      </c>
      <c r="AG28" s="176">
        <v>0</v>
      </c>
      <c r="AH28" s="201">
        <v>3.3725368938136173E-6</v>
      </c>
      <c r="AI28" s="201">
        <v>4.8431022314869808E-6</v>
      </c>
      <c r="AJ28" s="201">
        <v>0</v>
      </c>
      <c r="AK28" s="201">
        <v>0</v>
      </c>
      <c r="AL28" s="201">
        <v>4.8431022314869808E-6</v>
      </c>
      <c r="AM28" s="201">
        <v>0</v>
      </c>
      <c r="AN28" s="201">
        <v>0</v>
      </c>
      <c r="AO28" s="176">
        <v>0</v>
      </c>
      <c r="AP28" s="201">
        <v>4.8431022314869808E-6</v>
      </c>
      <c r="AQ28" s="201">
        <v>4.2753204994056893E-6</v>
      </c>
      <c r="AR28" s="201">
        <v>0</v>
      </c>
      <c r="AS28" s="201">
        <v>0</v>
      </c>
      <c r="AT28" s="201">
        <v>4.2753204994056893E-6</v>
      </c>
      <c r="AU28" s="201">
        <v>0</v>
      </c>
      <c r="AV28" s="201">
        <v>0</v>
      </c>
      <c r="AW28" s="176">
        <v>0</v>
      </c>
      <c r="AX28" s="201">
        <v>4.2753204994056893E-6</v>
      </c>
      <c r="AY28" s="201">
        <v>5.312029824647621E-6</v>
      </c>
      <c r="AZ28" s="201">
        <v>0</v>
      </c>
      <c r="BA28" s="201">
        <v>0</v>
      </c>
      <c r="BB28" s="201">
        <v>5.312029824647621E-6</v>
      </c>
      <c r="BC28" s="201">
        <v>0</v>
      </c>
      <c r="BD28" s="201">
        <v>0</v>
      </c>
      <c r="BE28" s="176">
        <v>0</v>
      </c>
      <c r="BF28" s="201">
        <v>5.312029824647621E-6</v>
      </c>
      <c r="BG28" s="201">
        <v>6.0725603785466735E-6</v>
      </c>
      <c r="BH28" s="201">
        <v>0</v>
      </c>
      <c r="BI28" s="201">
        <v>0</v>
      </c>
      <c r="BJ28" s="201">
        <v>6.0725603785466735E-6</v>
      </c>
      <c r="BK28" s="201">
        <v>0</v>
      </c>
      <c r="BL28" s="201">
        <v>0</v>
      </c>
      <c r="BM28" s="176">
        <v>0</v>
      </c>
      <c r="BN28" s="201">
        <v>6.0725603785466735E-6</v>
      </c>
      <c r="BO28" s="201">
        <v>3.6902518653455863E-6</v>
      </c>
      <c r="BP28" s="201">
        <v>0</v>
      </c>
      <c r="BQ28" s="201">
        <v>0</v>
      </c>
      <c r="BR28" s="201">
        <v>3.6902518653455863E-6</v>
      </c>
      <c r="BS28" s="201">
        <v>0</v>
      </c>
      <c r="BT28" s="201">
        <v>0</v>
      </c>
      <c r="BU28" s="176">
        <v>0</v>
      </c>
      <c r="BV28" s="201">
        <v>3.6902518653455863E-6</v>
      </c>
      <c r="BW28" s="201">
        <v>3.5649228551975878E-6</v>
      </c>
      <c r="BX28" s="201">
        <v>0</v>
      </c>
      <c r="BY28" s="201">
        <v>0</v>
      </c>
      <c r="BZ28" s="201">
        <v>3.5649228551975878E-6</v>
      </c>
      <c r="CA28" s="201">
        <v>0</v>
      </c>
      <c r="CB28" s="201">
        <v>0</v>
      </c>
      <c r="CC28" s="176">
        <v>0</v>
      </c>
      <c r="CD28" s="201">
        <v>3.5649228551975878E-6</v>
      </c>
      <c r="CE28" s="201">
        <v>3.1543201523265505E-6</v>
      </c>
      <c r="CF28" s="201">
        <v>0</v>
      </c>
      <c r="CG28" s="201">
        <v>0</v>
      </c>
      <c r="CH28" s="201">
        <v>3.1543201523265505E-6</v>
      </c>
      <c r="CI28" s="201">
        <v>0</v>
      </c>
      <c r="CJ28" s="201">
        <v>0</v>
      </c>
      <c r="CK28" s="176">
        <v>0</v>
      </c>
      <c r="CL28" s="201">
        <v>3.1543201523265505E-6</v>
      </c>
      <c r="CM28" s="201">
        <v>2.2005973675930285E-6</v>
      </c>
      <c r="CN28" s="201">
        <v>0</v>
      </c>
      <c r="CO28" s="201">
        <v>0</v>
      </c>
      <c r="CP28" s="201">
        <v>2.2005973675930285E-6</v>
      </c>
      <c r="CQ28" s="201">
        <v>0</v>
      </c>
      <c r="CR28" s="201">
        <v>0</v>
      </c>
      <c r="CS28" s="176">
        <v>0</v>
      </c>
      <c r="CT28" s="201">
        <v>2.2005973675930285E-6</v>
      </c>
      <c r="CU28" s="201">
        <v>1.9798164583861626E-6</v>
      </c>
      <c r="CV28" s="201">
        <v>0</v>
      </c>
      <c r="CW28" s="201">
        <v>0</v>
      </c>
      <c r="CX28" s="201">
        <v>1.9798164583861626E-6</v>
      </c>
      <c r="CY28" s="201">
        <v>0</v>
      </c>
      <c r="CZ28" s="201">
        <v>0</v>
      </c>
      <c r="DA28" s="176">
        <v>0</v>
      </c>
      <c r="DB28" s="201">
        <v>1.9798164583861626E-6</v>
      </c>
      <c r="DC28" s="201">
        <v>1.9057305819866393E-6</v>
      </c>
      <c r="DD28" s="201">
        <v>0</v>
      </c>
      <c r="DE28" s="201">
        <v>0</v>
      </c>
      <c r="DF28" s="201">
        <v>1.9057305819866393E-6</v>
      </c>
      <c r="DG28" s="201">
        <v>0</v>
      </c>
      <c r="DH28" s="201">
        <v>0</v>
      </c>
      <c r="DI28" s="176">
        <v>0</v>
      </c>
      <c r="DJ28" s="201">
        <v>1.9057305819866393E-6</v>
      </c>
      <c r="DK28" s="201">
        <v>1.4979267612176698E-6</v>
      </c>
      <c r="DL28" s="201">
        <v>0</v>
      </c>
      <c r="DM28" s="201">
        <v>0</v>
      </c>
      <c r="DN28" s="201">
        <v>1.4979267612176698E-6</v>
      </c>
      <c r="DO28" s="201">
        <v>0</v>
      </c>
      <c r="DP28" s="201">
        <v>0</v>
      </c>
      <c r="DQ28" s="176">
        <v>0</v>
      </c>
      <c r="DR28" s="307">
        <v>1.4979267612176698E-6</v>
      </c>
      <c r="DS28" s="301">
        <v>1.4094954808885081E-6</v>
      </c>
      <c r="DT28" s="201">
        <v>0</v>
      </c>
      <c r="DU28" s="201">
        <v>0</v>
      </c>
      <c r="DV28" s="201">
        <v>1.4094954808885081E-6</v>
      </c>
      <c r="DW28" s="201">
        <v>0</v>
      </c>
      <c r="DX28" s="201">
        <v>0</v>
      </c>
      <c r="DY28" s="176">
        <v>0</v>
      </c>
      <c r="DZ28" s="201">
        <v>1.4094954808885081E-6</v>
      </c>
    </row>
    <row r="29" spans="1:130" s="39" customFormat="1" ht="20.100000000000001" customHeight="1" x14ac:dyDescent="0.25">
      <c r="A29" s="36">
        <v>1136</v>
      </c>
      <c r="B29" s="37" t="s">
        <v>415</v>
      </c>
      <c r="C29" s="201">
        <v>0</v>
      </c>
      <c r="D29" s="201">
        <v>0</v>
      </c>
      <c r="E29" s="201">
        <v>0</v>
      </c>
      <c r="F29" s="201">
        <v>0</v>
      </c>
      <c r="G29" s="201">
        <v>5.4985593334598917E-3</v>
      </c>
      <c r="H29" s="201">
        <v>0</v>
      </c>
      <c r="I29" s="176">
        <v>0</v>
      </c>
      <c r="J29" s="201">
        <v>5.4985593334598917E-3</v>
      </c>
      <c r="K29" s="201">
        <v>0</v>
      </c>
      <c r="L29" s="201">
        <v>0</v>
      </c>
      <c r="M29" s="201">
        <v>0</v>
      </c>
      <c r="N29" s="201">
        <v>0</v>
      </c>
      <c r="O29" s="201">
        <v>5.5095815103013718E-3</v>
      </c>
      <c r="P29" s="201">
        <v>0</v>
      </c>
      <c r="Q29" s="176">
        <v>0</v>
      </c>
      <c r="R29" s="201">
        <v>5.5095815103013718E-3</v>
      </c>
      <c r="S29" s="201">
        <v>0</v>
      </c>
      <c r="T29" s="201">
        <v>0</v>
      </c>
      <c r="U29" s="201">
        <v>0</v>
      </c>
      <c r="V29" s="201">
        <v>0</v>
      </c>
      <c r="W29" s="201">
        <v>5.6139148398200419E-3</v>
      </c>
      <c r="X29" s="201">
        <v>0</v>
      </c>
      <c r="Y29" s="176">
        <v>0</v>
      </c>
      <c r="Z29" s="201">
        <v>5.6139148398200419E-3</v>
      </c>
      <c r="AA29" s="201">
        <v>0</v>
      </c>
      <c r="AB29" s="201">
        <v>0</v>
      </c>
      <c r="AC29" s="201">
        <v>0</v>
      </c>
      <c r="AD29" s="201">
        <v>0</v>
      </c>
      <c r="AE29" s="201">
        <v>5.4827775465078454E-3</v>
      </c>
      <c r="AF29" s="201">
        <v>0</v>
      </c>
      <c r="AG29" s="176">
        <v>0</v>
      </c>
      <c r="AH29" s="201">
        <v>5.4827775465078454E-3</v>
      </c>
      <c r="AI29" s="201">
        <v>0</v>
      </c>
      <c r="AJ29" s="201">
        <v>0</v>
      </c>
      <c r="AK29" s="201">
        <v>0</v>
      </c>
      <c r="AL29" s="201">
        <v>0</v>
      </c>
      <c r="AM29" s="201">
        <v>5.6156838330717936E-3</v>
      </c>
      <c r="AN29" s="201">
        <v>0</v>
      </c>
      <c r="AO29" s="176">
        <v>0</v>
      </c>
      <c r="AP29" s="201">
        <v>5.6156838330717936E-3</v>
      </c>
      <c r="AQ29" s="201">
        <v>0</v>
      </c>
      <c r="AR29" s="201">
        <v>0</v>
      </c>
      <c r="AS29" s="201">
        <v>0</v>
      </c>
      <c r="AT29" s="201">
        <v>0</v>
      </c>
      <c r="AU29" s="201">
        <v>6.0406940247132368E-3</v>
      </c>
      <c r="AV29" s="201">
        <v>0</v>
      </c>
      <c r="AW29" s="176">
        <v>0</v>
      </c>
      <c r="AX29" s="201">
        <v>6.0406940247132368E-3</v>
      </c>
      <c r="AY29" s="201">
        <v>0</v>
      </c>
      <c r="AZ29" s="201">
        <v>0</v>
      </c>
      <c r="BA29" s="201">
        <v>0</v>
      </c>
      <c r="BB29" s="201">
        <v>0</v>
      </c>
      <c r="BC29" s="201">
        <v>6.2233385318438755E-3</v>
      </c>
      <c r="BD29" s="201">
        <v>0</v>
      </c>
      <c r="BE29" s="176">
        <v>0</v>
      </c>
      <c r="BF29" s="201">
        <v>6.2233385318438755E-3</v>
      </c>
      <c r="BG29" s="201">
        <v>0</v>
      </c>
      <c r="BH29" s="201">
        <v>0</v>
      </c>
      <c r="BI29" s="201">
        <v>0</v>
      </c>
      <c r="BJ29" s="201">
        <v>0</v>
      </c>
      <c r="BK29" s="201">
        <v>6.1401499237613124E-3</v>
      </c>
      <c r="BL29" s="201">
        <v>0</v>
      </c>
      <c r="BM29" s="176">
        <v>0</v>
      </c>
      <c r="BN29" s="201">
        <v>6.1401499237613124E-3</v>
      </c>
      <c r="BO29" s="201">
        <v>0</v>
      </c>
      <c r="BP29" s="201">
        <v>0</v>
      </c>
      <c r="BQ29" s="201">
        <v>0</v>
      </c>
      <c r="BR29" s="201">
        <v>0</v>
      </c>
      <c r="BS29" s="201">
        <v>6.15638677571118E-3</v>
      </c>
      <c r="BT29" s="201">
        <v>0</v>
      </c>
      <c r="BU29" s="176">
        <v>0</v>
      </c>
      <c r="BV29" s="201">
        <v>6.15638677571118E-3</v>
      </c>
      <c r="BW29" s="201">
        <v>0</v>
      </c>
      <c r="BX29" s="201">
        <v>0</v>
      </c>
      <c r="BY29" s="201">
        <v>0</v>
      </c>
      <c r="BZ29" s="201">
        <v>0</v>
      </c>
      <c r="CA29" s="201">
        <v>6.2502222490922283E-3</v>
      </c>
      <c r="CB29" s="201">
        <v>0</v>
      </c>
      <c r="CC29" s="176">
        <v>0</v>
      </c>
      <c r="CD29" s="201">
        <v>6.2502222490922283E-3</v>
      </c>
      <c r="CE29" s="201">
        <v>0</v>
      </c>
      <c r="CF29" s="201">
        <v>0</v>
      </c>
      <c r="CG29" s="201">
        <v>0</v>
      </c>
      <c r="CH29" s="201">
        <v>0</v>
      </c>
      <c r="CI29" s="201">
        <v>6.322851648255373E-3</v>
      </c>
      <c r="CJ29" s="201">
        <v>0</v>
      </c>
      <c r="CK29" s="176">
        <v>0</v>
      </c>
      <c r="CL29" s="201">
        <v>6.322851648255373E-3</v>
      </c>
      <c r="CM29" s="201">
        <v>0</v>
      </c>
      <c r="CN29" s="201">
        <v>0</v>
      </c>
      <c r="CO29" s="201">
        <v>0</v>
      </c>
      <c r="CP29" s="201">
        <v>0</v>
      </c>
      <c r="CQ29" s="201">
        <v>5.7435348630063884E-3</v>
      </c>
      <c r="CR29" s="201">
        <v>0</v>
      </c>
      <c r="CS29" s="176">
        <v>0</v>
      </c>
      <c r="CT29" s="201">
        <v>5.7435348630063884E-3</v>
      </c>
      <c r="CU29" s="201">
        <v>0</v>
      </c>
      <c r="CV29" s="201">
        <v>0</v>
      </c>
      <c r="CW29" s="201">
        <v>0</v>
      </c>
      <c r="CX29" s="201">
        <v>0</v>
      </c>
      <c r="CY29" s="201">
        <v>6.3419991473005139E-3</v>
      </c>
      <c r="CZ29" s="201">
        <v>0</v>
      </c>
      <c r="DA29" s="176">
        <v>0</v>
      </c>
      <c r="DB29" s="201">
        <v>6.3419991473005139E-3</v>
      </c>
      <c r="DC29" s="201">
        <v>0</v>
      </c>
      <c r="DD29" s="201">
        <v>0</v>
      </c>
      <c r="DE29" s="201">
        <v>0</v>
      </c>
      <c r="DF29" s="201">
        <v>0</v>
      </c>
      <c r="DG29" s="201">
        <v>7.2858711453528289E-3</v>
      </c>
      <c r="DH29" s="201">
        <v>0</v>
      </c>
      <c r="DI29" s="176">
        <v>0</v>
      </c>
      <c r="DJ29" s="201">
        <v>7.2858711453528289E-3</v>
      </c>
      <c r="DK29" s="201">
        <v>0</v>
      </c>
      <c r="DL29" s="201">
        <v>0</v>
      </c>
      <c r="DM29" s="201">
        <v>0</v>
      </c>
      <c r="DN29" s="201">
        <v>0</v>
      </c>
      <c r="DO29" s="201">
        <v>7.1584588477552578E-3</v>
      </c>
      <c r="DP29" s="201">
        <v>0</v>
      </c>
      <c r="DQ29" s="176">
        <v>0</v>
      </c>
      <c r="DR29" s="307">
        <v>7.1584588477552578E-3</v>
      </c>
      <c r="DS29" s="301">
        <v>0</v>
      </c>
      <c r="DT29" s="201">
        <v>0</v>
      </c>
      <c r="DU29" s="201">
        <v>0</v>
      </c>
      <c r="DV29" s="201">
        <v>0</v>
      </c>
      <c r="DW29" s="201">
        <v>7.1607795918323938E-3</v>
      </c>
      <c r="DX29" s="201">
        <v>0</v>
      </c>
      <c r="DY29" s="176">
        <v>0</v>
      </c>
      <c r="DZ29" s="201">
        <v>7.1607795918323938E-3</v>
      </c>
    </row>
    <row r="30" spans="1:130" s="42" customFormat="1" ht="20.100000000000001" customHeight="1" x14ac:dyDescent="0.25">
      <c r="A30" s="40" t="s">
        <v>293</v>
      </c>
      <c r="B30" s="44" t="s">
        <v>421</v>
      </c>
      <c r="C30" s="183">
        <v>0</v>
      </c>
      <c r="D30" s="183">
        <v>0</v>
      </c>
      <c r="E30" s="183">
        <v>0</v>
      </c>
      <c r="F30" s="183">
        <v>0</v>
      </c>
      <c r="G30" s="183">
        <v>5.4985593334598917E-3</v>
      </c>
      <c r="H30" s="183">
        <v>0</v>
      </c>
      <c r="I30" s="119">
        <v>0</v>
      </c>
      <c r="J30" s="183">
        <v>5.4985593334598917E-3</v>
      </c>
      <c r="K30" s="183">
        <v>0</v>
      </c>
      <c r="L30" s="183">
        <v>0</v>
      </c>
      <c r="M30" s="183">
        <v>0</v>
      </c>
      <c r="N30" s="183">
        <v>0</v>
      </c>
      <c r="O30" s="183">
        <v>5.5095815103013718E-3</v>
      </c>
      <c r="P30" s="183">
        <v>0</v>
      </c>
      <c r="Q30" s="119">
        <v>0</v>
      </c>
      <c r="R30" s="183">
        <v>5.5095815103013718E-3</v>
      </c>
      <c r="S30" s="183">
        <v>0</v>
      </c>
      <c r="T30" s="183">
        <v>0</v>
      </c>
      <c r="U30" s="183">
        <v>0</v>
      </c>
      <c r="V30" s="183">
        <v>0</v>
      </c>
      <c r="W30" s="183">
        <v>5.6139148398200419E-3</v>
      </c>
      <c r="X30" s="183">
        <v>0</v>
      </c>
      <c r="Y30" s="119">
        <v>0</v>
      </c>
      <c r="Z30" s="183">
        <v>5.6139148398200419E-3</v>
      </c>
      <c r="AA30" s="183">
        <v>0</v>
      </c>
      <c r="AB30" s="183">
        <v>0</v>
      </c>
      <c r="AC30" s="183">
        <v>0</v>
      </c>
      <c r="AD30" s="183">
        <v>0</v>
      </c>
      <c r="AE30" s="183">
        <v>5.4827775465078454E-3</v>
      </c>
      <c r="AF30" s="183">
        <v>0</v>
      </c>
      <c r="AG30" s="119">
        <v>0</v>
      </c>
      <c r="AH30" s="183">
        <v>5.4827775465078454E-3</v>
      </c>
      <c r="AI30" s="183">
        <v>0</v>
      </c>
      <c r="AJ30" s="183">
        <v>0</v>
      </c>
      <c r="AK30" s="183">
        <v>0</v>
      </c>
      <c r="AL30" s="183">
        <v>0</v>
      </c>
      <c r="AM30" s="183">
        <v>5.6156838330717936E-3</v>
      </c>
      <c r="AN30" s="183">
        <v>0</v>
      </c>
      <c r="AO30" s="119">
        <v>0</v>
      </c>
      <c r="AP30" s="183">
        <v>5.6156838330717936E-3</v>
      </c>
      <c r="AQ30" s="183">
        <v>0</v>
      </c>
      <c r="AR30" s="183">
        <v>0</v>
      </c>
      <c r="AS30" s="183">
        <v>0</v>
      </c>
      <c r="AT30" s="183">
        <v>0</v>
      </c>
      <c r="AU30" s="183">
        <v>6.0406940247132368E-3</v>
      </c>
      <c r="AV30" s="183">
        <v>0</v>
      </c>
      <c r="AW30" s="119">
        <v>0</v>
      </c>
      <c r="AX30" s="183">
        <v>6.0406940247132368E-3</v>
      </c>
      <c r="AY30" s="183">
        <v>0</v>
      </c>
      <c r="AZ30" s="183">
        <v>0</v>
      </c>
      <c r="BA30" s="183">
        <v>0</v>
      </c>
      <c r="BB30" s="183">
        <v>0</v>
      </c>
      <c r="BC30" s="183">
        <v>6.2233385318438755E-3</v>
      </c>
      <c r="BD30" s="183">
        <v>0</v>
      </c>
      <c r="BE30" s="119">
        <v>0</v>
      </c>
      <c r="BF30" s="183">
        <v>6.2233385318438755E-3</v>
      </c>
      <c r="BG30" s="183">
        <v>0</v>
      </c>
      <c r="BH30" s="183">
        <v>0</v>
      </c>
      <c r="BI30" s="183">
        <v>0</v>
      </c>
      <c r="BJ30" s="183">
        <v>0</v>
      </c>
      <c r="BK30" s="183">
        <v>6.1401499237613124E-3</v>
      </c>
      <c r="BL30" s="183">
        <v>0</v>
      </c>
      <c r="BM30" s="119">
        <v>0</v>
      </c>
      <c r="BN30" s="183">
        <v>6.1401499237613124E-3</v>
      </c>
      <c r="BO30" s="183">
        <v>0</v>
      </c>
      <c r="BP30" s="183">
        <v>0</v>
      </c>
      <c r="BQ30" s="183">
        <v>0</v>
      </c>
      <c r="BR30" s="183">
        <v>0</v>
      </c>
      <c r="BS30" s="183">
        <v>6.15638677571118E-3</v>
      </c>
      <c r="BT30" s="183">
        <v>0</v>
      </c>
      <c r="BU30" s="119">
        <v>0</v>
      </c>
      <c r="BV30" s="183">
        <v>6.15638677571118E-3</v>
      </c>
      <c r="BW30" s="183">
        <v>0</v>
      </c>
      <c r="BX30" s="183">
        <v>0</v>
      </c>
      <c r="BY30" s="183">
        <v>0</v>
      </c>
      <c r="BZ30" s="183">
        <v>0</v>
      </c>
      <c r="CA30" s="183">
        <v>6.2502222490922283E-3</v>
      </c>
      <c r="CB30" s="183">
        <v>0</v>
      </c>
      <c r="CC30" s="119">
        <v>0</v>
      </c>
      <c r="CD30" s="183">
        <v>6.2502222490922283E-3</v>
      </c>
      <c r="CE30" s="183">
        <v>0</v>
      </c>
      <c r="CF30" s="183">
        <v>0</v>
      </c>
      <c r="CG30" s="183">
        <v>0</v>
      </c>
      <c r="CH30" s="183">
        <v>0</v>
      </c>
      <c r="CI30" s="183">
        <v>6.322851648255373E-3</v>
      </c>
      <c r="CJ30" s="183">
        <v>0</v>
      </c>
      <c r="CK30" s="119">
        <v>0</v>
      </c>
      <c r="CL30" s="183">
        <v>6.322851648255373E-3</v>
      </c>
      <c r="CM30" s="183">
        <v>0</v>
      </c>
      <c r="CN30" s="183">
        <v>0</v>
      </c>
      <c r="CO30" s="183">
        <v>0</v>
      </c>
      <c r="CP30" s="183">
        <v>0</v>
      </c>
      <c r="CQ30" s="183">
        <v>5.7435348630063884E-3</v>
      </c>
      <c r="CR30" s="183">
        <v>0</v>
      </c>
      <c r="CS30" s="119">
        <v>0</v>
      </c>
      <c r="CT30" s="183">
        <v>5.7435348630063884E-3</v>
      </c>
      <c r="CU30" s="183">
        <v>0</v>
      </c>
      <c r="CV30" s="183">
        <v>0</v>
      </c>
      <c r="CW30" s="183">
        <v>0</v>
      </c>
      <c r="CX30" s="183">
        <v>0</v>
      </c>
      <c r="CY30" s="183">
        <v>6.3419991473005139E-3</v>
      </c>
      <c r="CZ30" s="183">
        <v>0</v>
      </c>
      <c r="DA30" s="119">
        <v>0</v>
      </c>
      <c r="DB30" s="183">
        <v>6.3419991473005139E-3</v>
      </c>
      <c r="DC30" s="183">
        <v>0</v>
      </c>
      <c r="DD30" s="183">
        <v>0</v>
      </c>
      <c r="DE30" s="183">
        <v>0</v>
      </c>
      <c r="DF30" s="183">
        <v>0</v>
      </c>
      <c r="DG30" s="183">
        <v>7.2858711453528289E-3</v>
      </c>
      <c r="DH30" s="183">
        <v>0</v>
      </c>
      <c r="DI30" s="119">
        <v>0</v>
      </c>
      <c r="DJ30" s="183">
        <v>7.2858711453528289E-3</v>
      </c>
      <c r="DK30" s="183">
        <v>0</v>
      </c>
      <c r="DL30" s="183">
        <v>0</v>
      </c>
      <c r="DM30" s="183">
        <v>0</v>
      </c>
      <c r="DN30" s="183">
        <v>0</v>
      </c>
      <c r="DO30" s="183">
        <v>7.1584588477552578E-3</v>
      </c>
      <c r="DP30" s="183">
        <v>0</v>
      </c>
      <c r="DQ30" s="119">
        <v>0</v>
      </c>
      <c r="DR30" s="308">
        <v>7.1584588477552578E-3</v>
      </c>
      <c r="DS30" s="302">
        <v>0</v>
      </c>
      <c r="DT30" s="183">
        <v>0</v>
      </c>
      <c r="DU30" s="183">
        <v>0</v>
      </c>
      <c r="DV30" s="183">
        <v>0</v>
      </c>
      <c r="DW30" s="183">
        <v>7.1607795918323938E-3</v>
      </c>
      <c r="DX30" s="183">
        <v>0</v>
      </c>
      <c r="DY30" s="119">
        <v>0</v>
      </c>
      <c r="DZ30" s="183">
        <v>7.1607795918323938E-3</v>
      </c>
    </row>
    <row r="31" spans="1:130" s="42" customFormat="1" ht="20.100000000000001" customHeight="1" x14ac:dyDescent="0.25">
      <c r="A31" s="40" t="s">
        <v>294</v>
      </c>
      <c r="B31" s="44" t="s">
        <v>415</v>
      </c>
      <c r="C31" s="183">
        <v>0</v>
      </c>
      <c r="D31" s="183">
        <v>0</v>
      </c>
      <c r="E31" s="183">
        <v>0</v>
      </c>
      <c r="F31" s="183">
        <v>0</v>
      </c>
      <c r="G31" s="183">
        <v>0</v>
      </c>
      <c r="H31" s="183">
        <v>0</v>
      </c>
      <c r="I31" s="119">
        <v>0</v>
      </c>
      <c r="J31" s="183">
        <v>0</v>
      </c>
      <c r="K31" s="183">
        <v>0</v>
      </c>
      <c r="L31" s="183">
        <v>0</v>
      </c>
      <c r="M31" s="183">
        <v>0</v>
      </c>
      <c r="N31" s="183">
        <v>0</v>
      </c>
      <c r="O31" s="183">
        <v>0</v>
      </c>
      <c r="P31" s="183">
        <v>0</v>
      </c>
      <c r="Q31" s="119">
        <v>0</v>
      </c>
      <c r="R31" s="183">
        <v>0</v>
      </c>
      <c r="S31" s="183">
        <v>0</v>
      </c>
      <c r="T31" s="183">
        <v>0</v>
      </c>
      <c r="U31" s="183">
        <v>0</v>
      </c>
      <c r="V31" s="183">
        <v>0</v>
      </c>
      <c r="W31" s="183">
        <v>0</v>
      </c>
      <c r="X31" s="183">
        <v>0</v>
      </c>
      <c r="Y31" s="119">
        <v>0</v>
      </c>
      <c r="Z31" s="183">
        <v>0</v>
      </c>
      <c r="AA31" s="183">
        <v>0</v>
      </c>
      <c r="AB31" s="183">
        <v>0</v>
      </c>
      <c r="AC31" s="183">
        <v>0</v>
      </c>
      <c r="AD31" s="183">
        <v>0</v>
      </c>
      <c r="AE31" s="183">
        <v>0</v>
      </c>
      <c r="AF31" s="183">
        <v>0</v>
      </c>
      <c r="AG31" s="119">
        <v>0</v>
      </c>
      <c r="AH31" s="183">
        <v>0</v>
      </c>
      <c r="AI31" s="183">
        <v>0</v>
      </c>
      <c r="AJ31" s="183">
        <v>0</v>
      </c>
      <c r="AK31" s="183">
        <v>0</v>
      </c>
      <c r="AL31" s="183">
        <v>0</v>
      </c>
      <c r="AM31" s="183">
        <v>0</v>
      </c>
      <c r="AN31" s="183">
        <v>0</v>
      </c>
      <c r="AO31" s="119">
        <v>0</v>
      </c>
      <c r="AP31" s="183">
        <v>0</v>
      </c>
      <c r="AQ31" s="183">
        <v>0</v>
      </c>
      <c r="AR31" s="183">
        <v>0</v>
      </c>
      <c r="AS31" s="183">
        <v>0</v>
      </c>
      <c r="AT31" s="183">
        <v>0</v>
      </c>
      <c r="AU31" s="183">
        <v>0</v>
      </c>
      <c r="AV31" s="183">
        <v>0</v>
      </c>
      <c r="AW31" s="119">
        <v>0</v>
      </c>
      <c r="AX31" s="183">
        <v>0</v>
      </c>
      <c r="AY31" s="183">
        <v>0</v>
      </c>
      <c r="AZ31" s="183">
        <v>0</v>
      </c>
      <c r="BA31" s="183">
        <v>0</v>
      </c>
      <c r="BB31" s="183">
        <v>0</v>
      </c>
      <c r="BC31" s="183">
        <v>0</v>
      </c>
      <c r="BD31" s="183">
        <v>0</v>
      </c>
      <c r="BE31" s="119">
        <v>0</v>
      </c>
      <c r="BF31" s="183">
        <v>0</v>
      </c>
      <c r="BG31" s="183">
        <v>0</v>
      </c>
      <c r="BH31" s="183">
        <v>0</v>
      </c>
      <c r="BI31" s="183">
        <v>0</v>
      </c>
      <c r="BJ31" s="183">
        <v>0</v>
      </c>
      <c r="BK31" s="183">
        <v>0</v>
      </c>
      <c r="BL31" s="183">
        <v>0</v>
      </c>
      <c r="BM31" s="119">
        <v>0</v>
      </c>
      <c r="BN31" s="183">
        <v>0</v>
      </c>
      <c r="BO31" s="183">
        <v>0</v>
      </c>
      <c r="BP31" s="183">
        <v>0</v>
      </c>
      <c r="BQ31" s="183">
        <v>0</v>
      </c>
      <c r="BR31" s="183">
        <v>0</v>
      </c>
      <c r="BS31" s="183">
        <v>0</v>
      </c>
      <c r="BT31" s="183">
        <v>0</v>
      </c>
      <c r="BU31" s="119">
        <v>0</v>
      </c>
      <c r="BV31" s="183">
        <v>0</v>
      </c>
      <c r="BW31" s="183">
        <v>0</v>
      </c>
      <c r="BX31" s="183">
        <v>0</v>
      </c>
      <c r="BY31" s="183">
        <v>0</v>
      </c>
      <c r="BZ31" s="183">
        <v>0</v>
      </c>
      <c r="CA31" s="183">
        <v>0</v>
      </c>
      <c r="CB31" s="183">
        <v>0</v>
      </c>
      <c r="CC31" s="119">
        <v>0</v>
      </c>
      <c r="CD31" s="183">
        <v>0</v>
      </c>
      <c r="CE31" s="183">
        <v>0</v>
      </c>
      <c r="CF31" s="183">
        <v>0</v>
      </c>
      <c r="CG31" s="183">
        <v>0</v>
      </c>
      <c r="CH31" s="183">
        <v>0</v>
      </c>
      <c r="CI31" s="183">
        <v>0</v>
      </c>
      <c r="CJ31" s="183">
        <v>0</v>
      </c>
      <c r="CK31" s="119">
        <v>0</v>
      </c>
      <c r="CL31" s="183">
        <v>0</v>
      </c>
      <c r="CM31" s="183">
        <v>0</v>
      </c>
      <c r="CN31" s="183">
        <v>0</v>
      </c>
      <c r="CO31" s="183">
        <v>0</v>
      </c>
      <c r="CP31" s="183">
        <v>0</v>
      </c>
      <c r="CQ31" s="183">
        <v>0</v>
      </c>
      <c r="CR31" s="183">
        <v>0</v>
      </c>
      <c r="CS31" s="119">
        <v>0</v>
      </c>
      <c r="CT31" s="183">
        <v>0</v>
      </c>
      <c r="CU31" s="183">
        <v>0</v>
      </c>
      <c r="CV31" s="183">
        <v>0</v>
      </c>
      <c r="CW31" s="183">
        <v>0</v>
      </c>
      <c r="CX31" s="183">
        <v>0</v>
      </c>
      <c r="CY31" s="183">
        <v>0</v>
      </c>
      <c r="CZ31" s="183">
        <v>0</v>
      </c>
      <c r="DA31" s="119">
        <v>0</v>
      </c>
      <c r="DB31" s="183">
        <v>0</v>
      </c>
      <c r="DC31" s="183">
        <v>0</v>
      </c>
      <c r="DD31" s="183">
        <v>0</v>
      </c>
      <c r="DE31" s="183">
        <v>0</v>
      </c>
      <c r="DF31" s="183">
        <v>0</v>
      </c>
      <c r="DG31" s="183">
        <v>0</v>
      </c>
      <c r="DH31" s="183">
        <v>0</v>
      </c>
      <c r="DI31" s="119">
        <v>0</v>
      </c>
      <c r="DJ31" s="183">
        <v>0</v>
      </c>
      <c r="DK31" s="183">
        <v>0</v>
      </c>
      <c r="DL31" s="183">
        <v>0</v>
      </c>
      <c r="DM31" s="183">
        <v>0</v>
      </c>
      <c r="DN31" s="183">
        <v>0</v>
      </c>
      <c r="DO31" s="183">
        <v>0</v>
      </c>
      <c r="DP31" s="183">
        <v>0</v>
      </c>
      <c r="DQ31" s="119">
        <v>0</v>
      </c>
      <c r="DR31" s="308">
        <v>0</v>
      </c>
      <c r="DS31" s="302">
        <v>0</v>
      </c>
      <c r="DT31" s="183">
        <v>0</v>
      </c>
      <c r="DU31" s="183">
        <v>0</v>
      </c>
      <c r="DV31" s="183">
        <v>0</v>
      </c>
      <c r="DW31" s="183">
        <v>0</v>
      </c>
      <c r="DX31" s="183">
        <v>0</v>
      </c>
      <c r="DY31" s="119">
        <v>0</v>
      </c>
      <c r="DZ31" s="183">
        <v>0</v>
      </c>
    </row>
    <row r="32" spans="1:130" ht="20.100000000000001" customHeight="1" x14ac:dyDescent="0.25">
      <c r="A32" s="33">
        <v>114</v>
      </c>
      <c r="B32" s="34" t="s">
        <v>422</v>
      </c>
      <c r="C32" s="203">
        <v>6.7142602191250636E-2</v>
      </c>
      <c r="D32" s="203">
        <v>0</v>
      </c>
      <c r="E32" s="203">
        <v>0</v>
      </c>
      <c r="F32" s="203">
        <v>6.7142602191250636E-2</v>
      </c>
      <c r="G32" s="203">
        <v>7.127386824167635E-2</v>
      </c>
      <c r="H32" s="203">
        <v>9.3127975818857612E-3</v>
      </c>
      <c r="I32" s="117">
        <v>0</v>
      </c>
      <c r="J32" s="203">
        <v>0.14772926801481276</v>
      </c>
      <c r="K32" s="203">
        <v>6.7070635171657456E-2</v>
      </c>
      <c r="L32" s="203">
        <v>0</v>
      </c>
      <c r="M32" s="203">
        <v>0</v>
      </c>
      <c r="N32" s="203">
        <v>6.7070635171657456E-2</v>
      </c>
      <c r="O32" s="203">
        <v>7.0253261699874753E-2</v>
      </c>
      <c r="P32" s="203">
        <v>9.6169672782845019E-3</v>
      </c>
      <c r="Q32" s="117">
        <v>0</v>
      </c>
      <c r="R32" s="203">
        <v>0.14694086414981672</v>
      </c>
      <c r="S32" s="203">
        <v>6.5862465312311186E-2</v>
      </c>
      <c r="T32" s="203">
        <v>0</v>
      </c>
      <c r="U32" s="203">
        <v>0</v>
      </c>
      <c r="V32" s="203">
        <v>6.5862465312311186E-2</v>
      </c>
      <c r="W32" s="203">
        <v>7.0234233509275518E-2</v>
      </c>
      <c r="X32" s="203">
        <v>1.0024204137894222E-2</v>
      </c>
      <c r="Y32" s="117">
        <v>0</v>
      </c>
      <c r="Z32" s="203">
        <v>0.14612090295948094</v>
      </c>
      <c r="AA32" s="203">
        <v>6.2885634718499381E-2</v>
      </c>
      <c r="AB32" s="203">
        <v>0</v>
      </c>
      <c r="AC32" s="203">
        <v>0</v>
      </c>
      <c r="AD32" s="203">
        <v>6.2885634718499381E-2</v>
      </c>
      <c r="AE32" s="203">
        <v>7.061529006767954E-2</v>
      </c>
      <c r="AF32" s="203">
        <v>9.8854014147900116E-3</v>
      </c>
      <c r="AG32" s="117">
        <v>0</v>
      </c>
      <c r="AH32" s="203">
        <v>0.14338632620096894</v>
      </c>
      <c r="AI32" s="203">
        <v>5.867011108226626E-2</v>
      </c>
      <c r="AJ32" s="203">
        <v>0</v>
      </c>
      <c r="AK32" s="203">
        <v>0</v>
      </c>
      <c r="AL32" s="203">
        <v>5.867011108226626E-2</v>
      </c>
      <c r="AM32" s="203">
        <v>6.9117690058437195E-2</v>
      </c>
      <c r="AN32" s="203">
        <v>1.0257513994669853E-2</v>
      </c>
      <c r="AO32" s="117">
        <v>0</v>
      </c>
      <c r="AP32" s="203">
        <v>0.1380453151353733</v>
      </c>
      <c r="AQ32" s="203">
        <v>5.9189119896654069E-2</v>
      </c>
      <c r="AR32" s="203">
        <v>0</v>
      </c>
      <c r="AS32" s="203">
        <v>0</v>
      </c>
      <c r="AT32" s="203">
        <v>5.9189119896654069E-2</v>
      </c>
      <c r="AU32" s="203">
        <v>6.8826064785733415E-2</v>
      </c>
      <c r="AV32" s="203">
        <v>1.0562919957421578E-2</v>
      </c>
      <c r="AW32" s="117">
        <v>0</v>
      </c>
      <c r="AX32" s="203">
        <v>0.13857810463980905</v>
      </c>
      <c r="AY32" s="203">
        <v>5.6075672901375717E-2</v>
      </c>
      <c r="AZ32" s="203">
        <v>0</v>
      </c>
      <c r="BA32" s="203">
        <v>0</v>
      </c>
      <c r="BB32" s="203">
        <v>5.6075672901375717E-2</v>
      </c>
      <c r="BC32" s="203">
        <v>6.8742393367424132E-2</v>
      </c>
      <c r="BD32" s="203">
        <v>1.019086217672286E-2</v>
      </c>
      <c r="BE32" s="117">
        <v>0</v>
      </c>
      <c r="BF32" s="203">
        <v>0.1350089284455227</v>
      </c>
      <c r="BG32" s="203">
        <v>5.7145903382597084E-2</v>
      </c>
      <c r="BH32" s="203">
        <v>0</v>
      </c>
      <c r="BI32" s="203">
        <v>0</v>
      </c>
      <c r="BJ32" s="203">
        <v>5.7145903382597084E-2</v>
      </c>
      <c r="BK32" s="203">
        <v>7.0266540695364449E-2</v>
      </c>
      <c r="BL32" s="203">
        <v>1.0212914631127713E-2</v>
      </c>
      <c r="BM32" s="117">
        <v>0</v>
      </c>
      <c r="BN32" s="203">
        <v>0.13762535870908923</v>
      </c>
      <c r="BO32" s="203">
        <v>5.9149540461964883E-2</v>
      </c>
      <c r="BP32" s="203">
        <v>0</v>
      </c>
      <c r="BQ32" s="203">
        <v>0</v>
      </c>
      <c r="BR32" s="203">
        <v>5.9149540461964883E-2</v>
      </c>
      <c r="BS32" s="203">
        <v>7.1351245304800151E-2</v>
      </c>
      <c r="BT32" s="203">
        <v>1.075749950073387E-2</v>
      </c>
      <c r="BU32" s="117">
        <v>0</v>
      </c>
      <c r="BV32" s="203">
        <v>0.1412582852674989</v>
      </c>
      <c r="BW32" s="203">
        <v>5.4894974352384884E-2</v>
      </c>
      <c r="BX32" s="203">
        <v>0</v>
      </c>
      <c r="BY32" s="203">
        <v>0</v>
      </c>
      <c r="BZ32" s="203">
        <v>5.4894974352384884E-2</v>
      </c>
      <c r="CA32" s="203">
        <v>7.2070930561462854E-2</v>
      </c>
      <c r="CB32" s="203">
        <v>1.1469030279870118E-2</v>
      </c>
      <c r="CC32" s="117">
        <v>0</v>
      </c>
      <c r="CD32" s="203">
        <v>0.13843493519371786</v>
      </c>
      <c r="CE32" s="203">
        <v>4.8116824189620447E-2</v>
      </c>
      <c r="CF32" s="203">
        <v>0</v>
      </c>
      <c r="CG32" s="203">
        <v>0</v>
      </c>
      <c r="CH32" s="203">
        <v>4.8116824189620447E-2</v>
      </c>
      <c r="CI32" s="203">
        <v>7.1473030076748365E-2</v>
      </c>
      <c r="CJ32" s="203">
        <v>1.1147057016835073E-2</v>
      </c>
      <c r="CK32" s="117">
        <v>0</v>
      </c>
      <c r="CL32" s="203">
        <v>0.13073691128320389</v>
      </c>
      <c r="CM32" s="203">
        <v>5.3373919933084733E-2</v>
      </c>
      <c r="CN32" s="203">
        <v>0</v>
      </c>
      <c r="CO32" s="203">
        <v>0</v>
      </c>
      <c r="CP32" s="203">
        <v>5.3373919933084733E-2</v>
      </c>
      <c r="CQ32" s="203">
        <v>7.5778173683155509E-2</v>
      </c>
      <c r="CR32" s="203">
        <v>1.1420609399314361E-2</v>
      </c>
      <c r="CS32" s="117">
        <v>0</v>
      </c>
      <c r="CT32" s="203">
        <v>0.14057270301555461</v>
      </c>
      <c r="CU32" s="203">
        <v>4.7489712652254885E-2</v>
      </c>
      <c r="CV32" s="203">
        <v>0</v>
      </c>
      <c r="CW32" s="203">
        <v>0</v>
      </c>
      <c r="CX32" s="203">
        <v>4.7489712652254885E-2</v>
      </c>
      <c r="CY32" s="203">
        <v>7.1969233255678361E-2</v>
      </c>
      <c r="CZ32" s="203">
        <v>1.1908103099512225E-2</v>
      </c>
      <c r="DA32" s="117">
        <v>0</v>
      </c>
      <c r="DB32" s="203">
        <v>0.13136704900744547</v>
      </c>
      <c r="DC32" s="203">
        <v>4.5351523892966358E-2</v>
      </c>
      <c r="DD32" s="203">
        <v>0</v>
      </c>
      <c r="DE32" s="203">
        <v>0</v>
      </c>
      <c r="DF32" s="203">
        <v>4.5351523892966358E-2</v>
      </c>
      <c r="DG32" s="203">
        <v>6.7009954046986023E-2</v>
      </c>
      <c r="DH32" s="203">
        <v>1.2579669215601287E-2</v>
      </c>
      <c r="DI32" s="117">
        <v>0</v>
      </c>
      <c r="DJ32" s="203">
        <v>0.12494114715555367</v>
      </c>
      <c r="DK32" s="203">
        <v>5.3308326454855233E-2</v>
      </c>
      <c r="DL32" s="203">
        <v>0</v>
      </c>
      <c r="DM32" s="203">
        <v>0</v>
      </c>
      <c r="DN32" s="203">
        <v>5.3308326454855233E-2</v>
      </c>
      <c r="DO32" s="203">
        <v>7.1304065336722164E-2</v>
      </c>
      <c r="DP32" s="203">
        <v>1.3560739558234737E-2</v>
      </c>
      <c r="DQ32" s="117">
        <v>0</v>
      </c>
      <c r="DR32" s="306">
        <v>0.13817313134981216</v>
      </c>
      <c r="DS32" s="300">
        <v>5.3586783357590644E-2</v>
      </c>
      <c r="DT32" s="203">
        <v>0</v>
      </c>
      <c r="DU32" s="203">
        <v>0</v>
      </c>
      <c r="DV32" s="203">
        <v>5.3586783357590644E-2</v>
      </c>
      <c r="DW32" s="203">
        <v>7.0420199607356113E-2</v>
      </c>
      <c r="DX32" s="203">
        <v>1.3834350417445698E-2</v>
      </c>
      <c r="DY32" s="117">
        <v>0</v>
      </c>
      <c r="DZ32" s="203">
        <v>0.13784133338239246</v>
      </c>
    </row>
    <row r="33" spans="1:130" ht="20.100000000000001" customHeight="1" x14ac:dyDescent="0.25">
      <c r="A33" s="36">
        <v>1141</v>
      </c>
      <c r="B33" s="37" t="s">
        <v>423</v>
      </c>
      <c r="C33" s="201">
        <v>6.1217851721389972E-2</v>
      </c>
      <c r="D33" s="201">
        <v>0</v>
      </c>
      <c r="E33" s="201">
        <v>0</v>
      </c>
      <c r="F33" s="201">
        <v>6.1217851721389972E-2</v>
      </c>
      <c r="G33" s="201">
        <v>6.9244363897378786E-2</v>
      </c>
      <c r="H33" s="201">
        <v>8.0752871083054067E-3</v>
      </c>
      <c r="I33" s="176">
        <v>0</v>
      </c>
      <c r="J33" s="201">
        <v>0.13853750272707416</v>
      </c>
      <c r="K33" s="201">
        <v>6.1020965967183385E-2</v>
      </c>
      <c r="L33" s="201">
        <v>0</v>
      </c>
      <c r="M33" s="201">
        <v>0</v>
      </c>
      <c r="N33" s="201">
        <v>6.1020965967183385E-2</v>
      </c>
      <c r="O33" s="201">
        <v>6.8200895710596995E-2</v>
      </c>
      <c r="P33" s="201">
        <v>8.4022431592602285E-3</v>
      </c>
      <c r="Q33" s="176">
        <v>0</v>
      </c>
      <c r="R33" s="201">
        <v>0.1376241048370406</v>
      </c>
      <c r="S33" s="201">
        <v>6.1237838252762973E-2</v>
      </c>
      <c r="T33" s="201">
        <v>0</v>
      </c>
      <c r="U33" s="201">
        <v>0</v>
      </c>
      <c r="V33" s="201">
        <v>6.1237838252762973E-2</v>
      </c>
      <c r="W33" s="201">
        <v>6.8003636439738654E-2</v>
      </c>
      <c r="X33" s="201">
        <v>8.8546081433077493E-3</v>
      </c>
      <c r="Y33" s="176">
        <v>0</v>
      </c>
      <c r="Z33" s="201">
        <v>0.1380960828358094</v>
      </c>
      <c r="AA33" s="201">
        <v>5.8861326716997266E-2</v>
      </c>
      <c r="AB33" s="201">
        <v>0</v>
      </c>
      <c r="AC33" s="201">
        <v>0</v>
      </c>
      <c r="AD33" s="201">
        <v>5.8861326716997266E-2</v>
      </c>
      <c r="AE33" s="201">
        <v>6.8350188423570546E-2</v>
      </c>
      <c r="AF33" s="201">
        <v>8.6522636193743629E-3</v>
      </c>
      <c r="AG33" s="176">
        <v>0</v>
      </c>
      <c r="AH33" s="201">
        <v>0.13586377875994218</v>
      </c>
      <c r="AI33" s="201">
        <v>5.48253844634796E-2</v>
      </c>
      <c r="AJ33" s="201">
        <v>0</v>
      </c>
      <c r="AK33" s="201">
        <v>0</v>
      </c>
      <c r="AL33" s="201">
        <v>5.48253844634796E-2</v>
      </c>
      <c r="AM33" s="201">
        <v>6.6836893925366E-2</v>
      </c>
      <c r="AN33" s="201">
        <v>8.9729325668266458E-3</v>
      </c>
      <c r="AO33" s="176">
        <v>0</v>
      </c>
      <c r="AP33" s="201">
        <v>0.13063521095567224</v>
      </c>
      <c r="AQ33" s="201">
        <v>5.4746416525189065E-2</v>
      </c>
      <c r="AR33" s="201">
        <v>0</v>
      </c>
      <c r="AS33" s="201">
        <v>0</v>
      </c>
      <c r="AT33" s="201">
        <v>5.4746416525189065E-2</v>
      </c>
      <c r="AU33" s="201">
        <v>6.6481856482901378E-2</v>
      </c>
      <c r="AV33" s="201">
        <v>9.075857278220056E-3</v>
      </c>
      <c r="AW33" s="176">
        <v>0</v>
      </c>
      <c r="AX33" s="201">
        <v>0.13030413028631049</v>
      </c>
      <c r="AY33" s="201">
        <v>5.1324779299899086E-2</v>
      </c>
      <c r="AZ33" s="201">
        <v>0</v>
      </c>
      <c r="BA33" s="201">
        <v>0</v>
      </c>
      <c r="BB33" s="201">
        <v>5.1324779299899086E-2</v>
      </c>
      <c r="BC33" s="201">
        <v>6.6248162478345446E-2</v>
      </c>
      <c r="BD33" s="201">
        <v>8.5455250460246615E-3</v>
      </c>
      <c r="BE33" s="176">
        <v>0</v>
      </c>
      <c r="BF33" s="201">
        <v>0.12611846682426919</v>
      </c>
      <c r="BG33" s="201">
        <v>5.3489260390076898E-2</v>
      </c>
      <c r="BH33" s="201">
        <v>0</v>
      </c>
      <c r="BI33" s="201">
        <v>0</v>
      </c>
      <c r="BJ33" s="201">
        <v>5.3489260390076898E-2</v>
      </c>
      <c r="BK33" s="201">
        <v>6.7640512573752809E-2</v>
      </c>
      <c r="BL33" s="201">
        <v>8.5595935711561041E-3</v>
      </c>
      <c r="BM33" s="176">
        <v>0</v>
      </c>
      <c r="BN33" s="201">
        <v>0.12968936653498581</v>
      </c>
      <c r="BO33" s="201">
        <v>5.542292944310942E-2</v>
      </c>
      <c r="BP33" s="201">
        <v>0</v>
      </c>
      <c r="BQ33" s="201">
        <v>0</v>
      </c>
      <c r="BR33" s="201">
        <v>5.542292944310942E-2</v>
      </c>
      <c r="BS33" s="201">
        <v>6.8676809948086864E-2</v>
      </c>
      <c r="BT33" s="201">
        <v>8.8680099809431753E-3</v>
      </c>
      <c r="BU33" s="176">
        <v>0</v>
      </c>
      <c r="BV33" s="201">
        <v>0.13296774937213945</v>
      </c>
      <c r="BW33" s="201">
        <v>5.1923972121553641E-2</v>
      </c>
      <c r="BX33" s="201">
        <v>0</v>
      </c>
      <c r="BY33" s="201">
        <v>0</v>
      </c>
      <c r="BZ33" s="201">
        <v>5.1923972121553641E-2</v>
      </c>
      <c r="CA33" s="201">
        <v>6.9038902810733077E-2</v>
      </c>
      <c r="CB33" s="201">
        <v>9.4458914568120323E-3</v>
      </c>
      <c r="CC33" s="176">
        <v>0</v>
      </c>
      <c r="CD33" s="201">
        <v>0.13040876638909873</v>
      </c>
      <c r="CE33" s="201">
        <v>4.5289690244162878E-2</v>
      </c>
      <c r="CF33" s="201">
        <v>0</v>
      </c>
      <c r="CG33" s="201">
        <v>0</v>
      </c>
      <c r="CH33" s="201">
        <v>4.5289690244162878E-2</v>
      </c>
      <c r="CI33" s="201">
        <v>6.89921483424763E-2</v>
      </c>
      <c r="CJ33" s="201">
        <v>9.1945065574964308E-3</v>
      </c>
      <c r="CK33" s="176">
        <v>0</v>
      </c>
      <c r="CL33" s="201">
        <v>0.12347634514413562</v>
      </c>
      <c r="CM33" s="201">
        <v>4.9744135857119537E-2</v>
      </c>
      <c r="CN33" s="201">
        <v>0</v>
      </c>
      <c r="CO33" s="201">
        <v>0</v>
      </c>
      <c r="CP33" s="201">
        <v>4.9744135857119537E-2</v>
      </c>
      <c r="CQ33" s="201">
        <v>7.3249439782985176E-2</v>
      </c>
      <c r="CR33" s="201">
        <v>9.5968366625223765E-3</v>
      </c>
      <c r="CS33" s="176">
        <v>0</v>
      </c>
      <c r="CT33" s="201">
        <v>0.13259041230262708</v>
      </c>
      <c r="CU33" s="201">
        <v>4.4632999011165637E-2</v>
      </c>
      <c r="CV33" s="201">
        <v>0</v>
      </c>
      <c r="CW33" s="201">
        <v>0</v>
      </c>
      <c r="CX33" s="201">
        <v>4.4632999011165637E-2</v>
      </c>
      <c r="CY33" s="201">
        <v>6.9220068014331324E-2</v>
      </c>
      <c r="CZ33" s="201">
        <v>1.007675369757821E-2</v>
      </c>
      <c r="DA33" s="176">
        <v>0</v>
      </c>
      <c r="DB33" s="201">
        <v>0.12392982072307518</v>
      </c>
      <c r="DC33" s="201">
        <v>4.2927477038026032E-2</v>
      </c>
      <c r="DD33" s="201">
        <v>0</v>
      </c>
      <c r="DE33" s="201">
        <v>0</v>
      </c>
      <c r="DF33" s="201">
        <v>4.2927477038026032E-2</v>
      </c>
      <c r="DG33" s="201">
        <v>6.4242639851185349E-2</v>
      </c>
      <c r="DH33" s="201">
        <v>1.0707887884916643E-2</v>
      </c>
      <c r="DI33" s="176">
        <v>0</v>
      </c>
      <c r="DJ33" s="201">
        <v>0.11787800477412803</v>
      </c>
      <c r="DK33" s="201">
        <v>4.9959127569421856E-2</v>
      </c>
      <c r="DL33" s="201">
        <v>0</v>
      </c>
      <c r="DM33" s="201">
        <v>0</v>
      </c>
      <c r="DN33" s="201">
        <v>4.9959127569421856E-2</v>
      </c>
      <c r="DO33" s="201">
        <v>6.8648820325323739E-2</v>
      </c>
      <c r="DP33" s="201">
        <v>1.1598155849457923E-2</v>
      </c>
      <c r="DQ33" s="176">
        <v>0</v>
      </c>
      <c r="DR33" s="307">
        <v>0.13020610374420349</v>
      </c>
      <c r="DS33" s="301">
        <v>4.9827233942052032E-2</v>
      </c>
      <c r="DT33" s="201">
        <v>0</v>
      </c>
      <c r="DU33" s="201">
        <v>0</v>
      </c>
      <c r="DV33" s="201">
        <v>4.9827233942052032E-2</v>
      </c>
      <c r="DW33" s="201">
        <v>6.7717730043087274E-2</v>
      </c>
      <c r="DX33" s="201">
        <v>1.1904431144338852E-2</v>
      </c>
      <c r="DY33" s="176">
        <v>0</v>
      </c>
      <c r="DZ33" s="201">
        <v>0.12944939512947815</v>
      </c>
    </row>
    <row r="34" spans="1:130" ht="20.100000000000001" customHeight="1" x14ac:dyDescent="0.25">
      <c r="A34" s="20">
        <v>11411</v>
      </c>
      <c r="B34" s="21" t="s">
        <v>424</v>
      </c>
      <c r="C34" s="68">
        <v>9.5948811918728297E-3</v>
      </c>
      <c r="D34" s="68">
        <v>0</v>
      </c>
      <c r="E34" s="68">
        <v>0</v>
      </c>
      <c r="F34" s="68">
        <v>9.5948811918728297E-3</v>
      </c>
      <c r="G34" s="68">
        <v>6.9002591937314617E-2</v>
      </c>
      <c r="H34" s="68">
        <v>0</v>
      </c>
      <c r="I34" s="118">
        <v>0</v>
      </c>
      <c r="J34" s="68">
        <v>7.859747312918744E-2</v>
      </c>
      <c r="K34" s="68">
        <v>9.4096787180474872E-3</v>
      </c>
      <c r="L34" s="68">
        <v>0</v>
      </c>
      <c r="M34" s="68">
        <v>0</v>
      </c>
      <c r="N34" s="68">
        <v>9.4096787180474872E-3</v>
      </c>
      <c r="O34" s="68">
        <v>6.7964365077963787E-2</v>
      </c>
      <c r="P34" s="68">
        <v>0</v>
      </c>
      <c r="Q34" s="118">
        <v>0</v>
      </c>
      <c r="R34" s="68">
        <v>7.7374043796011274E-2</v>
      </c>
      <c r="S34" s="68">
        <v>8.9939857732093398E-3</v>
      </c>
      <c r="T34" s="68">
        <v>0</v>
      </c>
      <c r="U34" s="68">
        <v>0</v>
      </c>
      <c r="V34" s="68">
        <v>8.9939857732093398E-3</v>
      </c>
      <c r="W34" s="68">
        <v>6.775992163151788E-2</v>
      </c>
      <c r="X34" s="68">
        <v>0</v>
      </c>
      <c r="Y34" s="118">
        <v>0</v>
      </c>
      <c r="Z34" s="68">
        <v>7.675390740472722E-2</v>
      </c>
      <c r="AA34" s="68">
        <v>8.1004144582219346E-3</v>
      </c>
      <c r="AB34" s="68">
        <v>0</v>
      </c>
      <c r="AC34" s="68">
        <v>0</v>
      </c>
      <c r="AD34" s="68">
        <v>8.1004144582219346E-3</v>
      </c>
      <c r="AE34" s="68">
        <v>6.8084166950218974E-2</v>
      </c>
      <c r="AF34" s="68">
        <v>0</v>
      </c>
      <c r="AG34" s="118">
        <v>0</v>
      </c>
      <c r="AH34" s="68">
        <v>7.6184581408440907E-2</v>
      </c>
      <c r="AI34" s="68">
        <v>8.5143744501844591E-3</v>
      </c>
      <c r="AJ34" s="68">
        <v>0</v>
      </c>
      <c r="AK34" s="68">
        <v>0</v>
      </c>
      <c r="AL34" s="68">
        <v>8.5143744501844591E-3</v>
      </c>
      <c r="AM34" s="68">
        <v>6.6575704720467171E-2</v>
      </c>
      <c r="AN34" s="68">
        <v>0</v>
      </c>
      <c r="AO34" s="118">
        <v>0</v>
      </c>
      <c r="AP34" s="68">
        <v>7.5090079170651622E-2</v>
      </c>
      <c r="AQ34" s="68">
        <v>8.0137450224588239E-3</v>
      </c>
      <c r="AR34" s="68">
        <v>0</v>
      </c>
      <c r="AS34" s="68">
        <v>0</v>
      </c>
      <c r="AT34" s="68">
        <v>8.0137450224588239E-3</v>
      </c>
      <c r="AU34" s="68">
        <v>6.6208449552085658E-2</v>
      </c>
      <c r="AV34" s="68">
        <v>0</v>
      </c>
      <c r="AW34" s="118">
        <v>0</v>
      </c>
      <c r="AX34" s="68">
        <v>7.4222194574544473E-2</v>
      </c>
      <c r="AY34" s="68">
        <v>6.6755817606926268E-3</v>
      </c>
      <c r="AZ34" s="68">
        <v>0</v>
      </c>
      <c r="BA34" s="68">
        <v>0</v>
      </c>
      <c r="BB34" s="68">
        <v>6.6755817606926268E-3</v>
      </c>
      <c r="BC34" s="68">
        <v>6.6001836748068199E-2</v>
      </c>
      <c r="BD34" s="68">
        <v>0</v>
      </c>
      <c r="BE34" s="118">
        <v>0</v>
      </c>
      <c r="BF34" s="68">
        <v>7.2677418508760819E-2</v>
      </c>
      <c r="BG34" s="68">
        <v>7.143204542889213E-3</v>
      </c>
      <c r="BH34" s="68">
        <v>0</v>
      </c>
      <c r="BI34" s="68">
        <v>0</v>
      </c>
      <c r="BJ34" s="68">
        <v>7.143204542889213E-3</v>
      </c>
      <c r="BK34" s="68">
        <v>6.7386895084917964E-2</v>
      </c>
      <c r="BL34" s="68">
        <v>0</v>
      </c>
      <c r="BM34" s="118">
        <v>0</v>
      </c>
      <c r="BN34" s="68">
        <v>7.4530099627807184E-2</v>
      </c>
      <c r="BO34" s="68">
        <v>7.7076332141702859E-3</v>
      </c>
      <c r="BP34" s="68">
        <v>0</v>
      </c>
      <c r="BQ34" s="68">
        <v>0</v>
      </c>
      <c r="BR34" s="68">
        <v>7.7076332141702859E-3</v>
      </c>
      <c r="BS34" s="68">
        <v>6.8432440909577216E-2</v>
      </c>
      <c r="BT34" s="68">
        <v>0</v>
      </c>
      <c r="BU34" s="118">
        <v>0</v>
      </c>
      <c r="BV34" s="68">
        <v>7.61400741237475E-2</v>
      </c>
      <c r="BW34" s="68">
        <v>7.0968970059550988E-3</v>
      </c>
      <c r="BX34" s="68">
        <v>0</v>
      </c>
      <c r="BY34" s="68">
        <v>0</v>
      </c>
      <c r="BZ34" s="68">
        <v>7.0968970059550988E-3</v>
      </c>
      <c r="CA34" s="68">
        <v>6.8767008887266473E-2</v>
      </c>
      <c r="CB34" s="68">
        <v>0</v>
      </c>
      <c r="CC34" s="118">
        <v>0</v>
      </c>
      <c r="CD34" s="68">
        <v>7.5863905893221575E-2</v>
      </c>
      <c r="CE34" s="68">
        <v>7.3452448954077904E-3</v>
      </c>
      <c r="CF34" s="68">
        <v>0</v>
      </c>
      <c r="CG34" s="68">
        <v>0</v>
      </c>
      <c r="CH34" s="68">
        <v>7.3452448954077904E-3</v>
      </c>
      <c r="CI34" s="68">
        <v>6.8743542801084703E-2</v>
      </c>
      <c r="CJ34" s="68">
        <v>0</v>
      </c>
      <c r="CK34" s="118">
        <v>0</v>
      </c>
      <c r="CL34" s="68">
        <v>7.6088787696492494E-2</v>
      </c>
      <c r="CM34" s="68">
        <v>7.8131878180137965E-3</v>
      </c>
      <c r="CN34" s="68">
        <v>0</v>
      </c>
      <c r="CO34" s="68">
        <v>0</v>
      </c>
      <c r="CP34" s="68">
        <v>7.8131878180137965E-3</v>
      </c>
      <c r="CQ34" s="68">
        <v>7.3004658646218218E-2</v>
      </c>
      <c r="CR34" s="68">
        <v>0</v>
      </c>
      <c r="CS34" s="118">
        <v>0</v>
      </c>
      <c r="CT34" s="68">
        <v>8.0817846464232027E-2</v>
      </c>
      <c r="CU34" s="68">
        <v>5.8478369298328638E-3</v>
      </c>
      <c r="CV34" s="68">
        <v>0</v>
      </c>
      <c r="CW34" s="68">
        <v>0</v>
      </c>
      <c r="CX34" s="68">
        <v>5.8478369298328638E-3</v>
      </c>
      <c r="CY34" s="68">
        <v>6.8958216468410605E-2</v>
      </c>
      <c r="CZ34" s="68">
        <v>0</v>
      </c>
      <c r="DA34" s="118">
        <v>0</v>
      </c>
      <c r="DB34" s="68">
        <v>7.4806053398243477E-2</v>
      </c>
      <c r="DC34" s="68">
        <v>5.3066631621513502E-3</v>
      </c>
      <c r="DD34" s="68">
        <v>0</v>
      </c>
      <c r="DE34" s="68">
        <v>0</v>
      </c>
      <c r="DF34" s="68">
        <v>5.3066631621513502E-3</v>
      </c>
      <c r="DG34" s="68">
        <v>6.3961685656262854E-2</v>
      </c>
      <c r="DH34" s="68">
        <v>0</v>
      </c>
      <c r="DI34" s="118">
        <v>0</v>
      </c>
      <c r="DJ34" s="68">
        <v>6.9268348818414191E-2</v>
      </c>
      <c r="DK34" s="68">
        <v>7.052106842841706E-3</v>
      </c>
      <c r="DL34" s="68">
        <v>0</v>
      </c>
      <c r="DM34" s="68">
        <v>0</v>
      </c>
      <c r="DN34" s="68">
        <v>7.052106842841706E-3</v>
      </c>
      <c r="DO34" s="68">
        <v>6.8355142144876604E-2</v>
      </c>
      <c r="DP34" s="68">
        <v>0</v>
      </c>
      <c r="DQ34" s="118">
        <v>0</v>
      </c>
      <c r="DR34" s="310">
        <v>7.540724898771832E-2</v>
      </c>
      <c r="DS34" s="279">
        <v>6.8083390964139923E-3</v>
      </c>
      <c r="DT34" s="68">
        <v>0</v>
      </c>
      <c r="DU34" s="68">
        <v>0</v>
      </c>
      <c r="DV34" s="68">
        <v>6.8083390964139923E-3</v>
      </c>
      <c r="DW34" s="68">
        <v>6.7415982851492071E-2</v>
      </c>
      <c r="DX34" s="68">
        <v>0</v>
      </c>
      <c r="DY34" s="118">
        <v>0</v>
      </c>
      <c r="DZ34" s="68">
        <v>7.4224321947906069E-2</v>
      </c>
    </row>
    <row r="35" spans="1:130" s="42" customFormat="1" ht="20.100000000000001" customHeight="1" x14ac:dyDescent="0.25">
      <c r="A35" s="40" t="s">
        <v>327</v>
      </c>
      <c r="B35" s="44" t="s">
        <v>425</v>
      </c>
      <c r="C35" s="183">
        <v>9.5948811918728297E-3</v>
      </c>
      <c r="D35" s="183">
        <v>0</v>
      </c>
      <c r="E35" s="183">
        <v>0</v>
      </c>
      <c r="F35" s="183">
        <v>9.5948811918728297E-3</v>
      </c>
      <c r="G35" s="183">
        <v>0</v>
      </c>
      <c r="H35" s="183">
        <v>0</v>
      </c>
      <c r="I35" s="119">
        <v>0</v>
      </c>
      <c r="J35" s="183">
        <v>9.5948811918728297E-3</v>
      </c>
      <c r="K35" s="183">
        <v>9.4096787180474872E-3</v>
      </c>
      <c r="L35" s="183">
        <v>0</v>
      </c>
      <c r="M35" s="183">
        <v>0</v>
      </c>
      <c r="N35" s="183">
        <v>9.4096787180474872E-3</v>
      </c>
      <c r="O35" s="183">
        <v>0</v>
      </c>
      <c r="P35" s="183">
        <v>0</v>
      </c>
      <c r="Q35" s="119">
        <v>0</v>
      </c>
      <c r="R35" s="183">
        <v>9.4096787180474872E-3</v>
      </c>
      <c r="S35" s="183">
        <v>8.9939857732093398E-3</v>
      </c>
      <c r="T35" s="183">
        <v>0</v>
      </c>
      <c r="U35" s="183">
        <v>0</v>
      </c>
      <c r="V35" s="183">
        <v>8.9939857732093398E-3</v>
      </c>
      <c r="W35" s="183">
        <v>0</v>
      </c>
      <c r="X35" s="183">
        <v>0</v>
      </c>
      <c r="Y35" s="119">
        <v>0</v>
      </c>
      <c r="Z35" s="183">
        <v>8.9939857732093398E-3</v>
      </c>
      <c r="AA35" s="183">
        <v>8.1004144582219346E-3</v>
      </c>
      <c r="AB35" s="183">
        <v>0</v>
      </c>
      <c r="AC35" s="183">
        <v>0</v>
      </c>
      <c r="AD35" s="183">
        <v>8.1004144582219346E-3</v>
      </c>
      <c r="AE35" s="183">
        <v>0</v>
      </c>
      <c r="AF35" s="183">
        <v>0</v>
      </c>
      <c r="AG35" s="119">
        <v>0</v>
      </c>
      <c r="AH35" s="183">
        <v>8.1004144582219346E-3</v>
      </c>
      <c r="AI35" s="183">
        <v>8.5143744501844591E-3</v>
      </c>
      <c r="AJ35" s="183">
        <v>0</v>
      </c>
      <c r="AK35" s="183">
        <v>0</v>
      </c>
      <c r="AL35" s="183">
        <v>8.5143744501844591E-3</v>
      </c>
      <c r="AM35" s="183">
        <v>0</v>
      </c>
      <c r="AN35" s="183">
        <v>0</v>
      </c>
      <c r="AO35" s="119">
        <v>0</v>
      </c>
      <c r="AP35" s="183">
        <v>8.5143744501844591E-3</v>
      </c>
      <c r="AQ35" s="183">
        <v>8.0137450224588239E-3</v>
      </c>
      <c r="AR35" s="183">
        <v>0</v>
      </c>
      <c r="AS35" s="183">
        <v>0</v>
      </c>
      <c r="AT35" s="183">
        <v>8.0137450224588239E-3</v>
      </c>
      <c r="AU35" s="183">
        <v>0</v>
      </c>
      <c r="AV35" s="183">
        <v>0</v>
      </c>
      <c r="AW35" s="119">
        <v>0</v>
      </c>
      <c r="AX35" s="183">
        <v>8.0137450224588239E-3</v>
      </c>
      <c r="AY35" s="183">
        <v>6.6755817606926268E-3</v>
      </c>
      <c r="AZ35" s="183">
        <v>0</v>
      </c>
      <c r="BA35" s="183">
        <v>0</v>
      </c>
      <c r="BB35" s="183">
        <v>6.6755817606926268E-3</v>
      </c>
      <c r="BC35" s="183">
        <v>0</v>
      </c>
      <c r="BD35" s="183">
        <v>0</v>
      </c>
      <c r="BE35" s="119">
        <v>0</v>
      </c>
      <c r="BF35" s="183">
        <v>6.6755817606926268E-3</v>
      </c>
      <c r="BG35" s="183">
        <v>7.143204542889213E-3</v>
      </c>
      <c r="BH35" s="183">
        <v>0</v>
      </c>
      <c r="BI35" s="183">
        <v>0</v>
      </c>
      <c r="BJ35" s="183">
        <v>7.143204542889213E-3</v>
      </c>
      <c r="BK35" s="183">
        <v>0</v>
      </c>
      <c r="BL35" s="183">
        <v>0</v>
      </c>
      <c r="BM35" s="119">
        <v>0</v>
      </c>
      <c r="BN35" s="183">
        <v>7.143204542889213E-3</v>
      </c>
      <c r="BO35" s="183">
        <v>7.7076332141702859E-3</v>
      </c>
      <c r="BP35" s="183">
        <v>0</v>
      </c>
      <c r="BQ35" s="183">
        <v>0</v>
      </c>
      <c r="BR35" s="183">
        <v>7.7076332141702859E-3</v>
      </c>
      <c r="BS35" s="183">
        <v>0</v>
      </c>
      <c r="BT35" s="183">
        <v>0</v>
      </c>
      <c r="BU35" s="119">
        <v>0</v>
      </c>
      <c r="BV35" s="183">
        <v>7.7076332141702859E-3</v>
      </c>
      <c r="BW35" s="183">
        <v>7.0968970059550988E-3</v>
      </c>
      <c r="BX35" s="183">
        <v>0</v>
      </c>
      <c r="BY35" s="183">
        <v>0</v>
      </c>
      <c r="BZ35" s="183">
        <v>7.0968970059550988E-3</v>
      </c>
      <c r="CA35" s="183">
        <v>0</v>
      </c>
      <c r="CB35" s="183">
        <v>0</v>
      </c>
      <c r="CC35" s="119">
        <v>0</v>
      </c>
      <c r="CD35" s="183">
        <v>7.0968970059550988E-3</v>
      </c>
      <c r="CE35" s="183">
        <v>7.3452448954077904E-3</v>
      </c>
      <c r="CF35" s="183">
        <v>0</v>
      </c>
      <c r="CG35" s="183">
        <v>0</v>
      </c>
      <c r="CH35" s="183">
        <v>7.3452448954077904E-3</v>
      </c>
      <c r="CI35" s="183">
        <v>0</v>
      </c>
      <c r="CJ35" s="183">
        <v>0</v>
      </c>
      <c r="CK35" s="119">
        <v>0</v>
      </c>
      <c r="CL35" s="183">
        <v>7.3452448954077904E-3</v>
      </c>
      <c r="CM35" s="183">
        <v>7.8131878180137965E-3</v>
      </c>
      <c r="CN35" s="183">
        <v>0</v>
      </c>
      <c r="CO35" s="183">
        <v>0</v>
      </c>
      <c r="CP35" s="183">
        <v>7.8131878180137965E-3</v>
      </c>
      <c r="CQ35" s="183">
        <v>0</v>
      </c>
      <c r="CR35" s="183">
        <v>0</v>
      </c>
      <c r="CS35" s="119">
        <v>0</v>
      </c>
      <c r="CT35" s="183">
        <v>7.8131878180137965E-3</v>
      </c>
      <c r="CU35" s="183">
        <v>5.8478369298328638E-3</v>
      </c>
      <c r="CV35" s="183">
        <v>0</v>
      </c>
      <c r="CW35" s="183">
        <v>0</v>
      </c>
      <c r="CX35" s="183">
        <v>5.8478369298328638E-3</v>
      </c>
      <c r="CY35" s="183">
        <v>0</v>
      </c>
      <c r="CZ35" s="183">
        <v>0</v>
      </c>
      <c r="DA35" s="119">
        <v>0</v>
      </c>
      <c r="DB35" s="183">
        <v>5.8478369298328638E-3</v>
      </c>
      <c r="DC35" s="183">
        <v>5.3066631621513502E-3</v>
      </c>
      <c r="DD35" s="183">
        <v>0</v>
      </c>
      <c r="DE35" s="183">
        <v>0</v>
      </c>
      <c r="DF35" s="183">
        <v>5.3066631621513502E-3</v>
      </c>
      <c r="DG35" s="183">
        <v>0</v>
      </c>
      <c r="DH35" s="183">
        <v>0</v>
      </c>
      <c r="DI35" s="119">
        <v>0</v>
      </c>
      <c r="DJ35" s="183">
        <v>5.3066631621513502E-3</v>
      </c>
      <c r="DK35" s="183">
        <v>7.052106842841706E-3</v>
      </c>
      <c r="DL35" s="183">
        <v>0</v>
      </c>
      <c r="DM35" s="183">
        <v>0</v>
      </c>
      <c r="DN35" s="183">
        <v>7.052106842841706E-3</v>
      </c>
      <c r="DO35" s="183">
        <v>0</v>
      </c>
      <c r="DP35" s="183">
        <v>0</v>
      </c>
      <c r="DQ35" s="119">
        <v>0</v>
      </c>
      <c r="DR35" s="308">
        <v>7.052106842841706E-3</v>
      </c>
      <c r="DS35" s="302">
        <v>6.8083390964139923E-3</v>
      </c>
      <c r="DT35" s="183">
        <v>0</v>
      </c>
      <c r="DU35" s="183">
        <v>0</v>
      </c>
      <c r="DV35" s="183">
        <v>6.8083390964139923E-3</v>
      </c>
      <c r="DW35" s="183">
        <v>0</v>
      </c>
      <c r="DX35" s="183">
        <v>0</v>
      </c>
      <c r="DY35" s="119">
        <v>0</v>
      </c>
      <c r="DZ35" s="183">
        <v>6.8083390964139923E-3</v>
      </c>
    </row>
    <row r="36" spans="1:130" s="42" customFormat="1" ht="20.100000000000001" customHeight="1" x14ac:dyDescent="0.25">
      <c r="A36" s="40" t="s">
        <v>328</v>
      </c>
      <c r="B36" s="44" t="s">
        <v>426</v>
      </c>
      <c r="C36" s="183">
        <v>0</v>
      </c>
      <c r="D36" s="183">
        <v>0</v>
      </c>
      <c r="E36" s="183">
        <v>0</v>
      </c>
      <c r="F36" s="183">
        <v>0</v>
      </c>
      <c r="G36" s="183">
        <v>6.9002591937314617E-2</v>
      </c>
      <c r="H36" s="183">
        <v>0</v>
      </c>
      <c r="I36" s="119">
        <v>0</v>
      </c>
      <c r="J36" s="183">
        <v>6.9002591937314617E-2</v>
      </c>
      <c r="K36" s="183">
        <v>0</v>
      </c>
      <c r="L36" s="183">
        <v>0</v>
      </c>
      <c r="M36" s="183">
        <v>0</v>
      </c>
      <c r="N36" s="183">
        <v>0</v>
      </c>
      <c r="O36" s="183">
        <v>6.7964365077963787E-2</v>
      </c>
      <c r="P36" s="183">
        <v>0</v>
      </c>
      <c r="Q36" s="119">
        <v>0</v>
      </c>
      <c r="R36" s="183">
        <v>6.7964365077963787E-2</v>
      </c>
      <c r="S36" s="183">
        <v>0</v>
      </c>
      <c r="T36" s="183">
        <v>0</v>
      </c>
      <c r="U36" s="183">
        <v>0</v>
      </c>
      <c r="V36" s="183">
        <v>0</v>
      </c>
      <c r="W36" s="183">
        <v>6.775992163151788E-2</v>
      </c>
      <c r="X36" s="183">
        <v>0</v>
      </c>
      <c r="Y36" s="119">
        <v>0</v>
      </c>
      <c r="Z36" s="183">
        <v>6.775992163151788E-2</v>
      </c>
      <c r="AA36" s="183">
        <v>0</v>
      </c>
      <c r="AB36" s="183">
        <v>0</v>
      </c>
      <c r="AC36" s="183">
        <v>0</v>
      </c>
      <c r="AD36" s="183">
        <v>0</v>
      </c>
      <c r="AE36" s="183">
        <v>6.8084166950218974E-2</v>
      </c>
      <c r="AF36" s="183">
        <v>0</v>
      </c>
      <c r="AG36" s="119">
        <v>0</v>
      </c>
      <c r="AH36" s="183">
        <v>6.8084166950218974E-2</v>
      </c>
      <c r="AI36" s="183">
        <v>0</v>
      </c>
      <c r="AJ36" s="183">
        <v>0</v>
      </c>
      <c r="AK36" s="183">
        <v>0</v>
      </c>
      <c r="AL36" s="183">
        <v>0</v>
      </c>
      <c r="AM36" s="183">
        <v>6.6575704720467171E-2</v>
      </c>
      <c r="AN36" s="183">
        <v>0</v>
      </c>
      <c r="AO36" s="119">
        <v>0</v>
      </c>
      <c r="AP36" s="183">
        <v>6.6575704720467171E-2</v>
      </c>
      <c r="AQ36" s="183">
        <v>0</v>
      </c>
      <c r="AR36" s="183">
        <v>0</v>
      </c>
      <c r="AS36" s="183">
        <v>0</v>
      </c>
      <c r="AT36" s="183">
        <v>0</v>
      </c>
      <c r="AU36" s="183">
        <v>6.6208449552085658E-2</v>
      </c>
      <c r="AV36" s="183">
        <v>0</v>
      </c>
      <c r="AW36" s="119">
        <v>0</v>
      </c>
      <c r="AX36" s="183">
        <v>6.6208449552085658E-2</v>
      </c>
      <c r="AY36" s="183">
        <v>0</v>
      </c>
      <c r="AZ36" s="183">
        <v>0</v>
      </c>
      <c r="BA36" s="183">
        <v>0</v>
      </c>
      <c r="BB36" s="183">
        <v>0</v>
      </c>
      <c r="BC36" s="183">
        <v>6.6001836748068199E-2</v>
      </c>
      <c r="BD36" s="183">
        <v>0</v>
      </c>
      <c r="BE36" s="119">
        <v>0</v>
      </c>
      <c r="BF36" s="183">
        <v>6.6001836748068199E-2</v>
      </c>
      <c r="BG36" s="183">
        <v>0</v>
      </c>
      <c r="BH36" s="183">
        <v>0</v>
      </c>
      <c r="BI36" s="183">
        <v>0</v>
      </c>
      <c r="BJ36" s="183">
        <v>0</v>
      </c>
      <c r="BK36" s="183">
        <v>6.7386895084917964E-2</v>
      </c>
      <c r="BL36" s="183">
        <v>0</v>
      </c>
      <c r="BM36" s="119">
        <v>0</v>
      </c>
      <c r="BN36" s="183">
        <v>6.7386895084917964E-2</v>
      </c>
      <c r="BO36" s="183">
        <v>0</v>
      </c>
      <c r="BP36" s="183">
        <v>0</v>
      </c>
      <c r="BQ36" s="183">
        <v>0</v>
      </c>
      <c r="BR36" s="183">
        <v>0</v>
      </c>
      <c r="BS36" s="183">
        <v>6.8432440909577216E-2</v>
      </c>
      <c r="BT36" s="183">
        <v>0</v>
      </c>
      <c r="BU36" s="119">
        <v>0</v>
      </c>
      <c r="BV36" s="183">
        <v>6.8432440909577216E-2</v>
      </c>
      <c r="BW36" s="183">
        <v>0</v>
      </c>
      <c r="BX36" s="183">
        <v>0</v>
      </c>
      <c r="BY36" s="183">
        <v>0</v>
      </c>
      <c r="BZ36" s="183">
        <v>0</v>
      </c>
      <c r="CA36" s="183">
        <v>6.8767008887266473E-2</v>
      </c>
      <c r="CB36" s="183">
        <v>0</v>
      </c>
      <c r="CC36" s="119">
        <v>0</v>
      </c>
      <c r="CD36" s="183">
        <v>6.8767008887266473E-2</v>
      </c>
      <c r="CE36" s="183">
        <v>0</v>
      </c>
      <c r="CF36" s="183">
        <v>0</v>
      </c>
      <c r="CG36" s="183">
        <v>0</v>
      </c>
      <c r="CH36" s="183">
        <v>0</v>
      </c>
      <c r="CI36" s="183">
        <v>6.8743542801084703E-2</v>
      </c>
      <c r="CJ36" s="183">
        <v>0</v>
      </c>
      <c r="CK36" s="119">
        <v>0</v>
      </c>
      <c r="CL36" s="183">
        <v>6.8743542801084703E-2</v>
      </c>
      <c r="CM36" s="183">
        <v>0</v>
      </c>
      <c r="CN36" s="183">
        <v>0</v>
      </c>
      <c r="CO36" s="183">
        <v>0</v>
      </c>
      <c r="CP36" s="183">
        <v>0</v>
      </c>
      <c r="CQ36" s="183">
        <v>7.3004658646218218E-2</v>
      </c>
      <c r="CR36" s="183">
        <v>0</v>
      </c>
      <c r="CS36" s="119">
        <v>0</v>
      </c>
      <c r="CT36" s="183">
        <v>7.3004658646218218E-2</v>
      </c>
      <c r="CU36" s="183">
        <v>0</v>
      </c>
      <c r="CV36" s="183">
        <v>0</v>
      </c>
      <c r="CW36" s="183">
        <v>0</v>
      </c>
      <c r="CX36" s="183">
        <v>0</v>
      </c>
      <c r="CY36" s="183">
        <v>6.8958216468410605E-2</v>
      </c>
      <c r="CZ36" s="183">
        <v>0</v>
      </c>
      <c r="DA36" s="119">
        <v>0</v>
      </c>
      <c r="DB36" s="183">
        <v>6.8958216468410605E-2</v>
      </c>
      <c r="DC36" s="183">
        <v>0</v>
      </c>
      <c r="DD36" s="183">
        <v>0</v>
      </c>
      <c r="DE36" s="183">
        <v>0</v>
      </c>
      <c r="DF36" s="183">
        <v>0</v>
      </c>
      <c r="DG36" s="183">
        <v>6.3961685656262854E-2</v>
      </c>
      <c r="DH36" s="183">
        <v>0</v>
      </c>
      <c r="DI36" s="119">
        <v>0</v>
      </c>
      <c r="DJ36" s="183">
        <v>6.3961685656262854E-2</v>
      </c>
      <c r="DK36" s="183">
        <v>0</v>
      </c>
      <c r="DL36" s="183">
        <v>0</v>
      </c>
      <c r="DM36" s="183">
        <v>0</v>
      </c>
      <c r="DN36" s="183">
        <v>0</v>
      </c>
      <c r="DO36" s="183">
        <v>6.8355142144876604E-2</v>
      </c>
      <c r="DP36" s="183">
        <v>0</v>
      </c>
      <c r="DQ36" s="119">
        <v>0</v>
      </c>
      <c r="DR36" s="308">
        <v>6.8355142144876604E-2</v>
      </c>
      <c r="DS36" s="302">
        <v>0</v>
      </c>
      <c r="DT36" s="183">
        <v>0</v>
      </c>
      <c r="DU36" s="183">
        <v>0</v>
      </c>
      <c r="DV36" s="183">
        <v>0</v>
      </c>
      <c r="DW36" s="183">
        <v>6.7415982851492071E-2</v>
      </c>
      <c r="DX36" s="183">
        <v>0</v>
      </c>
      <c r="DY36" s="119">
        <v>0</v>
      </c>
      <c r="DZ36" s="183">
        <v>6.7415982851492071E-2</v>
      </c>
    </row>
    <row r="37" spans="1:130" ht="20.100000000000001" customHeight="1" x14ac:dyDescent="0.25">
      <c r="A37" s="20">
        <v>11412</v>
      </c>
      <c r="B37" s="21" t="s">
        <v>427</v>
      </c>
      <c r="C37" s="68">
        <v>0</v>
      </c>
      <c r="D37" s="68">
        <v>0</v>
      </c>
      <c r="E37" s="68">
        <v>0</v>
      </c>
      <c r="F37" s="68">
        <v>0</v>
      </c>
      <c r="G37" s="68">
        <v>0</v>
      </c>
      <c r="H37" s="68">
        <v>0</v>
      </c>
      <c r="I37" s="118">
        <v>0</v>
      </c>
      <c r="J37" s="68">
        <v>0</v>
      </c>
      <c r="K37" s="68">
        <v>0</v>
      </c>
      <c r="L37" s="68">
        <v>0</v>
      </c>
      <c r="M37" s="68">
        <v>0</v>
      </c>
      <c r="N37" s="68">
        <v>0</v>
      </c>
      <c r="O37" s="68">
        <v>0</v>
      </c>
      <c r="P37" s="68">
        <v>0</v>
      </c>
      <c r="Q37" s="118">
        <v>0</v>
      </c>
      <c r="R37" s="68">
        <v>0</v>
      </c>
      <c r="S37" s="68">
        <v>0</v>
      </c>
      <c r="T37" s="68">
        <v>0</v>
      </c>
      <c r="U37" s="68">
        <v>0</v>
      </c>
      <c r="V37" s="68">
        <v>0</v>
      </c>
      <c r="W37" s="68">
        <v>0</v>
      </c>
      <c r="X37" s="68">
        <v>0</v>
      </c>
      <c r="Y37" s="118">
        <v>0</v>
      </c>
      <c r="Z37" s="68">
        <v>0</v>
      </c>
      <c r="AA37" s="68">
        <v>0</v>
      </c>
      <c r="AB37" s="68">
        <v>0</v>
      </c>
      <c r="AC37" s="68">
        <v>0</v>
      </c>
      <c r="AD37" s="68">
        <v>0</v>
      </c>
      <c r="AE37" s="68">
        <v>0</v>
      </c>
      <c r="AF37" s="68">
        <v>0</v>
      </c>
      <c r="AG37" s="118">
        <v>0</v>
      </c>
      <c r="AH37" s="68">
        <v>0</v>
      </c>
      <c r="AI37" s="68">
        <v>0</v>
      </c>
      <c r="AJ37" s="68">
        <v>0</v>
      </c>
      <c r="AK37" s="68">
        <v>0</v>
      </c>
      <c r="AL37" s="68">
        <v>0</v>
      </c>
      <c r="AM37" s="68">
        <v>0</v>
      </c>
      <c r="AN37" s="68">
        <v>0</v>
      </c>
      <c r="AO37" s="118">
        <v>0</v>
      </c>
      <c r="AP37" s="68">
        <v>0</v>
      </c>
      <c r="AQ37" s="68">
        <v>0</v>
      </c>
      <c r="AR37" s="68">
        <v>0</v>
      </c>
      <c r="AS37" s="68">
        <v>0</v>
      </c>
      <c r="AT37" s="68">
        <v>0</v>
      </c>
      <c r="AU37" s="68">
        <v>0</v>
      </c>
      <c r="AV37" s="68">
        <v>0</v>
      </c>
      <c r="AW37" s="118">
        <v>0</v>
      </c>
      <c r="AX37" s="68">
        <v>0</v>
      </c>
      <c r="AY37" s="68">
        <v>0</v>
      </c>
      <c r="AZ37" s="68">
        <v>0</v>
      </c>
      <c r="BA37" s="68">
        <v>0</v>
      </c>
      <c r="BB37" s="68">
        <v>0</v>
      </c>
      <c r="BC37" s="68">
        <v>0</v>
      </c>
      <c r="BD37" s="68">
        <v>0</v>
      </c>
      <c r="BE37" s="118">
        <v>0</v>
      </c>
      <c r="BF37" s="68">
        <v>0</v>
      </c>
      <c r="BG37" s="68">
        <v>0</v>
      </c>
      <c r="BH37" s="68">
        <v>0</v>
      </c>
      <c r="BI37" s="68">
        <v>0</v>
      </c>
      <c r="BJ37" s="68">
        <v>0</v>
      </c>
      <c r="BK37" s="68">
        <v>0</v>
      </c>
      <c r="BL37" s="68">
        <v>0</v>
      </c>
      <c r="BM37" s="118">
        <v>0</v>
      </c>
      <c r="BN37" s="68">
        <v>0</v>
      </c>
      <c r="BO37" s="68">
        <v>0</v>
      </c>
      <c r="BP37" s="68">
        <v>0</v>
      </c>
      <c r="BQ37" s="68">
        <v>0</v>
      </c>
      <c r="BR37" s="68">
        <v>0</v>
      </c>
      <c r="BS37" s="68">
        <v>0</v>
      </c>
      <c r="BT37" s="68">
        <v>0</v>
      </c>
      <c r="BU37" s="118">
        <v>0</v>
      </c>
      <c r="BV37" s="68">
        <v>0</v>
      </c>
      <c r="BW37" s="68">
        <v>0</v>
      </c>
      <c r="BX37" s="68">
        <v>0</v>
      </c>
      <c r="BY37" s="68">
        <v>0</v>
      </c>
      <c r="BZ37" s="68">
        <v>0</v>
      </c>
      <c r="CA37" s="68">
        <v>0</v>
      </c>
      <c r="CB37" s="68">
        <v>0</v>
      </c>
      <c r="CC37" s="118">
        <v>0</v>
      </c>
      <c r="CD37" s="68">
        <v>0</v>
      </c>
      <c r="CE37" s="68">
        <v>0</v>
      </c>
      <c r="CF37" s="68">
        <v>0</v>
      </c>
      <c r="CG37" s="68">
        <v>0</v>
      </c>
      <c r="CH37" s="68">
        <v>0</v>
      </c>
      <c r="CI37" s="68">
        <v>0</v>
      </c>
      <c r="CJ37" s="68">
        <v>0</v>
      </c>
      <c r="CK37" s="118">
        <v>0</v>
      </c>
      <c r="CL37" s="68">
        <v>0</v>
      </c>
      <c r="CM37" s="68">
        <v>0</v>
      </c>
      <c r="CN37" s="68">
        <v>0</v>
      </c>
      <c r="CO37" s="68">
        <v>0</v>
      </c>
      <c r="CP37" s="68">
        <v>0</v>
      </c>
      <c r="CQ37" s="68">
        <v>0</v>
      </c>
      <c r="CR37" s="68">
        <v>0</v>
      </c>
      <c r="CS37" s="118">
        <v>0</v>
      </c>
      <c r="CT37" s="68">
        <v>0</v>
      </c>
      <c r="CU37" s="68">
        <v>0</v>
      </c>
      <c r="CV37" s="68">
        <v>0</v>
      </c>
      <c r="CW37" s="68">
        <v>0</v>
      </c>
      <c r="CX37" s="68">
        <v>0</v>
      </c>
      <c r="CY37" s="68">
        <v>0</v>
      </c>
      <c r="CZ37" s="68">
        <v>0</v>
      </c>
      <c r="DA37" s="118">
        <v>0</v>
      </c>
      <c r="DB37" s="68">
        <v>0</v>
      </c>
      <c r="DC37" s="68">
        <v>0</v>
      </c>
      <c r="DD37" s="68">
        <v>0</v>
      </c>
      <c r="DE37" s="68">
        <v>0</v>
      </c>
      <c r="DF37" s="68">
        <v>0</v>
      </c>
      <c r="DG37" s="68">
        <v>0</v>
      </c>
      <c r="DH37" s="68">
        <v>0</v>
      </c>
      <c r="DI37" s="118">
        <v>0</v>
      </c>
      <c r="DJ37" s="68">
        <v>0</v>
      </c>
      <c r="DK37" s="68">
        <v>0</v>
      </c>
      <c r="DL37" s="68">
        <v>0</v>
      </c>
      <c r="DM37" s="68">
        <v>0</v>
      </c>
      <c r="DN37" s="68">
        <v>0</v>
      </c>
      <c r="DO37" s="68">
        <v>0</v>
      </c>
      <c r="DP37" s="68">
        <v>0</v>
      </c>
      <c r="DQ37" s="118">
        <v>0</v>
      </c>
      <c r="DR37" s="310">
        <v>0</v>
      </c>
      <c r="DS37" s="279">
        <v>0</v>
      </c>
      <c r="DT37" s="68">
        <v>0</v>
      </c>
      <c r="DU37" s="68">
        <v>0</v>
      </c>
      <c r="DV37" s="68">
        <v>0</v>
      </c>
      <c r="DW37" s="68">
        <v>0</v>
      </c>
      <c r="DX37" s="68">
        <v>0</v>
      </c>
      <c r="DY37" s="118">
        <v>0</v>
      </c>
      <c r="DZ37" s="68">
        <v>0</v>
      </c>
    </row>
    <row r="38" spans="1:130" ht="20.100000000000001" customHeight="1" x14ac:dyDescent="0.25">
      <c r="A38" s="20">
        <v>11413</v>
      </c>
      <c r="B38" s="21" t="s">
        <v>428</v>
      </c>
      <c r="C38" s="68">
        <v>4.4805320916955875E-2</v>
      </c>
      <c r="D38" s="68">
        <v>0</v>
      </c>
      <c r="E38" s="68">
        <v>0</v>
      </c>
      <c r="F38" s="68">
        <v>4.4805320916955875E-2</v>
      </c>
      <c r="G38" s="68">
        <v>2.4177196006416269E-4</v>
      </c>
      <c r="H38" s="68">
        <v>8.0752871083054067E-3</v>
      </c>
      <c r="I38" s="118">
        <v>0</v>
      </c>
      <c r="J38" s="68">
        <v>5.3122379985325444E-2</v>
      </c>
      <c r="K38" s="68">
        <v>4.4327480521237091E-2</v>
      </c>
      <c r="L38" s="68">
        <v>0</v>
      </c>
      <c r="M38" s="68">
        <v>0</v>
      </c>
      <c r="N38" s="68">
        <v>4.4327480521237091E-2</v>
      </c>
      <c r="O38" s="68">
        <v>2.3653063263320959E-4</v>
      </c>
      <c r="P38" s="68">
        <v>8.4022431592602285E-3</v>
      </c>
      <c r="Q38" s="118">
        <v>0</v>
      </c>
      <c r="R38" s="68">
        <v>5.2966254313130526E-2</v>
      </c>
      <c r="S38" s="68">
        <v>4.5831696191268513E-2</v>
      </c>
      <c r="T38" s="68">
        <v>0</v>
      </c>
      <c r="U38" s="68">
        <v>0</v>
      </c>
      <c r="V38" s="68">
        <v>4.5831696191268513E-2</v>
      </c>
      <c r="W38" s="68">
        <v>2.4371480822077946E-4</v>
      </c>
      <c r="X38" s="68">
        <v>8.8546081433077493E-3</v>
      </c>
      <c r="Y38" s="118">
        <v>0</v>
      </c>
      <c r="Z38" s="68">
        <v>5.4930019142797042E-2</v>
      </c>
      <c r="AA38" s="68">
        <v>4.5290971596062969E-2</v>
      </c>
      <c r="AB38" s="68">
        <v>0</v>
      </c>
      <c r="AC38" s="68">
        <v>0</v>
      </c>
      <c r="AD38" s="68">
        <v>4.5290971596062969E-2</v>
      </c>
      <c r="AE38" s="68">
        <v>2.6602147335156608E-4</v>
      </c>
      <c r="AF38" s="68">
        <v>8.6522636193743629E-3</v>
      </c>
      <c r="AG38" s="118">
        <v>0</v>
      </c>
      <c r="AH38" s="68">
        <v>5.4209256688788898E-2</v>
      </c>
      <c r="AI38" s="68">
        <v>4.1162629140618773E-2</v>
      </c>
      <c r="AJ38" s="68">
        <v>0</v>
      </c>
      <c r="AK38" s="68">
        <v>0</v>
      </c>
      <c r="AL38" s="68">
        <v>4.1162629140618773E-2</v>
      </c>
      <c r="AM38" s="68">
        <v>2.6118920489883818E-4</v>
      </c>
      <c r="AN38" s="68">
        <v>8.9729325668266458E-3</v>
      </c>
      <c r="AO38" s="118">
        <v>0</v>
      </c>
      <c r="AP38" s="68">
        <v>5.0396750912344253E-2</v>
      </c>
      <c r="AQ38" s="68">
        <v>4.0947559867951809E-2</v>
      </c>
      <c r="AR38" s="68">
        <v>0</v>
      </c>
      <c r="AS38" s="68">
        <v>0</v>
      </c>
      <c r="AT38" s="68">
        <v>4.0947559867951809E-2</v>
      </c>
      <c r="AU38" s="68">
        <v>2.7340693081572611E-4</v>
      </c>
      <c r="AV38" s="68">
        <v>9.075857278220056E-3</v>
      </c>
      <c r="AW38" s="118">
        <v>0</v>
      </c>
      <c r="AX38" s="68">
        <v>5.0296824076987594E-2</v>
      </c>
      <c r="AY38" s="68">
        <v>3.9282607581548723E-2</v>
      </c>
      <c r="AZ38" s="68">
        <v>0</v>
      </c>
      <c r="BA38" s="68">
        <v>0</v>
      </c>
      <c r="BB38" s="68">
        <v>3.9282607581548723E-2</v>
      </c>
      <c r="BC38" s="68">
        <v>2.4632573027725255E-4</v>
      </c>
      <c r="BD38" s="68">
        <v>8.5455250460246615E-3</v>
      </c>
      <c r="BE38" s="118">
        <v>0</v>
      </c>
      <c r="BF38" s="68">
        <v>4.8074458357850638E-2</v>
      </c>
      <c r="BG38" s="68">
        <v>4.1079452114368267E-2</v>
      </c>
      <c r="BH38" s="68">
        <v>0</v>
      </c>
      <c r="BI38" s="68">
        <v>0</v>
      </c>
      <c r="BJ38" s="68">
        <v>4.1079452114368267E-2</v>
      </c>
      <c r="BK38" s="68">
        <v>2.5361748883483631E-4</v>
      </c>
      <c r="BL38" s="68">
        <v>8.5595935711561041E-3</v>
      </c>
      <c r="BM38" s="118">
        <v>0</v>
      </c>
      <c r="BN38" s="68">
        <v>4.9892663174359204E-2</v>
      </c>
      <c r="BO38" s="68">
        <v>4.2487344668071428E-2</v>
      </c>
      <c r="BP38" s="68">
        <v>0</v>
      </c>
      <c r="BQ38" s="68">
        <v>0</v>
      </c>
      <c r="BR38" s="68">
        <v>4.2487344668071428E-2</v>
      </c>
      <c r="BS38" s="68">
        <v>2.4436903850965557E-4</v>
      </c>
      <c r="BT38" s="68">
        <v>8.8680099809431753E-3</v>
      </c>
      <c r="BU38" s="118">
        <v>0</v>
      </c>
      <c r="BV38" s="68">
        <v>5.1599723687524253E-2</v>
      </c>
      <c r="BW38" s="68">
        <v>3.9290421843885405E-2</v>
      </c>
      <c r="BX38" s="68">
        <v>0</v>
      </c>
      <c r="BY38" s="68">
        <v>0</v>
      </c>
      <c r="BZ38" s="68">
        <v>3.9290421843885405E-2</v>
      </c>
      <c r="CA38" s="68">
        <v>2.7189392346659561E-4</v>
      </c>
      <c r="CB38" s="68">
        <v>9.4458914568120323E-3</v>
      </c>
      <c r="CC38" s="118">
        <v>0</v>
      </c>
      <c r="CD38" s="68">
        <v>4.9008207224164033E-2</v>
      </c>
      <c r="CE38" s="68">
        <v>3.5060147581534411E-2</v>
      </c>
      <c r="CF38" s="68">
        <v>0</v>
      </c>
      <c r="CG38" s="68">
        <v>0</v>
      </c>
      <c r="CH38" s="68">
        <v>3.5060147581534411E-2</v>
      </c>
      <c r="CI38" s="68">
        <v>2.4860554139159361E-4</v>
      </c>
      <c r="CJ38" s="68">
        <v>9.1945065574964308E-3</v>
      </c>
      <c r="CK38" s="118">
        <v>0</v>
      </c>
      <c r="CL38" s="68">
        <v>4.4503259680422437E-2</v>
      </c>
      <c r="CM38" s="68">
        <v>3.6493727809882713E-2</v>
      </c>
      <c r="CN38" s="68">
        <v>0</v>
      </c>
      <c r="CO38" s="68">
        <v>0</v>
      </c>
      <c r="CP38" s="68">
        <v>3.6493727809882713E-2</v>
      </c>
      <c r="CQ38" s="68">
        <v>2.4478113676694685E-4</v>
      </c>
      <c r="CR38" s="68">
        <v>9.5968366625223765E-3</v>
      </c>
      <c r="CS38" s="118">
        <v>0</v>
      </c>
      <c r="CT38" s="68">
        <v>4.6335345609172039E-2</v>
      </c>
      <c r="CU38" s="68">
        <v>3.2931906334547852E-2</v>
      </c>
      <c r="CV38" s="68">
        <v>0</v>
      </c>
      <c r="CW38" s="68">
        <v>0</v>
      </c>
      <c r="CX38" s="68">
        <v>3.2931906334547852E-2</v>
      </c>
      <c r="CY38" s="68">
        <v>2.6185154592072205E-4</v>
      </c>
      <c r="CZ38" s="68">
        <v>1.007675369757821E-2</v>
      </c>
      <c r="DA38" s="118">
        <v>0</v>
      </c>
      <c r="DB38" s="68">
        <v>4.3270511578046789E-2</v>
      </c>
      <c r="DC38" s="68">
        <v>3.1980607762787133E-2</v>
      </c>
      <c r="DD38" s="68">
        <v>0</v>
      </c>
      <c r="DE38" s="68">
        <v>0</v>
      </c>
      <c r="DF38" s="68">
        <v>3.1980607762787133E-2</v>
      </c>
      <c r="DG38" s="68">
        <v>2.8095419492250265E-4</v>
      </c>
      <c r="DH38" s="68">
        <v>1.0707887884916643E-2</v>
      </c>
      <c r="DI38" s="118">
        <v>0</v>
      </c>
      <c r="DJ38" s="68">
        <v>4.2969449842626281E-2</v>
      </c>
      <c r="DK38" s="68">
        <v>3.7182019333787862E-2</v>
      </c>
      <c r="DL38" s="68">
        <v>0</v>
      </c>
      <c r="DM38" s="68">
        <v>0</v>
      </c>
      <c r="DN38" s="68">
        <v>3.7182019333787862E-2</v>
      </c>
      <c r="DO38" s="68">
        <v>2.9367818044712688E-4</v>
      </c>
      <c r="DP38" s="68">
        <v>1.1598155849457923E-2</v>
      </c>
      <c r="DQ38" s="118">
        <v>0</v>
      </c>
      <c r="DR38" s="310">
        <v>4.9073853363692917E-2</v>
      </c>
      <c r="DS38" s="279">
        <v>3.6234823570770049E-2</v>
      </c>
      <c r="DT38" s="68">
        <v>0</v>
      </c>
      <c r="DU38" s="68">
        <v>0</v>
      </c>
      <c r="DV38" s="68">
        <v>3.6234823570770049E-2</v>
      </c>
      <c r="DW38" s="68">
        <v>3.0174719159519213E-4</v>
      </c>
      <c r="DX38" s="68">
        <v>1.1904431144338852E-2</v>
      </c>
      <c r="DY38" s="118">
        <v>0</v>
      </c>
      <c r="DZ38" s="68">
        <v>4.8441001906704091E-2</v>
      </c>
    </row>
    <row r="39" spans="1:130" s="42" customFormat="1" ht="20.100000000000001" customHeight="1" x14ac:dyDescent="0.25">
      <c r="A39" s="40" t="s">
        <v>279</v>
      </c>
      <c r="B39" s="44" t="s">
        <v>429</v>
      </c>
      <c r="C39" s="183">
        <v>3.5779919450304579E-2</v>
      </c>
      <c r="D39" s="183">
        <v>0</v>
      </c>
      <c r="E39" s="183">
        <v>0</v>
      </c>
      <c r="F39" s="183">
        <v>3.5779919450304579E-2</v>
      </c>
      <c r="G39" s="183">
        <v>0</v>
      </c>
      <c r="H39" s="183">
        <v>0</v>
      </c>
      <c r="I39" s="119">
        <v>0</v>
      </c>
      <c r="J39" s="183">
        <v>3.5779919450304579E-2</v>
      </c>
      <c r="K39" s="183">
        <v>3.6251579308218887E-2</v>
      </c>
      <c r="L39" s="183">
        <v>0</v>
      </c>
      <c r="M39" s="183">
        <v>0</v>
      </c>
      <c r="N39" s="183">
        <v>3.6251579308218887E-2</v>
      </c>
      <c r="O39" s="183">
        <v>0</v>
      </c>
      <c r="P39" s="183">
        <v>0</v>
      </c>
      <c r="Q39" s="119">
        <v>0</v>
      </c>
      <c r="R39" s="183">
        <v>3.6251579308218887E-2</v>
      </c>
      <c r="S39" s="183">
        <v>3.7391275786318921E-2</v>
      </c>
      <c r="T39" s="183">
        <v>0</v>
      </c>
      <c r="U39" s="183">
        <v>0</v>
      </c>
      <c r="V39" s="183">
        <v>3.7391275786318921E-2</v>
      </c>
      <c r="W39" s="183">
        <v>0</v>
      </c>
      <c r="X39" s="183">
        <v>0</v>
      </c>
      <c r="Y39" s="119">
        <v>0</v>
      </c>
      <c r="Z39" s="183">
        <v>3.7391275786318921E-2</v>
      </c>
      <c r="AA39" s="183">
        <v>3.7181670764294218E-2</v>
      </c>
      <c r="AB39" s="183">
        <v>0</v>
      </c>
      <c r="AC39" s="183">
        <v>0</v>
      </c>
      <c r="AD39" s="183">
        <v>3.7181670764294218E-2</v>
      </c>
      <c r="AE39" s="183">
        <v>0</v>
      </c>
      <c r="AF39" s="183">
        <v>0</v>
      </c>
      <c r="AG39" s="119">
        <v>0</v>
      </c>
      <c r="AH39" s="183">
        <v>3.7181670764294218E-2</v>
      </c>
      <c r="AI39" s="183">
        <v>3.3711307213173447E-2</v>
      </c>
      <c r="AJ39" s="183">
        <v>0</v>
      </c>
      <c r="AK39" s="183">
        <v>0</v>
      </c>
      <c r="AL39" s="183">
        <v>3.3711307213173447E-2</v>
      </c>
      <c r="AM39" s="183">
        <v>0</v>
      </c>
      <c r="AN39" s="183">
        <v>0</v>
      </c>
      <c r="AO39" s="119">
        <v>0</v>
      </c>
      <c r="AP39" s="183">
        <v>3.3711307213173447E-2</v>
      </c>
      <c r="AQ39" s="183">
        <v>3.3336074190851661E-2</v>
      </c>
      <c r="AR39" s="183">
        <v>0</v>
      </c>
      <c r="AS39" s="183">
        <v>0</v>
      </c>
      <c r="AT39" s="183">
        <v>3.3336074190851661E-2</v>
      </c>
      <c r="AU39" s="183">
        <v>0</v>
      </c>
      <c r="AV39" s="183">
        <v>0</v>
      </c>
      <c r="AW39" s="119">
        <v>0</v>
      </c>
      <c r="AX39" s="183">
        <v>3.3336074190851661E-2</v>
      </c>
      <c r="AY39" s="183">
        <v>3.2143361722312462E-2</v>
      </c>
      <c r="AZ39" s="183">
        <v>0</v>
      </c>
      <c r="BA39" s="183">
        <v>0</v>
      </c>
      <c r="BB39" s="183">
        <v>3.2143361722312462E-2</v>
      </c>
      <c r="BC39" s="183">
        <v>0</v>
      </c>
      <c r="BD39" s="183">
        <v>0</v>
      </c>
      <c r="BE39" s="119">
        <v>0</v>
      </c>
      <c r="BF39" s="183">
        <v>3.2143361722312462E-2</v>
      </c>
      <c r="BG39" s="183">
        <v>3.3660399572921711E-2</v>
      </c>
      <c r="BH39" s="183">
        <v>0</v>
      </c>
      <c r="BI39" s="183">
        <v>0</v>
      </c>
      <c r="BJ39" s="183">
        <v>3.3660399572921711E-2</v>
      </c>
      <c r="BK39" s="183">
        <v>0</v>
      </c>
      <c r="BL39" s="183">
        <v>0</v>
      </c>
      <c r="BM39" s="119">
        <v>0</v>
      </c>
      <c r="BN39" s="183">
        <v>3.3660399572921711E-2</v>
      </c>
      <c r="BO39" s="183">
        <v>3.4877500803050521E-2</v>
      </c>
      <c r="BP39" s="183">
        <v>0</v>
      </c>
      <c r="BQ39" s="183">
        <v>0</v>
      </c>
      <c r="BR39" s="183">
        <v>3.4877500803050521E-2</v>
      </c>
      <c r="BS39" s="183">
        <v>0</v>
      </c>
      <c r="BT39" s="183">
        <v>0</v>
      </c>
      <c r="BU39" s="119">
        <v>0</v>
      </c>
      <c r="BV39" s="183">
        <v>3.4877500803050521E-2</v>
      </c>
      <c r="BW39" s="183">
        <v>3.2124466321335088E-2</v>
      </c>
      <c r="BX39" s="183">
        <v>0</v>
      </c>
      <c r="BY39" s="183">
        <v>0</v>
      </c>
      <c r="BZ39" s="183">
        <v>3.2124466321335088E-2</v>
      </c>
      <c r="CA39" s="183">
        <v>0</v>
      </c>
      <c r="CB39" s="183">
        <v>0</v>
      </c>
      <c r="CC39" s="119">
        <v>0</v>
      </c>
      <c r="CD39" s="183">
        <v>3.2124466321335088E-2</v>
      </c>
      <c r="CE39" s="183">
        <v>2.872720814390935E-2</v>
      </c>
      <c r="CF39" s="183">
        <v>0</v>
      </c>
      <c r="CG39" s="183">
        <v>0</v>
      </c>
      <c r="CH39" s="183">
        <v>2.872720814390935E-2</v>
      </c>
      <c r="CI39" s="183">
        <v>0</v>
      </c>
      <c r="CJ39" s="183">
        <v>0</v>
      </c>
      <c r="CK39" s="119">
        <v>0</v>
      </c>
      <c r="CL39" s="183">
        <v>2.872720814390935E-2</v>
      </c>
      <c r="CM39" s="183">
        <v>2.992682329198244E-2</v>
      </c>
      <c r="CN39" s="183">
        <v>0</v>
      </c>
      <c r="CO39" s="183">
        <v>0</v>
      </c>
      <c r="CP39" s="183">
        <v>2.992682329198244E-2</v>
      </c>
      <c r="CQ39" s="183">
        <v>0</v>
      </c>
      <c r="CR39" s="183">
        <v>0</v>
      </c>
      <c r="CS39" s="119">
        <v>0</v>
      </c>
      <c r="CT39" s="183">
        <v>2.992682329198244E-2</v>
      </c>
      <c r="CU39" s="183">
        <v>2.6975406077001877E-2</v>
      </c>
      <c r="CV39" s="183">
        <v>0</v>
      </c>
      <c r="CW39" s="183">
        <v>0</v>
      </c>
      <c r="CX39" s="183">
        <v>2.6975406077001877E-2</v>
      </c>
      <c r="CY39" s="183">
        <v>0</v>
      </c>
      <c r="CZ39" s="183">
        <v>0</v>
      </c>
      <c r="DA39" s="119">
        <v>0</v>
      </c>
      <c r="DB39" s="183">
        <v>2.6975406077001877E-2</v>
      </c>
      <c r="DC39" s="183">
        <v>2.6214110520893796E-2</v>
      </c>
      <c r="DD39" s="183">
        <v>0</v>
      </c>
      <c r="DE39" s="183">
        <v>0</v>
      </c>
      <c r="DF39" s="183">
        <v>2.6214110520893796E-2</v>
      </c>
      <c r="DG39" s="183">
        <v>0</v>
      </c>
      <c r="DH39" s="183">
        <v>0</v>
      </c>
      <c r="DI39" s="119">
        <v>0</v>
      </c>
      <c r="DJ39" s="183">
        <v>2.6214110520893796E-2</v>
      </c>
      <c r="DK39" s="183">
        <v>3.0484151781069949E-2</v>
      </c>
      <c r="DL39" s="183">
        <v>0</v>
      </c>
      <c r="DM39" s="183">
        <v>0</v>
      </c>
      <c r="DN39" s="183">
        <v>3.0484151781069949E-2</v>
      </c>
      <c r="DO39" s="183">
        <v>0</v>
      </c>
      <c r="DP39" s="183">
        <v>0</v>
      </c>
      <c r="DQ39" s="119">
        <v>0</v>
      </c>
      <c r="DR39" s="308">
        <v>3.0484151781069949E-2</v>
      </c>
      <c r="DS39" s="302">
        <v>2.9975020485312084E-2</v>
      </c>
      <c r="DT39" s="183">
        <v>0</v>
      </c>
      <c r="DU39" s="183">
        <v>0</v>
      </c>
      <c r="DV39" s="183">
        <v>2.9975020485312084E-2</v>
      </c>
      <c r="DW39" s="183">
        <v>0</v>
      </c>
      <c r="DX39" s="183">
        <v>0</v>
      </c>
      <c r="DY39" s="119">
        <v>0</v>
      </c>
      <c r="DZ39" s="183">
        <v>2.9975020485312084E-2</v>
      </c>
    </row>
    <row r="40" spans="1:130" s="42" customFormat="1" ht="20.100000000000001" customHeight="1" x14ac:dyDescent="0.25">
      <c r="A40" s="40" t="s">
        <v>280</v>
      </c>
      <c r="B40" s="44" t="s">
        <v>430</v>
      </c>
      <c r="C40" s="183">
        <v>8.6946471589099059E-3</v>
      </c>
      <c r="D40" s="183">
        <v>0</v>
      </c>
      <c r="E40" s="183">
        <v>0</v>
      </c>
      <c r="F40" s="183">
        <v>8.6946471589099059E-3</v>
      </c>
      <c r="G40" s="183">
        <v>0</v>
      </c>
      <c r="H40" s="183">
        <v>0</v>
      </c>
      <c r="I40" s="119">
        <v>0</v>
      </c>
      <c r="J40" s="183">
        <v>8.6946471589099059E-3</v>
      </c>
      <c r="K40" s="183">
        <v>7.7210494990243433E-3</v>
      </c>
      <c r="L40" s="183">
        <v>0</v>
      </c>
      <c r="M40" s="183">
        <v>0</v>
      </c>
      <c r="N40" s="183">
        <v>7.7210494990243433E-3</v>
      </c>
      <c r="O40" s="183">
        <v>0</v>
      </c>
      <c r="P40" s="183">
        <v>0</v>
      </c>
      <c r="Q40" s="119">
        <v>0</v>
      </c>
      <c r="R40" s="183">
        <v>7.7210494990243433E-3</v>
      </c>
      <c r="S40" s="183">
        <v>8.0895804038824005E-3</v>
      </c>
      <c r="T40" s="183">
        <v>0</v>
      </c>
      <c r="U40" s="183">
        <v>0</v>
      </c>
      <c r="V40" s="183">
        <v>8.0895804038824005E-3</v>
      </c>
      <c r="W40" s="183">
        <v>0</v>
      </c>
      <c r="X40" s="183">
        <v>0</v>
      </c>
      <c r="Y40" s="119">
        <v>0</v>
      </c>
      <c r="Z40" s="183">
        <v>8.0895804038824005E-3</v>
      </c>
      <c r="AA40" s="183">
        <v>7.775112261042931E-3</v>
      </c>
      <c r="AB40" s="183">
        <v>0</v>
      </c>
      <c r="AC40" s="183">
        <v>0</v>
      </c>
      <c r="AD40" s="183">
        <v>7.775112261042931E-3</v>
      </c>
      <c r="AE40" s="183">
        <v>0</v>
      </c>
      <c r="AF40" s="183">
        <v>0</v>
      </c>
      <c r="AG40" s="119">
        <v>0</v>
      </c>
      <c r="AH40" s="183">
        <v>7.775112261042931E-3</v>
      </c>
      <c r="AI40" s="183">
        <v>7.1243078644676249E-3</v>
      </c>
      <c r="AJ40" s="183">
        <v>0</v>
      </c>
      <c r="AK40" s="183">
        <v>0</v>
      </c>
      <c r="AL40" s="183">
        <v>7.1243078644676249E-3</v>
      </c>
      <c r="AM40" s="183">
        <v>0</v>
      </c>
      <c r="AN40" s="183">
        <v>0</v>
      </c>
      <c r="AO40" s="119">
        <v>0</v>
      </c>
      <c r="AP40" s="183">
        <v>7.1243078644676249E-3</v>
      </c>
      <c r="AQ40" s="183">
        <v>7.3008035893099938E-3</v>
      </c>
      <c r="AR40" s="183">
        <v>0</v>
      </c>
      <c r="AS40" s="183">
        <v>0</v>
      </c>
      <c r="AT40" s="183">
        <v>7.3008035893099938E-3</v>
      </c>
      <c r="AU40" s="183">
        <v>0</v>
      </c>
      <c r="AV40" s="183">
        <v>0</v>
      </c>
      <c r="AW40" s="119">
        <v>0</v>
      </c>
      <c r="AX40" s="183">
        <v>7.3008035893099938E-3</v>
      </c>
      <c r="AY40" s="183">
        <v>6.8508285559240279E-3</v>
      </c>
      <c r="AZ40" s="183">
        <v>0</v>
      </c>
      <c r="BA40" s="183">
        <v>0</v>
      </c>
      <c r="BB40" s="183">
        <v>6.8508285559240279E-3</v>
      </c>
      <c r="BC40" s="183">
        <v>0</v>
      </c>
      <c r="BD40" s="183">
        <v>0</v>
      </c>
      <c r="BE40" s="119">
        <v>0</v>
      </c>
      <c r="BF40" s="183">
        <v>6.8508285559240279E-3</v>
      </c>
      <c r="BG40" s="183">
        <v>7.1447330423893693E-3</v>
      </c>
      <c r="BH40" s="183">
        <v>0</v>
      </c>
      <c r="BI40" s="183">
        <v>0</v>
      </c>
      <c r="BJ40" s="183">
        <v>7.1447330423893693E-3</v>
      </c>
      <c r="BK40" s="183">
        <v>0</v>
      </c>
      <c r="BL40" s="183">
        <v>0</v>
      </c>
      <c r="BM40" s="119">
        <v>0</v>
      </c>
      <c r="BN40" s="183">
        <v>7.1447330423893693E-3</v>
      </c>
      <c r="BO40" s="183">
        <v>7.3781924661392093E-3</v>
      </c>
      <c r="BP40" s="183">
        <v>0</v>
      </c>
      <c r="BQ40" s="183">
        <v>0</v>
      </c>
      <c r="BR40" s="183">
        <v>7.3781924661392093E-3</v>
      </c>
      <c r="BS40" s="183">
        <v>0</v>
      </c>
      <c r="BT40" s="183">
        <v>0</v>
      </c>
      <c r="BU40" s="119">
        <v>0</v>
      </c>
      <c r="BV40" s="183">
        <v>7.3781924661392093E-3</v>
      </c>
      <c r="BW40" s="183">
        <v>6.9548526209648109E-3</v>
      </c>
      <c r="BX40" s="183">
        <v>0</v>
      </c>
      <c r="BY40" s="183">
        <v>0</v>
      </c>
      <c r="BZ40" s="183">
        <v>6.9548526209648109E-3</v>
      </c>
      <c r="CA40" s="183">
        <v>0</v>
      </c>
      <c r="CB40" s="183">
        <v>0</v>
      </c>
      <c r="CC40" s="119">
        <v>0</v>
      </c>
      <c r="CD40" s="183">
        <v>6.9548526209648109E-3</v>
      </c>
      <c r="CE40" s="183">
        <v>6.1272801587668518E-3</v>
      </c>
      <c r="CF40" s="183">
        <v>0</v>
      </c>
      <c r="CG40" s="183">
        <v>0</v>
      </c>
      <c r="CH40" s="183">
        <v>6.1272801587668518E-3</v>
      </c>
      <c r="CI40" s="183">
        <v>0</v>
      </c>
      <c r="CJ40" s="183">
        <v>0</v>
      </c>
      <c r="CK40" s="119">
        <v>0</v>
      </c>
      <c r="CL40" s="183">
        <v>6.1272801587668518E-3</v>
      </c>
      <c r="CM40" s="183">
        <v>6.392880350532008E-3</v>
      </c>
      <c r="CN40" s="183">
        <v>0</v>
      </c>
      <c r="CO40" s="183">
        <v>0</v>
      </c>
      <c r="CP40" s="183">
        <v>6.392880350532008E-3</v>
      </c>
      <c r="CQ40" s="183">
        <v>0</v>
      </c>
      <c r="CR40" s="183">
        <v>0</v>
      </c>
      <c r="CS40" s="119">
        <v>0</v>
      </c>
      <c r="CT40" s="183">
        <v>6.392880350532008E-3</v>
      </c>
      <c r="CU40" s="183">
        <v>5.7945814342911413E-3</v>
      </c>
      <c r="CV40" s="183">
        <v>0</v>
      </c>
      <c r="CW40" s="183">
        <v>0</v>
      </c>
      <c r="CX40" s="183">
        <v>5.7945814342911413E-3</v>
      </c>
      <c r="CY40" s="183">
        <v>0</v>
      </c>
      <c r="CZ40" s="183">
        <v>0</v>
      </c>
      <c r="DA40" s="119">
        <v>0</v>
      </c>
      <c r="DB40" s="183">
        <v>5.7945814342911413E-3</v>
      </c>
      <c r="DC40" s="183">
        <v>5.6265235088360553E-3</v>
      </c>
      <c r="DD40" s="183">
        <v>0</v>
      </c>
      <c r="DE40" s="183">
        <v>0</v>
      </c>
      <c r="DF40" s="183">
        <v>5.6265235088360553E-3</v>
      </c>
      <c r="DG40" s="183">
        <v>0</v>
      </c>
      <c r="DH40" s="183">
        <v>0</v>
      </c>
      <c r="DI40" s="119">
        <v>0</v>
      </c>
      <c r="DJ40" s="183">
        <v>5.6265235088360553E-3</v>
      </c>
      <c r="DK40" s="183">
        <v>6.5705710261645661E-3</v>
      </c>
      <c r="DL40" s="183">
        <v>0</v>
      </c>
      <c r="DM40" s="183">
        <v>0</v>
      </c>
      <c r="DN40" s="183">
        <v>6.5705710261645661E-3</v>
      </c>
      <c r="DO40" s="183">
        <v>0</v>
      </c>
      <c r="DP40" s="183">
        <v>0</v>
      </c>
      <c r="DQ40" s="119">
        <v>0</v>
      </c>
      <c r="DR40" s="308">
        <v>6.5705710261645661E-3</v>
      </c>
      <c r="DS40" s="302">
        <v>6.1599403458293504E-3</v>
      </c>
      <c r="DT40" s="183">
        <v>0</v>
      </c>
      <c r="DU40" s="183">
        <v>0</v>
      </c>
      <c r="DV40" s="183">
        <v>6.1599403458293504E-3</v>
      </c>
      <c r="DW40" s="183">
        <v>0</v>
      </c>
      <c r="DX40" s="183">
        <v>0</v>
      </c>
      <c r="DY40" s="119">
        <v>0</v>
      </c>
      <c r="DZ40" s="183">
        <v>6.1599403458293504E-3</v>
      </c>
    </row>
    <row r="41" spans="1:130" s="42" customFormat="1" ht="20.100000000000001" customHeight="1" x14ac:dyDescent="0.25">
      <c r="A41" s="40" t="s">
        <v>281</v>
      </c>
      <c r="B41" s="44" t="s">
        <v>431</v>
      </c>
      <c r="C41" s="183">
        <v>0</v>
      </c>
      <c r="D41" s="183">
        <v>0</v>
      </c>
      <c r="E41" s="183">
        <v>0</v>
      </c>
      <c r="F41" s="183">
        <v>0</v>
      </c>
      <c r="G41" s="183">
        <v>2.4177196006416269E-4</v>
      </c>
      <c r="H41" s="183">
        <v>8.0752871083054067E-3</v>
      </c>
      <c r="I41" s="119">
        <v>0</v>
      </c>
      <c r="J41" s="183">
        <v>8.3170590683695686E-3</v>
      </c>
      <c r="K41" s="183">
        <v>0</v>
      </c>
      <c r="L41" s="183">
        <v>0</v>
      </c>
      <c r="M41" s="183">
        <v>0</v>
      </c>
      <c r="N41" s="183">
        <v>0</v>
      </c>
      <c r="O41" s="183">
        <v>2.3653063263320959E-4</v>
      </c>
      <c r="P41" s="183">
        <v>8.4022431592602285E-3</v>
      </c>
      <c r="Q41" s="119">
        <v>0</v>
      </c>
      <c r="R41" s="183">
        <v>8.6387737918934386E-3</v>
      </c>
      <c r="S41" s="183">
        <v>0</v>
      </c>
      <c r="T41" s="183">
        <v>0</v>
      </c>
      <c r="U41" s="183">
        <v>0</v>
      </c>
      <c r="V41" s="183">
        <v>0</v>
      </c>
      <c r="W41" s="183">
        <v>2.4371480822077946E-4</v>
      </c>
      <c r="X41" s="183">
        <v>8.8546081433077493E-3</v>
      </c>
      <c r="Y41" s="119">
        <v>0</v>
      </c>
      <c r="Z41" s="183">
        <v>9.0983229515285285E-3</v>
      </c>
      <c r="AA41" s="183">
        <v>0</v>
      </c>
      <c r="AB41" s="183">
        <v>0</v>
      </c>
      <c r="AC41" s="183">
        <v>0</v>
      </c>
      <c r="AD41" s="183">
        <v>0</v>
      </c>
      <c r="AE41" s="183">
        <v>2.6602147335156608E-4</v>
      </c>
      <c r="AF41" s="183">
        <v>8.6522636193743629E-3</v>
      </c>
      <c r="AG41" s="119">
        <v>0</v>
      </c>
      <c r="AH41" s="183">
        <v>8.9182850927259274E-3</v>
      </c>
      <c r="AI41" s="183">
        <v>0</v>
      </c>
      <c r="AJ41" s="183">
        <v>0</v>
      </c>
      <c r="AK41" s="183">
        <v>0</v>
      </c>
      <c r="AL41" s="183">
        <v>0</v>
      </c>
      <c r="AM41" s="183">
        <v>2.6118920489883818E-4</v>
      </c>
      <c r="AN41" s="183">
        <v>8.9729325668266458E-3</v>
      </c>
      <c r="AO41" s="119">
        <v>0</v>
      </c>
      <c r="AP41" s="183">
        <v>9.2341217717254835E-3</v>
      </c>
      <c r="AQ41" s="183">
        <v>0</v>
      </c>
      <c r="AR41" s="183">
        <v>0</v>
      </c>
      <c r="AS41" s="183">
        <v>0</v>
      </c>
      <c r="AT41" s="183">
        <v>0</v>
      </c>
      <c r="AU41" s="183">
        <v>2.7340693081572611E-4</v>
      </c>
      <c r="AV41" s="183">
        <v>9.075857278220056E-3</v>
      </c>
      <c r="AW41" s="119">
        <v>0</v>
      </c>
      <c r="AX41" s="183">
        <v>9.3492642090357812E-3</v>
      </c>
      <c r="AY41" s="183">
        <v>0</v>
      </c>
      <c r="AZ41" s="183">
        <v>0</v>
      </c>
      <c r="BA41" s="183">
        <v>0</v>
      </c>
      <c r="BB41" s="183">
        <v>0</v>
      </c>
      <c r="BC41" s="183">
        <v>2.4632573027725255E-4</v>
      </c>
      <c r="BD41" s="183">
        <v>8.5455250460246615E-3</v>
      </c>
      <c r="BE41" s="119">
        <v>0</v>
      </c>
      <c r="BF41" s="183">
        <v>8.7918507763019137E-3</v>
      </c>
      <c r="BG41" s="183">
        <v>0</v>
      </c>
      <c r="BH41" s="183">
        <v>0</v>
      </c>
      <c r="BI41" s="183">
        <v>0</v>
      </c>
      <c r="BJ41" s="183">
        <v>0</v>
      </c>
      <c r="BK41" s="183">
        <v>2.5361748883483631E-4</v>
      </c>
      <c r="BL41" s="183">
        <v>8.5595935711561041E-3</v>
      </c>
      <c r="BM41" s="119">
        <v>0</v>
      </c>
      <c r="BN41" s="183">
        <v>8.8132110599909406E-3</v>
      </c>
      <c r="BO41" s="183">
        <v>0</v>
      </c>
      <c r="BP41" s="183">
        <v>0</v>
      </c>
      <c r="BQ41" s="183">
        <v>0</v>
      </c>
      <c r="BR41" s="183">
        <v>0</v>
      </c>
      <c r="BS41" s="183">
        <v>2.4436903850965557E-4</v>
      </c>
      <c r="BT41" s="183">
        <v>8.8680099809431753E-3</v>
      </c>
      <c r="BU41" s="119">
        <v>0</v>
      </c>
      <c r="BV41" s="183">
        <v>9.112379019452832E-3</v>
      </c>
      <c r="BW41" s="183">
        <v>0</v>
      </c>
      <c r="BX41" s="183">
        <v>0</v>
      </c>
      <c r="BY41" s="183">
        <v>0</v>
      </c>
      <c r="BZ41" s="183">
        <v>0</v>
      </c>
      <c r="CA41" s="183">
        <v>2.7189392346659561E-4</v>
      </c>
      <c r="CB41" s="183">
        <v>9.4458914568120323E-3</v>
      </c>
      <c r="CC41" s="119">
        <v>0</v>
      </c>
      <c r="CD41" s="183">
        <v>9.7177853802786276E-3</v>
      </c>
      <c r="CE41" s="183">
        <v>0</v>
      </c>
      <c r="CF41" s="183">
        <v>0</v>
      </c>
      <c r="CG41" s="183">
        <v>0</v>
      </c>
      <c r="CH41" s="183">
        <v>0</v>
      </c>
      <c r="CI41" s="183">
        <v>2.4860554139159361E-4</v>
      </c>
      <c r="CJ41" s="183">
        <v>9.1945065574964308E-3</v>
      </c>
      <c r="CK41" s="119">
        <v>0</v>
      </c>
      <c r="CL41" s="183">
        <v>9.4431120988880245E-3</v>
      </c>
      <c r="CM41" s="183">
        <v>0</v>
      </c>
      <c r="CN41" s="183">
        <v>0</v>
      </c>
      <c r="CO41" s="183">
        <v>0</v>
      </c>
      <c r="CP41" s="183">
        <v>0</v>
      </c>
      <c r="CQ41" s="183">
        <v>2.4478113676694685E-4</v>
      </c>
      <c r="CR41" s="183">
        <v>9.5968366625223765E-3</v>
      </c>
      <c r="CS41" s="119">
        <v>0</v>
      </c>
      <c r="CT41" s="183">
        <v>9.8416177992893226E-3</v>
      </c>
      <c r="CU41" s="183">
        <v>0</v>
      </c>
      <c r="CV41" s="183">
        <v>0</v>
      </c>
      <c r="CW41" s="183">
        <v>0</v>
      </c>
      <c r="CX41" s="183">
        <v>0</v>
      </c>
      <c r="CY41" s="183">
        <v>2.6185154592072205E-4</v>
      </c>
      <c r="CZ41" s="183">
        <v>1.007675369757821E-2</v>
      </c>
      <c r="DA41" s="119">
        <v>0</v>
      </c>
      <c r="DB41" s="183">
        <v>1.0338605243498932E-2</v>
      </c>
      <c r="DC41" s="183">
        <v>0</v>
      </c>
      <c r="DD41" s="183">
        <v>0</v>
      </c>
      <c r="DE41" s="183">
        <v>0</v>
      </c>
      <c r="DF41" s="183">
        <v>0</v>
      </c>
      <c r="DG41" s="183">
        <v>2.8095419492250265E-4</v>
      </c>
      <c r="DH41" s="183">
        <v>1.0707887884916643E-2</v>
      </c>
      <c r="DI41" s="119">
        <v>0</v>
      </c>
      <c r="DJ41" s="183">
        <v>1.0988842079839146E-2</v>
      </c>
      <c r="DK41" s="183">
        <v>0</v>
      </c>
      <c r="DL41" s="183">
        <v>0</v>
      </c>
      <c r="DM41" s="183">
        <v>0</v>
      </c>
      <c r="DN41" s="183">
        <v>0</v>
      </c>
      <c r="DO41" s="183">
        <v>2.9367818044712688E-4</v>
      </c>
      <c r="DP41" s="183">
        <v>1.1598155849457923E-2</v>
      </c>
      <c r="DQ41" s="119">
        <v>0</v>
      </c>
      <c r="DR41" s="308">
        <v>1.1891834029905049E-2</v>
      </c>
      <c r="DS41" s="302">
        <v>0</v>
      </c>
      <c r="DT41" s="183">
        <v>0</v>
      </c>
      <c r="DU41" s="183">
        <v>0</v>
      </c>
      <c r="DV41" s="183">
        <v>0</v>
      </c>
      <c r="DW41" s="183">
        <v>3.0174719159519213E-4</v>
      </c>
      <c r="DX41" s="183">
        <v>1.1904431144338852E-2</v>
      </c>
      <c r="DY41" s="119">
        <v>0</v>
      </c>
      <c r="DZ41" s="183">
        <v>1.2206178335934044E-2</v>
      </c>
    </row>
    <row r="42" spans="1:130" s="42" customFormat="1" ht="20.100000000000001" customHeight="1" x14ac:dyDescent="0.25">
      <c r="A42" s="40" t="s">
        <v>295</v>
      </c>
      <c r="B42" s="44" t="s">
        <v>432</v>
      </c>
      <c r="C42" s="183">
        <v>3.3075430774139188E-4</v>
      </c>
      <c r="D42" s="183">
        <v>0</v>
      </c>
      <c r="E42" s="183">
        <v>0</v>
      </c>
      <c r="F42" s="183">
        <v>3.3075430774139188E-4</v>
      </c>
      <c r="G42" s="183">
        <v>0</v>
      </c>
      <c r="H42" s="183">
        <v>0</v>
      </c>
      <c r="I42" s="119">
        <v>0</v>
      </c>
      <c r="J42" s="183">
        <v>3.3075430774139188E-4</v>
      </c>
      <c r="K42" s="183">
        <v>3.5485171399386403E-4</v>
      </c>
      <c r="L42" s="183">
        <v>0</v>
      </c>
      <c r="M42" s="183">
        <v>0</v>
      </c>
      <c r="N42" s="183">
        <v>3.5485171399386403E-4</v>
      </c>
      <c r="O42" s="183">
        <v>0</v>
      </c>
      <c r="P42" s="183">
        <v>0</v>
      </c>
      <c r="Q42" s="119">
        <v>0</v>
      </c>
      <c r="R42" s="183">
        <v>3.5485171399386403E-4</v>
      </c>
      <c r="S42" s="183">
        <v>3.5084000106718421E-4</v>
      </c>
      <c r="T42" s="183">
        <v>0</v>
      </c>
      <c r="U42" s="183">
        <v>0</v>
      </c>
      <c r="V42" s="183">
        <v>3.5084000106718421E-4</v>
      </c>
      <c r="W42" s="183">
        <v>0</v>
      </c>
      <c r="X42" s="183">
        <v>0</v>
      </c>
      <c r="Y42" s="119">
        <v>0</v>
      </c>
      <c r="Z42" s="183">
        <v>3.5084000106718421E-4</v>
      </c>
      <c r="AA42" s="183">
        <v>3.3418857072581965E-4</v>
      </c>
      <c r="AB42" s="183">
        <v>0</v>
      </c>
      <c r="AC42" s="183">
        <v>0</v>
      </c>
      <c r="AD42" s="183">
        <v>3.3418857072581965E-4</v>
      </c>
      <c r="AE42" s="183">
        <v>0</v>
      </c>
      <c r="AF42" s="183">
        <v>0</v>
      </c>
      <c r="AG42" s="119">
        <v>0</v>
      </c>
      <c r="AH42" s="183">
        <v>3.3418857072581965E-4</v>
      </c>
      <c r="AI42" s="183">
        <v>3.2701406297770371E-4</v>
      </c>
      <c r="AJ42" s="183">
        <v>0</v>
      </c>
      <c r="AK42" s="183">
        <v>0</v>
      </c>
      <c r="AL42" s="183">
        <v>3.2701406297770371E-4</v>
      </c>
      <c r="AM42" s="183">
        <v>0</v>
      </c>
      <c r="AN42" s="183">
        <v>0</v>
      </c>
      <c r="AO42" s="119">
        <v>0</v>
      </c>
      <c r="AP42" s="183">
        <v>3.2701406297770371E-4</v>
      </c>
      <c r="AQ42" s="183">
        <v>3.1068208779014869E-4</v>
      </c>
      <c r="AR42" s="183">
        <v>0</v>
      </c>
      <c r="AS42" s="183">
        <v>0</v>
      </c>
      <c r="AT42" s="183">
        <v>3.1068208779014869E-4</v>
      </c>
      <c r="AU42" s="183">
        <v>0</v>
      </c>
      <c r="AV42" s="183">
        <v>0</v>
      </c>
      <c r="AW42" s="119">
        <v>0</v>
      </c>
      <c r="AX42" s="183">
        <v>3.1068208779014869E-4</v>
      </c>
      <c r="AY42" s="183">
        <v>2.8841730331223396E-4</v>
      </c>
      <c r="AZ42" s="183">
        <v>0</v>
      </c>
      <c r="BA42" s="183">
        <v>0</v>
      </c>
      <c r="BB42" s="183">
        <v>2.8841730331223396E-4</v>
      </c>
      <c r="BC42" s="183">
        <v>0</v>
      </c>
      <c r="BD42" s="183">
        <v>0</v>
      </c>
      <c r="BE42" s="119">
        <v>0</v>
      </c>
      <c r="BF42" s="183">
        <v>2.8841730331223396E-4</v>
      </c>
      <c r="BG42" s="183">
        <v>2.7431949905719165E-4</v>
      </c>
      <c r="BH42" s="183">
        <v>0</v>
      </c>
      <c r="BI42" s="183">
        <v>0</v>
      </c>
      <c r="BJ42" s="183">
        <v>2.7431949905719165E-4</v>
      </c>
      <c r="BK42" s="183">
        <v>0</v>
      </c>
      <c r="BL42" s="183">
        <v>0</v>
      </c>
      <c r="BM42" s="119">
        <v>0</v>
      </c>
      <c r="BN42" s="183">
        <v>2.7431949905719165E-4</v>
      </c>
      <c r="BO42" s="183">
        <v>2.3165139888170461E-4</v>
      </c>
      <c r="BP42" s="183">
        <v>0</v>
      </c>
      <c r="BQ42" s="183">
        <v>0</v>
      </c>
      <c r="BR42" s="183">
        <v>2.3165139888170461E-4</v>
      </c>
      <c r="BS42" s="183">
        <v>0</v>
      </c>
      <c r="BT42" s="183">
        <v>0</v>
      </c>
      <c r="BU42" s="119">
        <v>0</v>
      </c>
      <c r="BV42" s="183">
        <v>2.3165139888170461E-4</v>
      </c>
      <c r="BW42" s="183">
        <v>2.111029015855063E-4</v>
      </c>
      <c r="BX42" s="183">
        <v>0</v>
      </c>
      <c r="BY42" s="183">
        <v>0</v>
      </c>
      <c r="BZ42" s="183">
        <v>2.111029015855063E-4</v>
      </c>
      <c r="CA42" s="183">
        <v>0</v>
      </c>
      <c r="CB42" s="183">
        <v>0</v>
      </c>
      <c r="CC42" s="119">
        <v>0</v>
      </c>
      <c r="CD42" s="183">
        <v>2.111029015855063E-4</v>
      </c>
      <c r="CE42" s="183">
        <v>2.0565927885820713E-4</v>
      </c>
      <c r="CF42" s="183">
        <v>0</v>
      </c>
      <c r="CG42" s="183">
        <v>0</v>
      </c>
      <c r="CH42" s="183">
        <v>2.0565927885820713E-4</v>
      </c>
      <c r="CI42" s="183">
        <v>0</v>
      </c>
      <c r="CJ42" s="183">
        <v>0</v>
      </c>
      <c r="CK42" s="119">
        <v>0</v>
      </c>
      <c r="CL42" s="183">
        <v>2.0565927885820713E-4</v>
      </c>
      <c r="CM42" s="183">
        <v>1.740241673682592E-4</v>
      </c>
      <c r="CN42" s="183">
        <v>0</v>
      </c>
      <c r="CO42" s="183">
        <v>0</v>
      </c>
      <c r="CP42" s="183">
        <v>1.740241673682592E-4</v>
      </c>
      <c r="CQ42" s="183">
        <v>0</v>
      </c>
      <c r="CR42" s="183">
        <v>0</v>
      </c>
      <c r="CS42" s="119">
        <v>0</v>
      </c>
      <c r="CT42" s="183">
        <v>1.740241673682592E-4</v>
      </c>
      <c r="CU42" s="183">
        <v>1.6191882325483476E-4</v>
      </c>
      <c r="CV42" s="183">
        <v>0</v>
      </c>
      <c r="CW42" s="183">
        <v>0</v>
      </c>
      <c r="CX42" s="183">
        <v>1.6191882325483476E-4</v>
      </c>
      <c r="CY42" s="183">
        <v>0</v>
      </c>
      <c r="CZ42" s="183">
        <v>0</v>
      </c>
      <c r="DA42" s="119">
        <v>0</v>
      </c>
      <c r="DB42" s="183">
        <v>1.6191882325483476E-4</v>
      </c>
      <c r="DC42" s="183">
        <v>1.3997373305728121E-4</v>
      </c>
      <c r="DD42" s="183">
        <v>0</v>
      </c>
      <c r="DE42" s="183">
        <v>0</v>
      </c>
      <c r="DF42" s="183">
        <v>1.3997373305728121E-4</v>
      </c>
      <c r="DG42" s="183">
        <v>0</v>
      </c>
      <c r="DH42" s="183">
        <v>0</v>
      </c>
      <c r="DI42" s="119">
        <v>0</v>
      </c>
      <c r="DJ42" s="183">
        <v>1.3997373305728121E-4</v>
      </c>
      <c r="DK42" s="183">
        <v>1.272965265533437E-4</v>
      </c>
      <c r="DL42" s="183">
        <v>0</v>
      </c>
      <c r="DM42" s="183">
        <v>0</v>
      </c>
      <c r="DN42" s="183">
        <v>1.272965265533437E-4</v>
      </c>
      <c r="DO42" s="183">
        <v>0</v>
      </c>
      <c r="DP42" s="183">
        <v>0</v>
      </c>
      <c r="DQ42" s="119">
        <v>0</v>
      </c>
      <c r="DR42" s="308">
        <v>1.272965265533437E-4</v>
      </c>
      <c r="DS42" s="302">
        <v>9.9862739628620665E-5</v>
      </c>
      <c r="DT42" s="183">
        <v>0</v>
      </c>
      <c r="DU42" s="183">
        <v>0</v>
      </c>
      <c r="DV42" s="183">
        <v>9.9862739628620665E-5</v>
      </c>
      <c r="DW42" s="183">
        <v>0</v>
      </c>
      <c r="DX42" s="183">
        <v>0</v>
      </c>
      <c r="DY42" s="119">
        <v>0</v>
      </c>
      <c r="DZ42" s="183">
        <v>9.9862739628620665E-5</v>
      </c>
    </row>
    <row r="43" spans="1:130" ht="20.100000000000001" customHeight="1" x14ac:dyDescent="0.25">
      <c r="A43" s="20">
        <v>11414</v>
      </c>
      <c r="B43" s="21" t="s">
        <v>433</v>
      </c>
      <c r="C43" s="68">
        <v>6.8176496125612615E-3</v>
      </c>
      <c r="D43" s="68">
        <v>0</v>
      </c>
      <c r="E43" s="68">
        <v>0</v>
      </c>
      <c r="F43" s="68">
        <v>6.8176496125612615E-3</v>
      </c>
      <c r="G43" s="68">
        <v>0</v>
      </c>
      <c r="H43" s="68">
        <v>0</v>
      </c>
      <c r="I43" s="118">
        <v>0</v>
      </c>
      <c r="J43" s="68">
        <v>6.8176496125612615E-3</v>
      </c>
      <c r="K43" s="68">
        <v>7.2838067278988006E-3</v>
      </c>
      <c r="L43" s="68">
        <v>0</v>
      </c>
      <c r="M43" s="68">
        <v>0</v>
      </c>
      <c r="N43" s="68">
        <v>7.2838067278988006E-3</v>
      </c>
      <c r="O43" s="68">
        <v>0</v>
      </c>
      <c r="P43" s="68">
        <v>0</v>
      </c>
      <c r="Q43" s="118">
        <v>0</v>
      </c>
      <c r="R43" s="68">
        <v>7.2838067278988006E-3</v>
      </c>
      <c r="S43" s="68">
        <v>6.4121562882851289E-3</v>
      </c>
      <c r="T43" s="68">
        <v>0</v>
      </c>
      <c r="U43" s="68">
        <v>0</v>
      </c>
      <c r="V43" s="68">
        <v>6.4121562882851289E-3</v>
      </c>
      <c r="W43" s="68">
        <v>0</v>
      </c>
      <c r="X43" s="68">
        <v>0</v>
      </c>
      <c r="Y43" s="118">
        <v>0</v>
      </c>
      <c r="Z43" s="68">
        <v>6.4121562882851289E-3</v>
      </c>
      <c r="AA43" s="68">
        <v>5.4699406627123619E-3</v>
      </c>
      <c r="AB43" s="68">
        <v>0</v>
      </c>
      <c r="AC43" s="68">
        <v>0</v>
      </c>
      <c r="AD43" s="68">
        <v>5.4699406627123619E-3</v>
      </c>
      <c r="AE43" s="68">
        <v>0</v>
      </c>
      <c r="AF43" s="68">
        <v>0</v>
      </c>
      <c r="AG43" s="118">
        <v>0</v>
      </c>
      <c r="AH43" s="68">
        <v>5.4699406627123619E-3</v>
      </c>
      <c r="AI43" s="68">
        <v>5.1483808726763758E-3</v>
      </c>
      <c r="AJ43" s="68">
        <v>0</v>
      </c>
      <c r="AK43" s="68">
        <v>0</v>
      </c>
      <c r="AL43" s="68">
        <v>5.1483808726763758E-3</v>
      </c>
      <c r="AM43" s="68">
        <v>0</v>
      </c>
      <c r="AN43" s="68">
        <v>0</v>
      </c>
      <c r="AO43" s="118">
        <v>0</v>
      </c>
      <c r="AP43" s="68">
        <v>5.1483808726763758E-3</v>
      </c>
      <c r="AQ43" s="68">
        <v>5.7851116347784467E-3</v>
      </c>
      <c r="AR43" s="68">
        <v>0</v>
      </c>
      <c r="AS43" s="68">
        <v>0</v>
      </c>
      <c r="AT43" s="68">
        <v>5.7851116347784467E-3</v>
      </c>
      <c r="AU43" s="68">
        <v>0</v>
      </c>
      <c r="AV43" s="68">
        <v>0</v>
      </c>
      <c r="AW43" s="118">
        <v>0</v>
      </c>
      <c r="AX43" s="68">
        <v>5.7851116347784467E-3</v>
      </c>
      <c r="AY43" s="68">
        <v>5.366589957657735E-3</v>
      </c>
      <c r="AZ43" s="68">
        <v>0</v>
      </c>
      <c r="BA43" s="68">
        <v>0</v>
      </c>
      <c r="BB43" s="68">
        <v>5.366589957657735E-3</v>
      </c>
      <c r="BC43" s="68">
        <v>0</v>
      </c>
      <c r="BD43" s="68">
        <v>0</v>
      </c>
      <c r="BE43" s="118">
        <v>0</v>
      </c>
      <c r="BF43" s="68">
        <v>5.366589957657735E-3</v>
      </c>
      <c r="BG43" s="68">
        <v>5.2666037328194075E-3</v>
      </c>
      <c r="BH43" s="68">
        <v>0</v>
      </c>
      <c r="BI43" s="68">
        <v>0</v>
      </c>
      <c r="BJ43" s="68">
        <v>5.2666037328194075E-3</v>
      </c>
      <c r="BK43" s="68">
        <v>0</v>
      </c>
      <c r="BL43" s="68">
        <v>0</v>
      </c>
      <c r="BM43" s="118">
        <v>0</v>
      </c>
      <c r="BN43" s="68">
        <v>5.2666037328194075E-3</v>
      </c>
      <c r="BO43" s="68">
        <v>5.227951560867701E-3</v>
      </c>
      <c r="BP43" s="68">
        <v>0</v>
      </c>
      <c r="BQ43" s="68">
        <v>0</v>
      </c>
      <c r="BR43" s="68">
        <v>5.227951560867701E-3</v>
      </c>
      <c r="BS43" s="68">
        <v>0</v>
      </c>
      <c r="BT43" s="68">
        <v>0</v>
      </c>
      <c r="BU43" s="118">
        <v>0</v>
      </c>
      <c r="BV43" s="68">
        <v>5.227951560867701E-3</v>
      </c>
      <c r="BW43" s="68">
        <v>5.5366532717131406E-3</v>
      </c>
      <c r="BX43" s="68">
        <v>0</v>
      </c>
      <c r="BY43" s="68">
        <v>0</v>
      </c>
      <c r="BZ43" s="68">
        <v>5.5366532717131406E-3</v>
      </c>
      <c r="CA43" s="68">
        <v>0</v>
      </c>
      <c r="CB43" s="68">
        <v>0</v>
      </c>
      <c r="CC43" s="118">
        <v>0</v>
      </c>
      <c r="CD43" s="68">
        <v>5.5366532717131406E-3</v>
      </c>
      <c r="CE43" s="68">
        <v>2.8842977672206755E-3</v>
      </c>
      <c r="CF43" s="68">
        <v>0</v>
      </c>
      <c r="CG43" s="68">
        <v>0</v>
      </c>
      <c r="CH43" s="68">
        <v>2.8842977672206755E-3</v>
      </c>
      <c r="CI43" s="68">
        <v>0</v>
      </c>
      <c r="CJ43" s="68">
        <v>0</v>
      </c>
      <c r="CK43" s="118">
        <v>0</v>
      </c>
      <c r="CL43" s="68">
        <v>2.8842977672206755E-3</v>
      </c>
      <c r="CM43" s="68">
        <v>5.4372202292230229E-3</v>
      </c>
      <c r="CN43" s="68">
        <v>0</v>
      </c>
      <c r="CO43" s="68">
        <v>0</v>
      </c>
      <c r="CP43" s="68">
        <v>5.4372202292230229E-3</v>
      </c>
      <c r="CQ43" s="68">
        <v>0</v>
      </c>
      <c r="CR43" s="68">
        <v>0</v>
      </c>
      <c r="CS43" s="118">
        <v>0</v>
      </c>
      <c r="CT43" s="68">
        <v>5.4372202292230229E-3</v>
      </c>
      <c r="CU43" s="68">
        <v>5.8532557467849159E-3</v>
      </c>
      <c r="CV43" s="68">
        <v>0</v>
      </c>
      <c r="CW43" s="68">
        <v>0</v>
      </c>
      <c r="CX43" s="68">
        <v>5.8532557467849159E-3</v>
      </c>
      <c r="CY43" s="68">
        <v>0</v>
      </c>
      <c r="CZ43" s="68">
        <v>0</v>
      </c>
      <c r="DA43" s="118">
        <v>0</v>
      </c>
      <c r="DB43" s="68">
        <v>5.8532557467849159E-3</v>
      </c>
      <c r="DC43" s="68">
        <v>5.6402061130875532E-3</v>
      </c>
      <c r="DD43" s="68">
        <v>0</v>
      </c>
      <c r="DE43" s="68">
        <v>0</v>
      </c>
      <c r="DF43" s="68">
        <v>5.6402061130875532E-3</v>
      </c>
      <c r="DG43" s="68">
        <v>0</v>
      </c>
      <c r="DH43" s="68">
        <v>0</v>
      </c>
      <c r="DI43" s="118">
        <v>0</v>
      </c>
      <c r="DJ43" s="68">
        <v>5.6402061130875532E-3</v>
      </c>
      <c r="DK43" s="68">
        <v>5.7250013927922913E-3</v>
      </c>
      <c r="DL43" s="68">
        <v>0</v>
      </c>
      <c r="DM43" s="68">
        <v>0</v>
      </c>
      <c r="DN43" s="68">
        <v>5.7250013927922913E-3</v>
      </c>
      <c r="DO43" s="68">
        <v>0</v>
      </c>
      <c r="DP43" s="68">
        <v>0</v>
      </c>
      <c r="DQ43" s="118">
        <v>0</v>
      </c>
      <c r="DR43" s="310">
        <v>5.7250013927922913E-3</v>
      </c>
      <c r="DS43" s="279">
        <v>6.7840712748679878E-3</v>
      </c>
      <c r="DT43" s="68">
        <v>0</v>
      </c>
      <c r="DU43" s="68">
        <v>0</v>
      </c>
      <c r="DV43" s="68">
        <v>6.7840712748679878E-3</v>
      </c>
      <c r="DW43" s="68">
        <v>0</v>
      </c>
      <c r="DX43" s="68">
        <v>0</v>
      </c>
      <c r="DY43" s="118">
        <v>0</v>
      </c>
      <c r="DZ43" s="68">
        <v>6.7840712748679878E-3</v>
      </c>
    </row>
    <row r="44" spans="1:130" ht="20.100000000000001" customHeight="1" x14ac:dyDescent="0.25">
      <c r="A44" s="36">
        <v>1142</v>
      </c>
      <c r="B44" s="37" t="s">
        <v>434</v>
      </c>
      <c r="C44" s="201">
        <v>1.99651490482403E-3</v>
      </c>
      <c r="D44" s="201">
        <v>0</v>
      </c>
      <c r="E44" s="201">
        <v>0</v>
      </c>
      <c r="F44" s="201">
        <v>1.99651490482403E-3</v>
      </c>
      <c r="G44" s="201">
        <v>0</v>
      </c>
      <c r="H44" s="201">
        <v>0</v>
      </c>
      <c r="I44" s="176">
        <v>0</v>
      </c>
      <c r="J44" s="201">
        <v>1.99651490482403E-3</v>
      </c>
      <c r="K44" s="201">
        <v>2.0470175235889742E-3</v>
      </c>
      <c r="L44" s="201">
        <v>0</v>
      </c>
      <c r="M44" s="201">
        <v>0</v>
      </c>
      <c r="N44" s="201">
        <v>2.0470175235889742E-3</v>
      </c>
      <c r="O44" s="201">
        <v>0</v>
      </c>
      <c r="P44" s="201">
        <v>0</v>
      </c>
      <c r="Q44" s="176">
        <v>0</v>
      </c>
      <c r="R44" s="201">
        <v>2.0470175235889742E-3</v>
      </c>
      <c r="S44" s="201">
        <v>5.9927960290835744E-4</v>
      </c>
      <c r="T44" s="201">
        <v>0</v>
      </c>
      <c r="U44" s="201">
        <v>0</v>
      </c>
      <c r="V44" s="201">
        <v>5.9927960290835744E-4</v>
      </c>
      <c r="W44" s="201">
        <v>0</v>
      </c>
      <c r="X44" s="201">
        <v>0</v>
      </c>
      <c r="Y44" s="176">
        <v>0</v>
      </c>
      <c r="Z44" s="201">
        <v>5.9927960290835744E-4</v>
      </c>
      <c r="AA44" s="201">
        <v>1.3775168820978577E-4</v>
      </c>
      <c r="AB44" s="201">
        <v>0</v>
      </c>
      <c r="AC44" s="201">
        <v>0</v>
      </c>
      <c r="AD44" s="201">
        <v>1.3775168820978577E-4</v>
      </c>
      <c r="AE44" s="201">
        <v>0</v>
      </c>
      <c r="AF44" s="201">
        <v>0</v>
      </c>
      <c r="AG44" s="176">
        <v>0</v>
      </c>
      <c r="AH44" s="201">
        <v>1.3775168820978577E-4</v>
      </c>
      <c r="AI44" s="201">
        <v>4.2411453043420767E-6</v>
      </c>
      <c r="AJ44" s="201">
        <v>0</v>
      </c>
      <c r="AK44" s="201">
        <v>0</v>
      </c>
      <c r="AL44" s="201">
        <v>4.2411453043420767E-6</v>
      </c>
      <c r="AM44" s="201">
        <v>0</v>
      </c>
      <c r="AN44" s="201">
        <v>0</v>
      </c>
      <c r="AO44" s="176">
        <v>0</v>
      </c>
      <c r="AP44" s="201">
        <v>4.2411453043420767E-6</v>
      </c>
      <c r="AQ44" s="201">
        <v>5.4558009559367647E-4</v>
      </c>
      <c r="AR44" s="201">
        <v>0</v>
      </c>
      <c r="AS44" s="201">
        <v>0</v>
      </c>
      <c r="AT44" s="201">
        <v>5.4558009559367647E-4</v>
      </c>
      <c r="AU44" s="201">
        <v>0</v>
      </c>
      <c r="AV44" s="201">
        <v>0</v>
      </c>
      <c r="AW44" s="176">
        <v>0</v>
      </c>
      <c r="AX44" s="201">
        <v>5.4558009559367647E-4</v>
      </c>
      <c r="AY44" s="201">
        <v>9.5723800104556783E-4</v>
      </c>
      <c r="AZ44" s="201">
        <v>0</v>
      </c>
      <c r="BA44" s="201">
        <v>0</v>
      </c>
      <c r="BB44" s="201">
        <v>9.5723800104556783E-4</v>
      </c>
      <c r="BC44" s="201">
        <v>0</v>
      </c>
      <c r="BD44" s="201">
        <v>0</v>
      </c>
      <c r="BE44" s="176">
        <v>0</v>
      </c>
      <c r="BF44" s="201">
        <v>9.5723800104556783E-4</v>
      </c>
      <c r="BG44" s="201">
        <v>8.8397028956381724E-4</v>
      </c>
      <c r="BH44" s="201">
        <v>0</v>
      </c>
      <c r="BI44" s="201">
        <v>0</v>
      </c>
      <c r="BJ44" s="201">
        <v>8.8397028956381724E-4</v>
      </c>
      <c r="BK44" s="201">
        <v>0</v>
      </c>
      <c r="BL44" s="201">
        <v>0</v>
      </c>
      <c r="BM44" s="176">
        <v>0</v>
      </c>
      <c r="BN44" s="201">
        <v>8.8397028956381724E-4</v>
      </c>
      <c r="BO44" s="201">
        <v>5.6082974189551604E-4</v>
      </c>
      <c r="BP44" s="201">
        <v>0</v>
      </c>
      <c r="BQ44" s="201">
        <v>0</v>
      </c>
      <c r="BR44" s="201">
        <v>5.6082974189551604E-4</v>
      </c>
      <c r="BS44" s="201">
        <v>0</v>
      </c>
      <c r="BT44" s="201">
        <v>0</v>
      </c>
      <c r="BU44" s="176">
        <v>0</v>
      </c>
      <c r="BV44" s="201">
        <v>5.6082974189551604E-4</v>
      </c>
      <c r="BW44" s="201">
        <v>3.7564290756319938E-4</v>
      </c>
      <c r="BX44" s="201">
        <v>0</v>
      </c>
      <c r="BY44" s="201">
        <v>0</v>
      </c>
      <c r="BZ44" s="201">
        <v>3.7564290756319938E-4</v>
      </c>
      <c r="CA44" s="201">
        <v>0</v>
      </c>
      <c r="CB44" s="201">
        <v>0</v>
      </c>
      <c r="CC44" s="176">
        <v>0</v>
      </c>
      <c r="CD44" s="201">
        <v>3.7564290756319938E-4</v>
      </c>
      <c r="CE44" s="201">
        <v>2.6093259764475678E-4</v>
      </c>
      <c r="CF44" s="201">
        <v>0</v>
      </c>
      <c r="CG44" s="201">
        <v>0</v>
      </c>
      <c r="CH44" s="201">
        <v>2.6093259764475678E-4</v>
      </c>
      <c r="CI44" s="201">
        <v>0</v>
      </c>
      <c r="CJ44" s="201">
        <v>0</v>
      </c>
      <c r="CK44" s="176">
        <v>0</v>
      </c>
      <c r="CL44" s="201">
        <v>2.6093259764475678E-4</v>
      </c>
      <c r="CM44" s="201">
        <v>2.1352506650170196E-4</v>
      </c>
      <c r="CN44" s="201">
        <v>0</v>
      </c>
      <c r="CO44" s="201">
        <v>0</v>
      </c>
      <c r="CP44" s="201">
        <v>2.1352506650170196E-4</v>
      </c>
      <c r="CQ44" s="201">
        <v>0</v>
      </c>
      <c r="CR44" s="201">
        <v>0</v>
      </c>
      <c r="CS44" s="176">
        <v>0</v>
      </c>
      <c r="CT44" s="201">
        <v>2.1352506650170196E-4</v>
      </c>
      <c r="CU44" s="201">
        <v>1.6471904402383568E-4</v>
      </c>
      <c r="CV44" s="201">
        <v>0</v>
      </c>
      <c r="CW44" s="201">
        <v>0</v>
      </c>
      <c r="CX44" s="201">
        <v>1.6471904402383568E-4</v>
      </c>
      <c r="CY44" s="201">
        <v>0</v>
      </c>
      <c r="CZ44" s="201">
        <v>0</v>
      </c>
      <c r="DA44" s="176">
        <v>0</v>
      </c>
      <c r="DB44" s="201">
        <v>1.6471904402383568E-4</v>
      </c>
      <c r="DC44" s="201">
        <v>1.0916886927158646E-4</v>
      </c>
      <c r="DD44" s="201">
        <v>0</v>
      </c>
      <c r="DE44" s="201">
        <v>0</v>
      </c>
      <c r="DF44" s="201">
        <v>1.0916886927158646E-4</v>
      </c>
      <c r="DG44" s="201">
        <v>0</v>
      </c>
      <c r="DH44" s="201">
        <v>0</v>
      </c>
      <c r="DI44" s="176">
        <v>0</v>
      </c>
      <c r="DJ44" s="201">
        <v>1.0916886927158646E-4</v>
      </c>
      <c r="DK44" s="201">
        <v>2.8833838658077668E-4</v>
      </c>
      <c r="DL44" s="201">
        <v>0</v>
      </c>
      <c r="DM44" s="201">
        <v>0</v>
      </c>
      <c r="DN44" s="201">
        <v>2.8833838658077668E-4</v>
      </c>
      <c r="DO44" s="201">
        <v>0</v>
      </c>
      <c r="DP44" s="201">
        <v>0</v>
      </c>
      <c r="DQ44" s="176">
        <v>0</v>
      </c>
      <c r="DR44" s="307">
        <v>2.8833838658077668E-4</v>
      </c>
      <c r="DS44" s="301">
        <v>2.5511189501942368E-4</v>
      </c>
      <c r="DT44" s="201">
        <v>0</v>
      </c>
      <c r="DU44" s="201">
        <v>0</v>
      </c>
      <c r="DV44" s="201">
        <v>2.5511189501942368E-4</v>
      </c>
      <c r="DW44" s="201">
        <v>0</v>
      </c>
      <c r="DX44" s="201">
        <v>0</v>
      </c>
      <c r="DY44" s="176">
        <v>0</v>
      </c>
      <c r="DZ44" s="201">
        <v>2.5511189501942368E-4</v>
      </c>
    </row>
    <row r="45" spans="1:130" ht="20.100000000000001" customHeight="1" x14ac:dyDescent="0.25">
      <c r="A45" s="36">
        <v>1143</v>
      </c>
      <c r="B45" s="37" t="s">
        <v>435</v>
      </c>
      <c r="C45" s="201">
        <v>0</v>
      </c>
      <c r="D45" s="201">
        <v>0</v>
      </c>
      <c r="E45" s="201">
        <v>0</v>
      </c>
      <c r="F45" s="201">
        <v>0</v>
      </c>
      <c r="G45" s="201">
        <v>0</v>
      </c>
      <c r="H45" s="201">
        <v>0</v>
      </c>
      <c r="I45" s="176">
        <v>0</v>
      </c>
      <c r="J45" s="201">
        <v>0</v>
      </c>
      <c r="K45" s="201">
        <v>0</v>
      </c>
      <c r="L45" s="201">
        <v>0</v>
      </c>
      <c r="M45" s="201">
        <v>0</v>
      </c>
      <c r="N45" s="201">
        <v>0</v>
      </c>
      <c r="O45" s="201">
        <v>0</v>
      </c>
      <c r="P45" s="201">
        <v>0</v>
      </c>
      <c r="Q45" s="176">
        <v>0</v>
      </c>
      <c r="R45" s="201">
        <v>0</v>
      </c>
      <c r="S45" s="201">
        <v>0</v>
      </c>
      <c r="T45" s="201">
        <v>0</v>
      </c>
      <c r="U45" s="201">
        <v>0</v>
      </c>
      <c r="V45" s="201">
        <v>0</v>
      </c>
      <c r="W45" s="201">
        <v>0</v>
      </c>
      <c r="X45" s="201">
        <v>0</v>
      </c>
      <c r="Y45" s="176">
        <v>0</v>
      </c>
      <c r="Z45" s="201">
        <v>0</v>
      </c>
      <c r="AA45" s="201">
        <v>0</v>
      </c>
      <c r="AB45" s="201">
        <v>0</v>
      </c>
      <c r="AC45" s="201">
        <v>0</v>
      </c>
      <c r="AD45" s="201">
        <v>0</v>
      </c>
      <c r="AE45" s="201">
        <v>0</v>
      </c>
      <c r="AF45" s="201">
        <v>0</v>
      </c>
      <c r="AG45" s="176">
        <v>0</v>
      </c>
      <c r="AH45" s="201">
        <v>0</v>
      </c>
      <c r="AI45" s="201">
        <v>0</v>
      </c>
      <c r="AJ45" s="201">
        <v>0</v>
      </c>
      <c r="AK45" s="201">
        <v>0</v>
      </c>
      <c r="AL45" s="201">
        <v>0</v>
      </c>
      <c r="AM45" s="201">
        <v>0</v>
      </c>
      <c r="AN45" s="201">
        <v>0</v>
      </c>
      <c r="AO45" s="176">
        <v>0</v>
      </c>
      <c r="AP45" s="201">
        <v>0</v>
      </c>
      <c r="AQ45" s="201">
        <v>0</v>
      </c>
      <c r="AR45" s="201">
        <v>0</v>
      </c>
      <c r="AS45" s="201">
        <v>0</v>
      </c>
      <c r="AT45" s="201">
        <v>0</v>
      </c>
      <c r="AU45" s="201">
        <v>0</v>
      </c>
      <c r="AV45" s="201">
        <v>0</v>
      </c>
      <c r="AW45" s="176">
        <v>0</v>
      </c>
      <c r="AX45" s="201">
        <v>0</v>
      </c>
      <c r="AY45" s="201">
        <v>0</v>
      </c>
      <c r="AZ45" s="201">
        <v>0</v>
      </c>
      <c r="BA45" s="201">
        <v>0</v>
      </c>
      <c r="BB45" s="201">
        <v>0</v>
      </c>
      <c r="BC45" s="201">
        <v>0</v>
      </c>
      <c r="BD45" s="201">
        <v>0</v>
      </c>
      <c r="BE45" s="176">
        <v>0</v>
      </c>
      <c r="BF45" s="201">
        <v>0</v>
      </c>
      <c r="BG45" s="201">
        <v>0</v>
      </c>
      <c r="BH45" s="201">
        <v>0</v>
      </c>
      <c r="BI45" s="201">
        <v>0</v>
      </c>
      <c r="BJ45" s="201">
        <v>0</v>
      </c>
      <c r="BK45" s="201">
        <v>0</v>
      </c>
      <c r="BL45" s="201">
        <v>0</v>
      </c>
      <c r="BM45" s="176">
        <v>0</v>
      </c>
      <c r="BN45" s="201">
        <v>0</v>
      </c>
      <c r="BO45" s="201">
        <v>0</v>
      </c>
      <c r="BP45" s="201">
        <v>0</v>
      </c>
      <c r="BQ45" s="201">
        <v>0</v>
      </c>
      <c r="BR45" s="201">
        <v>0</v>
      </c>
      <c r="BS45" s="201">
        <v>0</v>
      </c>
      <c r="BT45" s="201">
        <v>0</v>
      </c>
      <c r="BU45" s="176">
        <v>0</v>
      </c>
      <c r="BV45" s="201">
        <v>0</v>
      </c>
      <c r="BW45" s="201">
        <v>0</v>
      </c>
      <c r="BX45" s="201">
        <v>0</v>
      </c>
      <c r="BY45" s="201">
        <v>0</v>
      </c>
      <c r="BZ45" s="201">
        <v>0</v>
      </c>
      <c r="CA45" s="201">
        <v>0</v>
      </c>
      <c r="CB45" s="201">
        <v>0</v>
      </c>
      <c r="CC45" s="176">
        <v>0</v>
      </c>
      <c r="CD45" s="201">
        <v>0</v>
      </c>
      <c r="CE45" s="201">
        <v>0</v>
      </c>
      <c r="CF45" s="201">
        <v>0</v>
      </c>
      <c r="CG45" s="201">
        <v>0</v>
      </c>
      <c r="CH45" s="201">
        <v>0</v>
      </c>
      <c r="CI45" s="201">
        <v>0</v>
      </c>
      <c r="CJ45" s="201">
        <v>0</v>
      </c>
      <c r="CK45" s="176">
        <v>0</v>
      </c>
      <c r="CL45" s="201">
        <v>0</v>
      </c>
      <c r="CM45" s="201">
        <v>0</v>
      </c>
      <c r="CN45" s="201">
        <v>0</v>
      </c>
      <c r="CO45" s="201">
        <v>0</v>
      </c>
      <c r="CP45" s="201">
        <v>0</v>
      </c>
      <c r="CQ45" s="201">
        <v>0</v>
      </c>
      <c r="CR45" s="201">
        <v>0</v>
      </c>
      <c r="CS45" s="176">
        <v>0</v>
      </c>
      <c r="CT45" s="201">
        <v>0</v>
      </c>
      <c r="CU45" s="201">
        <v>0</v>
      </c>
      <c r="CV45" s="201">
        <v>0</v>
      </c>
      <c r="CW45" s="201">
        <v>0</v>
      </c>
      <c r="CX45" s="201">
        <v>0</v>
      </c>
      <c r="CY45" s="201">
        <v>0</v>
      </c>
      <c r="CZ45" s="201">
        <v>0</v>
      </c>
      <c r="DA45" s="176">
        <v>0</v>
      </c>
      <c r="DB45" s="201">
        <v>0</v>
      </c>
      <c r="DC45" s="201">
        <v>0</v>
      </c>
      <c r="DD45" s="201">
        <v>0</v>
      </c>
      <c r="DE45" s="201">
        <v>0</v>
      </c>
      <c r="DF45" s="201">
        <v>0</v>
      </c>
      <c r="DG45" s="201">
        <v>0</v>
      </c>
      <c r="DH45" s="201">
        <v>0</v>
      </c>
      <c r="DI45" s="176">
        <v>0</v>
      </c>
      <c r="DJ45" s="201">
        <v>0</v>
      </c>
      <c r="DK45" s="201">
        <v>0</v>
      </c>
      <c r="DL45" s="201">
        <v>0</v>
      </c>
      <c r="DM45" s="201">
        <v>0</v>
      </c>
      <c r="DN45" s="201">
        <v>0</v>
      </c>
      <c r="DO45" s="201">
        <v>0</v>
      </c>
      <c r="DP45" s="201">
        <v>0</v>
      </c>
      <c r="DQ45" s="176">
        <v>0</v>
      </c>
      <c r="DR45" s="307">
        <v>0</v>
      </c>
      <c r="DS45" s="301">
        <v>0</v>
      </c>
      <c r="DT45" s="201">
        <v>0</v>
      </c>
      <c r="DU45" s="201">
        <v>0</v>
      </c>
      <c r="DV45" s="201">
        <v>0</v>
      </c>
      <c r="DW45" s="201">
        <v>0</v>
      </c>
      <c r="DX45" s="201">
        <v>0</v>
      </c>
      <c r="DY45" s="176">
        <v>0</v>
      </c>
      <c r="DZ45" s="201">
        <v>0</v>
      </c>
    </row>
    <row r="46" spans="1:130" ht="20.100000000000001" customHeight="1" x14ac:dyDescent="0.25">
      <c r="A46" s="36">
        <v>1144</v>
      </c>
      <c r="B46" s="37" t="s">
        <v>436</v>
      </c>
      <c r="C46" s="201">
        <v>2.4549584418070342E-3</v>
      </c>
      <c r="D46" s="201">
        <v>0</v>
      </c>
      <c r="E46" s="201">
        <v>0</v>
      </c>
      <c r="F46" s="201">
        <v>2.4549584418070342E-3</v>
      </c>
      <c r="G46" s="201">
        <v>2.150487940042639E-5</v>
      </c>
      <c r="H46" s="201">
        <v>8.0221458575983711E-4</v>
      </c>
      <c r="I46" s="176">
        <v>0</v>
      </c>
      <c r="J46" s="201">
        <v>3.2786779069672979E-3</v>
      </c>
      <c r="K46" s="201">
        <v>2.4328844763450252E-3</v>
      </c>
      <c r="L46" s="201">
        <v>0</v>
      </c>
      <c r="M46" s="201">
        <v>0</v>
      </c>
      <c r="N46" s="201">
        <v>2.4328844763450252E-3</v>
      </c>
      <c r="O46" s="201">
        <v>2.6084552491947604E-5</v>
      </c>
      <c r="P46" s="201">
        <v>7.7377248768971017E-4</v>
      </c>
      <c r="Q46" s="176">
        <v>0</v>
      </c>
      <c r="R46" s="201">
        <v>3.2327415165266829E-3</v>
      </c>
      <c r="S46" s="201">
        <v>2.5189147161126806E-3</v>
      </c>
      <c r="T46" s="201">
        <v>0</v>
      </c>
      <c r="U46" s="201">
        <v>0</v>
      </c>
      <c r="V46" s="201">
        <v>2.5189147161126806E-3</v>
      </c>
      <c r="W46" s="201">
        <v>3.0878309423789838E-5</v>
      </c>
      <c r="X46" s="201">
        <v>7.2010340785511127E-4</v>
      </c>
      <c r="Y46" s="176">
        <v>0</v>
      </c>
      <c r="Z46" s="201">
        <v>3.2698964333915817E-3</v>
      </c>
      <c r="AA46" s="201">
        <v>2.5580066983957252E-3</v>
      </c>
      <c r="AB46" s="201">
        <v>0</v>
      </c>
      <c r="AC46" s="201">
        <v>0</v>
      </c>
      <c r="AD46" s="201">
        <v>2.5580066983957252E-3</v>
      </c>
      <c r="AE46" s="201">
        <v>1.6173196047210278E-5</v>
      </c>
      <c r="AF46" s="201">
        <v>7.786568545107372E-4</v>
      </c>
      <c r="AG46" s="176">
        <v>0</v>
      </c>
      <c r="AH46" s="201">
        <v>3.3528367489536726E-3</v>
      </c>
      <c r="AI46" s="201">
        <v>2.5283296916376154E-3</v>
      </c>
      <c r="AJ46" s="201">
        <v>0</v>
      </c>
      <c r="AK46" s="201">
        <v>0</v>
      </c>
      <c r="AL46" s="201">
        <v>2.5283296916376154E-3</v>
      </c>
      <c r="AM46" s="201">
        <v>1.5310582231741363E-5</v>
      </c>
      <c r="AN46" s="201">
        <v>8.2531999985879941E-4</v>
      </c>
      <c r="AO46" s="176">
        <v>0</v>
      </c>
      <c r="AP46" s="201">
        <v>3.3689602737281559E-3</v>
      </c>
      <c r="AQ46" s="201">
        <v>2.6106222429706921E-3</v>
      </c>
      <c r="AR46" s="201">
        <v>0</v>
      </c>
      <c r="AS46" s="201">
        <v>0</v>
      </c>
      <c r="AT46" s="201">
        <v>2.6106222429706921E-3</v>
      </c>
      <c r="AU46" s="201">
        <v>3.9312015947324271E-5</v>
      </c>
      <c r="AV46" s="201">
        <v>1.0213853953346722E-3</v>
      </c>
      <c r="AW46" s="176">
        <v>0</v>
      </c>
      <c r="AX46" s="201">
        <v>3.6713196542526882E-3</v>
      </c>
      <c r="AY46" s="201">
        <v>2.3165862100312752E-3</v>
      </c>
      <c r="AZ46" s="201">
        <v>0</v>
      </c>
      <c r="BA46" s="201">
        <v>0</v>
      </c>
      <c r="BB46" s="201">
        <v>2.3165862100312752E-3</v>
      </c>
      <c r="BC46" s="201">
        <v>3.3114227066787981E-5</v>
      </c>
      <c r="BD46" s="201">
        <v>1.1853162533507456E-3</v>
      </c>
      <c r="BE46" s="176">
        <v>0</v>
      </c>
      <c r="BF46" s="201">
        <v>3.535016690448809E-3</v>
      </c>
      <c r="BG46" s="201">
        <v>2.1381567231694345E-3</v>
      </c>
      <c r="BH46" s="201">
        <v>0</v>
      </c>
      <c r="BI46" s="201">
        <v>0</v>
      </c>
      <c r="BJ46" s="201">
        <v>2.1381567231694345E-3</v>
      </c>
      <c r="BK46" s="201">
        <v>4.5288600362049514E-5</v>
      </c>
      <c r="BL46" s="201">
        <v>1.1700484596705218E-3</v>
      </c>
      <c r="BM46" s="176">
        <v>0</v>
      </c>
      <c r="BN46" s="201">
        <v>3.3534937832020058E-3</v>
      </c>
      <c r="BO46" s="201">
        <v>2.1483217291540934E-3</v>
      </c>
      <c r="BP46" s="201">
        <v>0</v>
      </c>
      <c r="BQ46" s="201">
        <v>0</v>
      </c>
      <c r="BR46" s="201">
        <v>2.1483217291540934E-3</v>
      </c>
      <c r="BS46" s="201">
        <v>3.6846729543841156E-5</v>
      </c>
      <c r="BT46" s="201">
        <v>1.278175757445726E-3</v>
      </c>
      <c r="BU46" s="176">
        <v>0</v>
      </c>
      <c r="BV46" s="201">
        <v>3.4633442161436604E-3</v>
      </c>
      <c r="BW46" s="201">
        <v>2.0437785675375591E-3</v>
      </c>
      <c r="BX46" s="201">
        <v>0</v>
      </c>
      <c r="BY46" s="201">
        <v>0</v>
      </c>
      <c r="BZ46" s="201">
        <v>2.0437785675375591E-3</v>
      </c>
      <c r="CA46" s="201">
        <v>3.431470665748929E-5</v>
      </c>
      <c r="CB46" s="201">
        <v>1.3747734603801601E-3</v>
      </c>
      <c r="CC46" s="176">
        <v>0</v>
      </c>
      <c r="CD46" s="201">
        <v>3.4528667345752081E-3</v>
      </c>
      <c r="CE46" s="201">
        <v>2.2527436336343193E-3</v>
      </c>
      <c r="CF46" s="201">
        <v>0</v>
      </c>
      <c r="CG46" s="201">
        <v>0</v>
      </c>
      <c r="CH46" s="201">
        <v>2.2527436336343193E-3</v>
      </c>
      <c r="CI46" s="201">
        <v>3.0500053049121695E-5</v>
      </c>
      <c r="CJ46" s="201">
        <v>1.3610522139765578E-3</v>
      </c>
      <c r="CK46" s="176">
        <v>0</v>
      </c>
      <c r="CL46" s="201">
        <v>3.6442959006599989E-3</v>
      </c>
      <c r="CM46" s="201">
        <v>3.0106649595272902E-3</v>
      </c>
      <c r="CN46" s="201">
        <v>0</v>
      </c>
      <c r="CO46" s="201">
        <v>0</v>
      </c>
      <c r="CP46" s="201">
        <v>3.0106649595272902E-3</v>
      </c>
      <c r="CQ46" s="201">
        <v>2.6196893332211639E-5</v>
      </c>
      <c r="CR46" s="201">
        <v>1.295127930660279E-3</v>
      </c>
      <c r="CS46" s="176">
        <v>0</v>
      </c>
      <c r="CT46" s="201">
        <v>4.3319897835197808E-3</v>
      </c>
      <c r="CU46" s="201">
        <v>2.3378624830827895E-3</v>
      </c>
      <c r="CV46" s="201">
        <v>0</v>
      </c>
      <c r="CW46" s="201">
        <v>0</v>
      </c>
      <c r="CX46" s="201">
        <v>2.3378624830827895E-3</v>
      </c>
      <c r="CY46" s="201">
        <v>2.2814708014424275E-5</v>
      </c>
      <c r="CZ46" s="201">
        <v>1.2674842623266675E-3</v>
      </c>
      <c r="DA46" s="176">
        <v>0</v>
      </c>
      <c r="DB46" s="201">
        <v>3.6281614534238813E-3</v>
      </c>
      <c r="DC46" s="201">
        <v>1.8962856116055569E-3</v>
      </c>
      <c r="DD46" s="201">
        <v>0</v>
      </c>
      <c r="DE46" s="201">
        <v>0</v>
      </c>
      <c r="DF46" s="201">
        <v>1.8962856116055569E-3</v>
      </c>
      <c r="DG46" s="201">
        <v>2.650393472415744E-5</v>
      </c>
      <c r="DH46" s="201">
        <v>1.2709565657626559E-3</v>
      </c>
      <c r="DI46" s="176">
        <v>0</v>
      </c>
      <c r="DJ46" s="201">
        <v>3.19374611209237E-3</v>
      </c>
      <c r="DK46" s="201">
        <v>2.7031138425575615E-3</v>
      </c>
      <c r="DL46" s="201">
        <v>0</v>
      </c>
      <c r="DM46" s="201">
        <v>0</v>
      </c>
      <c r="DN46" s="201">
        <v>2.7031138425575615E-3</v>
      </c>
      <c r="DO46" s="201">
        <v>2.7849606300943923E-5</v>
      </c>
      <c r="DP46" s="201">
        <v>1.3430246375721363E-3</v>
      </c>
      <c r="DQ46" s="176">
        <v>0</v>
      </c>
      <c r="DR46" s="307">
        <v>4.0739880864306419E-3</v>
      </c>
      <c r="DS46" s="301">
        <v>2.6926900375097164E-3</v>
      </c>
      <c r="DT46" s="201">
        <v>0</v>
      </c>
      <c r="DU46" s="201">
        <v>0</v>
      </c>
      <c r="DV46" s="201">
        <v>2.6926900375097164E-3</v>
      </c>
      <c r="DW46" s="201">
        <v>2.7539031217485552E-5</v>
      </c>
      <c r="DX46" s="201">
        <v>1.3094801644086156E-3</v>
      </c>
      <c r="DY46" s="176">
        <v>0</v>
      </c>
      <c r="DZ46" s="201">
        <v>4.0297092331358182E-3</v>
      </c>
    </row>
    <row r="47" spans="1:130" s="42" customFormat="1" ht="20.100000000000001" customHeight="1" x14ac:dyDescent="0.25">
      <c r="A47" s="40" t="s">
        <v>282</v>
      </c>
      <c r="B47" s="44" t="s">
        <v>437</v>
      </c>
      <c r="C47" s="183">
        <v>7.6671934694935088E-4</v>
      </c>
      <c r="D47" s="183">
        <v>0</v>
      </c>
      <c r="E47" s="183">
        <v>0</v>
      </c>
      <c r="F47" s="183">
        <v>7.6671934694935088E-4</v>
      </c>
      <c r="G47" s="183">
        <v>0</v>
      </c>
      <c r="H47" s="183">
        <v>0</v>
      </c>
      <c r="I47" s="119">
        <v>0</v>
      </c>
      <c r="J47" s="183">
        <v>7.6671934694935088E-4</v>
      </c>
      <c r="K47" s="183">
        <v>7.3834952321986046E-4</v>
      </c>
      <c r="L47" s="183">
        <v>0</v>
      </c>
      <c r="M47" s="183">
        <v>0</v>
      </c>
      <c r="N47" s="183">
        <v>7.3834952321986046E-4</v>
      </c>
      <c r="O47" s="183">
        <v>0</v>
      </c>
      <c r="P47" s="183">
        <v>0</v>
      </c>
      <c r="Q47" s="119">
        <v>0</v>
      </c>
      <c r="R47" s="183">
        <v>7.3834952321986046E-4</v>
      </c>
      <c r="S47" s="183">
        <v>7.4068181498573697E-4</v>
      </c>
      <c r="T47" s="183">
        <v>0</v>
      </c>
      <c r="U47" s="183">
        <v>0</v>
      </c>
      <c r="V47" s="183">
        <v>7.4068181498573697E-4</v>
      </c>
      <c r="W47" s="183">
        <v>0</v>
      </c>
      <c r="X47" s="183">
        <v>0</v>
      </c>
      <c r="Y47" s="119">
        <v>0</v>
      </c>
      <c r="Z47" s="183">
        <v>7.4068181498573697E-4</v>
      </c>
      <c r="AA47" s="183">
        <v>7.1054928822464141E-4</v>
      </c>
      <c r="AB47" s="183">
        <v>0</v>
      </c>
      <c r="AC47" s="183">
        <v>0</v>
      </c>
      <c r="AD47" s="183">
        <v>7.1054928822464141E-4</v>
      </c>
      <c r="AE47" s="183">
        <v>0</v>
      </c>
      <c r="AF47" s="183">
        <v>0</v>
      </c>
      <c r="AG47" s="119">
        <v>0</v>
      </c>
      <c r="AH47" s="183">
        <v>7.1054928822464141E-4</v>
      </c>
      <c r="AI47" s="183">
        <v>7.7674454432201205E-4</v>
      </c>
      <c r="AJ47" s="183">
        <v>0</v>
      </c>
      <c r="AK47" s="183">
        <v>0</v>
      </c>
      <c r="AL47" s="183">
        <v>7.7674454432201205E-4</v>
      </c>
      <c r="AM47" s="183">
        <v>0</v>
      </c>
      <c r="AN47" s="183">
        <v>0</v>
      </c>
      <c r="AO47" s="119">
        <v>0</v>
      </c>
      <c r="AP47" s="183">
        <v>7.7674454432201205E-4</v>
      </c>
      <c r="AQ47" s="183">
        <v>8.4824855060764521E-4</v>
      </c>
      <c r="AR47" s="183">
        <v>0</v>
      </c>
      <c r="AS47" s="183">
        <v>0</v>
      </c>
      <c r="AT47" s="183">
        <v>8.4824855060764521E-4</v>
      </c>
      <c r="AU47" s="183">
        <v>4.5800262753252464E-7</v>
      </c>
      <c r="AV47" s="183">
        <v>0</v>
      </c>
      <c r="AW47" s="119">
        <v>0</v>
      </c>
      <c r="AX47" s="183">
        <v>8.4870655323517768E-4</v>
      </c>
      <c r="AY47" s="183">
        <v>6.7858458398295496E-4</v>
      </c>
      <c r="AZ47" s="183">
        <v>0</v>
      </c>
      <c r="BA47" s="183">
        <v>0</v>
      </c>
      <c r="BB47" s="183">
        <v>6.7858458398295496E-4</v>
      </c>
      <c r="BC47" s="183">
        <v>4.0138088958424538E-7</v>
      </c>
      <c r="BD47" s="183">
        <v>0</v>
      </c>
      <c r="BE47" s="119">
        <v>0</v>
      </c>
      <c r="BF47" s="183">
        <v>6.7898596487253919E-4</v>
      </c>
      <c r="BG47" s="183">
        <v>6.9454449962453994E-4</v>
      </c>
      <c r="BH47" s="183">
        <v>0</v>
      </c>
      <c r="BI47" s="183">
        <v>0</v>
      </c>
      <c r="BJ47" s="183">
        <v>6.9454449962453994E-4</v>
      </c>
      <c r="BK47" s="183">
        <v>4.2649331050032727E-7</v>
      </c>
      <c r="BL47" s="183">
        <v>0</v>
      </c>
      <c r="BM47" s="119">
        <v>0</v>
      </c>
      <c r="BN47" s="183">
        <v>6.9497099293504023E-4</v>
      </c>
      <c r="BO47" s="183">
        <v>6.5229449351884188E-4</v>
      </c>
      <c r="BP47" s="183">
        <v>0</v>
      </c>
      <c r="BQ47" s="183">
        <v>0</v>
      </c>
      <c r="BR47" s="183">
        <v>6.5229449351884188E-4</v>
      </c>
      <c r="BS47" s="183">
        <v>3.7841533173594746E-7</v>
      </c>
      <c r="BT47" s="183">
        <v>0</v>
      </c>
      <c r="BU47" s="119">
        <v>0</v>
      </c>
      <c r="BV47" s="183">
        <v>6.5267290885057789E-4</v>
      </c>
      <c r="BW47" s="183">
        <v>3.791506998451222E-4</v>
      </c>
      <c r="BX47" s="183">
        <v>0</v>
      </c>
      <c r="BY47" s="183">
        <v>0</v>
      </c>
      <c r="BZ47" s="183">
        <v>3.791506998451222E-4</v>
      </c>
      <c r="CA47" s="183">
        <v>2.6256883524511218E-7</v>
      </c>
      <c r="CB47" s="183">
        <v>0</v>
      </c>
      <c r="CC47" s="119">
        <v>0</v>
      </c>
      <c r="CD47" s="183">
        <v>3.7941326868036734E-4</v>
      </c>
      <c r="CE47" s="183">
        <v>3.8154239642523754E-4</v>
      </c>
      <c r="CF47" s="183">
        <v>0</v>
      </c>
      <c r="CG47" s="183">
        <v>0</v>
      </c>
      <c r="CH47" s="183">
        <v>3.8154239642523754E-4</v>
      </c>
      <c r="CI47" s="183">
        <v>3.0747490962043698E-7</v>
      </c>
      <c r="CJ47" s="183">
        <v>0</v>
      </c>
      <c r="CK47" s="119">
        <v>0</v>
      </c>
      <c r="CL47" s="183">
        <v>3.8184987133485802E-4</v>
      </c>
      <c r="CM47" s="183">
        <v>3.4224223393893271E-4</v>
      </c>
      <c r="CN47" s="183">
        <v>0</v>
      </c>
      <c r="CO47" s="183">
        <v>0</v>
      </c>
      <c r="CP47" s="183">
        <v>3.4224223393893271E-4</v>
      </c>
      <c r="CQ47" s="183">
        <v>4.2224385393640318E-7</v>
      </c>
      <c r="CR47" s="183">
        <v>0</v>
      </c>
      <c r="CS47" s="119">
        <v>0</v>
      </c>
      <c r="CT47" s="183">
        <v>3.4266447779286914E-4</v>
      </c>
      <c r="CU47" s="183">
        <v>3.8131806524336698E-4</v>
      </c>
      <c r="CV47" s="183">
        <v>0</v>
      </c>
      <c r="CW47" s="183">
        <v>0</v>
      </c>
      <c r="CX47" s="183">
        <v>3.8131806524336698E-4</v>
      </c>
      <c r="CY47" s="183">
        <v>3.5831074431360689E-7</v>
      </c>
      <c r="CZ47" s="183">
        <v>0</v>
      </c>
      <c r="DA47" s="119">
        <v>0</v>
      </c>
      <c r="DB47" s="183">
        <v>3.8167637598768056E-4</v>
      </c>
      <c r="DC47" s="183">
        <v>3.5687321439954733E-4</v>
      </c>
      <c r="DD47" s="183">
        <v>0</v>
      </c>
      <c r="DE47" s="183">
        <v>0</v>
      </c>
      <c r="DF47" s="183">
        <v>3.5687321439954733E-4</v>
      </c>
      <c r="DG47" s="183">
        <v>4.917613025780784E-7</v>
      </c>
      <c r="DH47" s="183">
        <v>0</v>
      </c>
      <c r="DI47" s="119">
        <v>0</v>
      </c>
      <c r="DJ47" s="183">
        <v>3.5736497570212542E-4</v>
      </c>
      <c r="DK47" s="183">
        <v>5.4666646178606773E-4</v>
      </c>
      <c r="DL47" s="183">
        <v>0</v>
      </c>
      <c r="DM47" s="183">
        <v>0</v>
      </c>
      <c r="DN47" s="183">
        <v>5.4666646178606773E-4</v>
      </c>
      <c r="DO47" s="183">
        <v>4.7101921675665115E-7</v>
      </c>
      <c r="DP47" s="183">
        <v>0</v>
      </c>
      <c r="DQ47" s="119">
        <v>0</v>
      </c>
      <c r="DR47" s="308">
        <v>5.4713748100282433E-4</v>
      </c>
      <c r="DS47" s="302">
        <v>3.4045192506754684E-4</v>
      </c>
      <c r="DT47" s="183">
        <v>0</v>
      </c>
      <c r="DU47" s="183">
        <v>0</v>
      </c>
      <c r="DV47" s="183">
        <v>3.4045192506754684E-4</v>
      </c>
      <c r="DW47" s="183">
        <v>1.2144031879255482E-6</v>
      </c>
      <c r="DX47" s="183">
        <v>0</v>
      </c>
      <c r="DY47" s="119">
        <v>0</v>
      </c>
      <c r="DZ47" s="183">
        <v>3.4166632825547241E-4</v>
      </c>
    </row>
    <row r="48" spans="1:130" s="42" customFormat="1" ht="20.100000000000001" customHeight="1" x14ac:dyDescent="0.25">
      <c r="A48" s="40" t="s">
        <v>283</v>
      </c>
      <c r="B48" s="44" t="s">
        <v>438</v>
      </c>
      <c r="C48" s="183">
        <v>7.2839391033894065E-4</v>
      </c>
      <c r="D48" s="183">
        <v>0</v>
      </c>
      <c r="E48" s="183">
        <v>0</v>
      </c>
      <c r="F48" s="183">
        <v>7.2839391033894065E-4</v>
      </c>
      <c r="G48" s="183">
        <v>0</v>
      </c>
      <c r="H48" s="183">
        <v>0</v>
      </c>
      <c r="I48" s="119">
        <v>0</v>
      </c>
      <c r="J48" s="183">
        <v>7.2839391033894065E-4</v>
      </c>
      <c r="K48" s="183">
        <v>7.4693280171137574E-4</v>
      </c>
      <c r="L48" s="183">
        <v>0</v>
      </c>
      <c r="M48" s="183">
        <v>0</v>
      </c>
      <c r="N48" s="183">
        <v>7.4693280171137574E-4</v>
      </c>
      <c r="O48" s="183">
        <v>0</v>
      </c>
      <c r="P48" s="183">
        <v>0</v>
      </c>
      <c r="Q48" s="119">
        <v>0</v>
      </c>
      <c r="R48" s="183">
        <v>7.4693280171137574E-4</v>
      </c>
      <c r="S48" s="183">
        <v>7.307069804262478E-4</v>
      </c>
      <c r="T48" s="183">
        <v>0</v>
      </c>
      <c r="U48" s="183">
        <v>0</v>
      </c>
      <c r="V48" s="183">
        <v>7.307069804262478E-4</v>
      </c>
      <c r="W48" s="183">
        <v>0</v>
      </c>
      <c r="X48" s="183">
        <v>0</v>
      </c>
      <c r="Y48" s="119">
        <v>0</v>
      </c>
      <c r="Z48" s="183">
        <v>7.307069804262478E-4</v>
      </c>
      <c r="AA48" s="183">
        <v>7.4797070999051683E-4</v>
      </c>
      <c r="AB48" s="183">
        <v>0</v>
      </c>
      <c r="AC48" s="183">
        <v>0</v>
      </c>
      <c r="AD48" s="183">
        <v>7.4797070999051683E-4</v>
      </c>
      <c r="AE48" s="183">
        <v>0</v>
      </c>
      <c r="AF48" s="183">
        <v>0</v>
      </c>
      <c r="AG48" s="119">
        <v>0</v>
      </c>
      <c r="AH48" s="183">
        <v>7.4797070999051683E-4</v>
      </c>
      <c r="AI48" s="183">
        <v>7.1728448379210501E-4</v>
      </c>
      <c r="AJ48" s="183">
        <v>0</v>
      </c>
      <c r="AK48" s="183">
        <v>0</v>
      </c>
      <c r="AL48" s="183">
        <v>7.1728448379210501E-4</v>
      </c>
      <c r="AM48" s="183">
        <v>0</v>
      </c>
      <c r="AN48" s="183">
        <v>0</v>
      </c>
      <c r="AO48" s="119">
        <v>0</v>
      </c>
      <c r="AP48" s="183">
        <v>7.1728448379210501E-4</v>
      </c>
      <c r="AQ48" s="183">
        <v>7.0744696911908731E-4</v>
      </c>
      <c r="AR48" s="183">
        <v>0</v>
      </c>
      <c r="AS48" s="183">
        <v>0</v>
      </c>
      <c r="AT48" s="183">
        <v>7.0744696911908731E-4</v>
      </c>
      <c r="AU48" s="183">
        <v>0</v>
      </c>
      <c r="AV48" s="183">
        <v>0</v>
      </c>
      <c r="AW48" s="119">
        <v>0</v>
      </c>
      <c r="AX48" s="183">
        <v>7.0744696911908731E-4</v>
      </c>
      <c r="AY48" s="183">
        <v>6.7675915499937074E-4</v>
      </c>
      <c r="AZ48" s="183">
        <v>0</v>
      </c>
      <c r="BA48" s="183">
        <v>0</v>
      </c>
      <c r="BB48" s="183">
        <v>6.7675915499937074E-4</v>
      </c>
      <c r="BC48" s="183">
        <v>0</v>
      </c>
      <c r="BD48" s="183">
        <v>0</v>
      </c>
      <c r="BE48" s="119">
        <v>0</v>
      </c>
      <c r="BF48" s="183">
        <v>6.7675915499937074E-4</v>
      </c>
      <c r="BG48" s="183">
        <v>5.0133297627855513E-4</v>
      </c>
      <c r="BH48" s="183">
        <v>0</v>
      </c>
      <c r="BI48" s="183">
        <v>0</v>
      </c>
      <c r="BJ48" s="183">
        <v>5.0133297627855513E-4</v>
      </c>
      <c r="BK48" s="183">
        <v>0</v>
      </c>
      <c r="BL48" s="183">
        <v>0</v>
      </c>
      <c r="BM48" s="119">
        <v>0</v>
      </c>
      <c r="BN48" s="183">
        <v>5.0133297627855513E-4</v>
      </c>
      <c r="BO48" s="183">
        <v>3.3012329634072213E-4</v>
      </c>
      <c r="BP48" s="183">
        <v>0</v>
      </c>
      <c r="BQ48" s="183">
        <v>0</v>
      </c>
      <c r="BR48" s="183">
        <v>3.3012329634072213E-4</v>
      </c>
      <c r="BS48" s="183">
        <v>0</v>
      </c>
      <c r="BT48" s="183">
        <v>0</v>
      </c>
      <c r="BU48" s="119">
        <v>0</v>
      </c>
      <c r="BV48" s="183">
        <v>3.3012329634072213E-4</v>
      </c>
      <c r="BW48" s="183">
        <v>1.3901919591979142E-4</v>
      </c>
      <c r="BX48" s="183">
        <v>0</v>
      </c>
      <c r="BY48" s="183">
        <v>0</v>
      </c>
      <c r="BZ48" s="183">
        <v>1.3901919591979142E-4</v>
      </c>
      <c r="CA48" s="183">
        <v>0</v>
      </c>
      <c r="CB48" s="183">
        <v>0</v>
      </c>
      <c r="CC48" s="119">
        <v>0</v>
      </c>
      <c r="CD48" s="183">
        <v>1.3901919591979142E-4</v>
      </c>
      <c r="CE48" s="183">
        <v>2.2796016017257351E-5</v>
      </c>
      <c r="CF48" s="183">
        <v>0</v>
      </c>
      <c r="CG48" s="183">
        <v>0</v>
      </c>
      <c r="CH48" s="183">
        <v>2.2796016017257351E-5</v>
      </c>
      <c r="CI48" s="183">
        <v>0</v>
      </c>
      <c r="CJ48" s="183">
        <v>0</v>
      </c>
      <c r="CK48" s="119">
        <v>0</v>
      </c>
      <c r="CL48" s="183">
        <v>2.2796016017257351E-5</v>
      </c>
      <c r="CM48" s="183">
        <v>1.4527270754321729E-6</v>
      </c>
      <c r="CN48" s="183">
        <v>0</v>
      </c>
      <c r="CO48" s="183">
        <v>0</v>
      </c>
      <c r="CP48" s="183">
        <v>1.4527270754321729E-6</v>
      </c>
      <c r="CQ48" s="183">
        <v>0</v>
      </c>
      <c r="CR48" s="183">
        <v>0</v>
      </c>
      <c r="CS48" s="119">
        <v>0</v>
      </c>
      <c r="CT48" s="183">
        <v>1.4527270754321729E-6</v>
      </c>
      <c r="CU48" s="183">
        <v>2.5142785839544843E-7</v>
      </c>
      <c r="CV48" s="183">
        <v>0</v>
      </c>
      <c r="CW48" s="183">
        <v>0</v>
      </c>
      <c r="CX48" s="183">
        <v>2.5142785839544843E-7</v>
      </c>
      <c r="CY48" s="183">
        <v>0</v>
      </c>
      <c r="CZ48" s="183">
        <v>0</v>
      </c>
      <c r="DA48" s="119">
        <v>0</v>
      </c>
      <c r="DB48" s="183">
        <v>2.5142785839544843E-7</v>
      </c>
      <c r="DC48" s="183">
        <v>1.0048907810994518E-7</v>
      </c>
      <c r="DD48" s="183">
        <v>0</v>
      </c>
      <c r="DE48" s="183">
        <v>0</v>
      </c>
      <c r="DF48" s="183">
        <v>1.0048907810994518E-7</v>
      </c>
      <c r="DG48" s="183">
        <v>0</v>
      </c>
      <c r="DH48" s="183">
        <v>0</v>
      </c>
      <c r="DI48" s="119">
        <v>0</v>
      </c>
      <c r="DJ48" s="183">
        <v>1.0048907810994518E-7</v>
      </c>
      <c r="DK48" s="183">
        <v>3.6062567985010248E-8</v>
      </c>
      <c r="DL48" s="183">
        <v>0</v>
      </c>
      <c r="DM48" s="183">
        <v>0</v>
      </c>
      <c r="DN48" s="183">
        <v>3.6062567985010248E-8</v>
      </c>
      <c r="DO48" s="183">
        <v>0</v>
      </c>
      <c r="DP48" s="183">
        <v>0</v>
      </c>
      <c r="DQ48" s="119">
        <v>0</v>
      </c>
      <c r="DR48" s="308">
        <v>3.6062567985010248E-8</v>
      </c>
      <c r="DS48" s="302">
        <v>1.3794460067169256E-8</v>
      </c>
      <c r="DT48" s="183">
        <v>0</v>
      </c>
      <c r="DU48" s="183">
        <v>0</v>
      </c>
      <c r="DV48" s="183">
        <v>1.3794460067169256E-8</v>
      </c>
      <c r="DW48" s="183">
        <v>0</v>
      </c>
      <c r="DX48" s="183">
        <v>0</v>
      </c>
      <c r="DY48" s="119">
        <v>0</v>
      </c>
      <c r="DZ48" s="183">
        <v>1.3794460067169256E-8</v>
      </c>
    </row>
    <row r="49" spans="1:130" s="42" customFormat="1" ht="20.100000000000001" customHeight="1" x14ac:dyDescent="0.25">
      <c r="A49" s="40" t="s">
        <v>284</v>
      </c>
      <c r="B49" s="44" t="s">
        <v>439</v>
      </c>
      <c r="C49" s="183">
        <v>3.1177105474839003E-4</v>
      </c>
      <c r="D49" s="183">
        <v>0</v>
      </c>
      <c r="E49" s="183">
        <v>0</v>
      </c>
      <c r="F49" s="183">
        <v>3.1177105474839003E-4</v>
      </c>
      <c r="G49" s="183">
        <v>0</v>
      </c>
      <c r="H49" s="183">
        <v>0</v>
      </c>
      <c r="I49" s="119">
        <v>0</v>
      </c>
      <c r="J49" s="183">
        <v>3.1177105474839003E-4</v>
      </c>
      <c r="K49" s="183">
        <v>3.4437603639727129E-4</v>
      </c>
      <c r="L49" s="183">
        <v>0</v>
      </c>
      <c r="M49" s="183">
        <v>0</v>
      </c>
      <c r="N49" s="183">
        <v>3.4437603639727129E-4</v>
      </c>
      <c r="O49" s="183">
        <v>0</v>
      </c>
      <c r="P49" s="183">
        <v>0</v>
      </c>
      <c r="Q49" s="119">
        <v>0</v>
      </c>
      <c r="R49" s="183">
        <v>3.4437603639727129E-4</v>
      </c>
      <c r="S49" s="183">
        <v>4.0758901978062834E-4</v>
      </c>
      <c r="T49" s="183">
        <v>0</v>
      </c>
      <c r="U49" s="183">
        <v>0</v>
      </c>
      <c r="V49" s="183">
        <v>4.0758901978062834E-4</v>
      </c>
      <c r="W49" s="183">
        <v>0</v>
      </c>
      <c r="X49" s="183">
        <v>0</v>
      </c>
      <c r="Y49" s="119">
        <v>0</v>
      </c>
      <c r="Z49" s="183">
        <v>4.0758901978062834E-4</v>
      </c>
      <c r="AA49" s="183">
        <v>4.1721028762475035E-4</v>
      </c>
      <c r="AB49" s="183">
        <v>0</v>
      </c>
      <c r="AC49" s="183">
        <v>0</v>
      </c>
      <c r="AD49" s="183">
        <v>4.1721028762475035E-4</v>
      </c>
      <c r="AE49" s="183">
        <v>0</v>
      </c>
      <c r="AF49" s="183">
        <v>0</v>
      </c>
      <c r="AG49" s="119">
        <v>0</v>
      </c>
      <c r="AH49" s="183">
        <v>4.1721028762475035E-4</v>
      </c>
      <c r="AI49" s="183">
        <v>4.3238652057323951E-4</v>
      </c>
      <c r="AJ49" s="183">
        <v>0</v>
      </c>
      <c r="AK49" s="183">
        <v>0</v>
      </c>
      <c r="AL49" s="183">
        <v>4.3238652057323951E-4</v>
      </c>
      <c r="AM49" s="183">
        <v>0</v>
      </c>
      <c r="AN49" s="183">
        <v>0</v>
      </c>
      <c r="AO49" s="119">
        <v>0</v>
      </c>
      <c r="AP49" s="183">
        <v>4.3238652057323951E-4</v>
      </c>
      <c r="AQ49" s="183">
        <v>4.9758713523615633E-4</v>
      </c>
      <c r="AR49" s="183">
        <v>0</v>
      </c>
      <c r="AS49" s="183">
        <v>0</v>
      </c>
      <c r="AT49" s="183">
        <v>4.9758713523615633E-4</v>
      </c>
      <c r="AU49" s="183">
        <v>0</v>
      </c>
      <c r="AV49" s="183">
        <v>0</v>
      </c>
      <c r="AW49" s="119">
        <v>0</v>
      </c>
      <c r="AX49" s="183">
        <v>4.9758713523615633E-4</v>
      </c>
      <c r="AY49" s="183">
        <v>4.6894161040718927E-4</v>
      </c>
      <c r="AZ49" s="183">
        <v>0</v>
      </c>
      <c r="BA49" s="183">
        <v>0</v>
      </c>
      <c r="BB49" s="183">
        <v>4.6894161040718927E-4</v>
      </c>
      <c r="BC49" s="183">
        <v>0</v>
      </c>
      <c r="BD49" s="183">
        <v>0</v>
      </c>
      <c r="BE49" s="119">
        <v>0</v>
      </c>
      <c r="BF49" s="183">
        <v>4.6894161040718927E-4</v>
      </c>
      <c r="BG49" s="183">
        <v>4.5724536287581902E-4</v>
      </c>
      <c r="BH49" s="183">
        <v>0</v>
      </c>
      <c r="BI49" s="183">
        <v>0</v>
      </c>
      <c r="BJ49" s="183">
        <v>4.5724536287581902E-4</v>
      </c>
      <c r="BK49" s="183">
        <v>0</v>
      </c>
      <c r="BL49" s="183">
        <v>0</v>
      </c>
      <c r="BM49" s="119">
        <v>0</v>
      </c>
      <c r="BN49" s="183">
        <v>4.5724536287581902E-4</v>
      </c>
      <c r="BO49" s="183">
        <v>5.8493758823849676E-4</v>
      </c>
      <c r="BP49" s="183">
        <v>0</v>
      </c>
      <c r="BQ49" s="183">
        <v>0</v>
      </c>
      <c r="BR49" s="183">
        <v>5.8493758823849676E-4</v>
      </c>
      <c r="BS49" s="183">
        <v>0</v>
      </c>
      <c r="BT49" s="183">
        <v>0</v>
      </c>
      <c r="BU49" s="119">
        <v>0</v>
      </c>
      <c r="BV49" s="183">
        <v>5.8493758823849676E-4</v>
      </c>
      <c r="BW49" s="183">
        <v>6.9387761414831529E-4</v>
      </c>
      <c r="BX49" s="183">
        <v>0</v>
      </c>
      <c r="BY49" s="183">
        <v>0</v>
      </c>
      <c r="BZ49" s="183">
        <v>6.9387761414831529E-4</v>
      </c>
      <c r="CA49" s="183">
        <v>0</v>
      </c>
      <c r="CB49" s="183">
        <v>0</v>
      </c>
      <c r="CC49" s="119">
        <v>0</v>
      </c>
      <c r="CD49" s="183">
        <v>6.9387761414831529E-4</v>
      </c>
      <c r="CE49" s="183">
        <v>7.7529551172073443E-4</v>
      </c>
      <c r="CF49" s="183">
        <v>0</v>
      </c>
      <c r="CG49" s="183">
        <v>0</v>
      </c>
      <c r="CH49" s="183">
        <v>7.7529551172073443E-4</v>
      </c>
      <c r="CI49" s="183">
        <v>0</v>
      </c>
      <c r="CJ49" s="183">
        <v>0</v>
      </c>
      <c r="CK49" s="119">
        <v>0</v>
      </c>
      <c r="CL49" s="183">
        <v>7.7529551172073443E-4</v>
      </c>
      <c r="CM49" s="183">
        <v>8.416144681466617E-4</v>
      </c>
      <c r="CN49" s="183">
        <v>0</v>
      </c>
      <c r="CO49" s="183">
        <v>0</v>
      </c>
      <c r="CP49" s="183">
        <v>8.416144681466617E-4</v>
      </c>
      <c r="CQ49" s="183">
        <v>0</v>
      </c>
      <c r="CR49" s="183">
        <v>0</v>
      </c>
      <c r="CS49" s="119">
        <v>0</v>
      </c>
      <c r="CT49" s="183">
        <v>8.416144681466617E-4</v>
      </c>
      <c r="CU49" s="183">
        <v>7.8627317065449334E-4</v>
      </c>
      <c r="CV49" s="183">
        <v>0</v>
      </c>
      <c r="CW49" s="183">
        <v>0</v>
      </c>
      <c r="CX49" s="183">
        <v>7.8627317065449334E-4</v>
      </c>
      <c r="CY49" s="183">
        <v>0</v>
      </c>
      <c r="CZ49" s="183">
        <v>0</v>
      </c>
      <c r="DA49" s="119">
        <v>0</v>
      </c>
      <c r="DB49" s="183">
        <v>7.8627317065449334E-4</v>
      </c>
      <c r="DC49" s="183">
        <v>9.0146522061903568E-4</v>
      </c>
      <c r="DD49" s="183">
        <v>0</v>
      </c>
      <c r="DE49" s="183">
        <v>0</v>
      </c>
      <c r="DF49" s="183">
        <v>9.0146522061903568E-4</v>
      </c>
      <c r="DG49" s="183">
        <v>0</v>
      </c>
      <c r="DH49" s="183">
        <v>0</v>
      </c>
      <c r="DI49" s="119">
        <v>0</v>
      </c>
      <c r="DJ49" s="183">
        <v>9.0146522061903568E-4</v>
      </c>
      <c r="DK49" s="183">
        <v>1.4080331054750427E-3</v>
      </c>
      <c r="DL49" s="183">
        <v>0</v>
      </c>
      <c r="DM49" s="183">
        <v>0</v>
      </c>
      <c r="DN49" s="183">
        <v>1.4080331054750427E-3</v>
      </c>
      <c r="DO49" s="183">
        <v>0</v>
      </c>
      <c r="DP49" s="183">
        <v>0</v>
      </c>
      <c r="DQ49" s="119">
        <v>0</v>
      </c>
      <c r="DR49" s="308">
        <v>1.4080331054750427E-3</v>
      </c>
      <c r="DS49" s="302">
        <v>1.4091960345881947E-3</v>
      </c>
      <c r="DT49" s="183">
        <v>0</v>
      </c>
      <c r="DU49" s="183">
        <v>0</v>
      </c>
      <c r="DV49" s="183">
        <v>1.4091960345881947E-3</v>
      </c>
      <c r="DW49" s="183">
        <v>0</v>
      </c>
      <c r="DX49" s="183">
        <v>0</v>
      </c>
      <c r="DY49" s="119">
        <v>0</v>
      </c>
      <c r="DZ49" s="183">
        <v>1.4091960345881947E-3</v>
      </c>
    </row>
    <row r="50" spans="1:130" s="42" customFormat="1" ht="20.100000000000001" customHeight="1" x14ac:dyDescent="0.25">
      <c r="A50" s="40" t="s">
        <v>285</v>
      </c>
      <c r="B50" s="44" t="s">
        <v>440</v>
      </c>
      <c r="C50" s="183">
        <v>0</v>
      </c>
      <c r="D50" s="183">
        <v>0</v>
      </c>
      <c r="E50" s="183">
        <v>0</v>
      </c>
      <c r="F50" s="183">
        <v>0</v>
      </c>
      <c r="G50" s="183">
        <v>2.1504879485349951E-5</v>
      </c>
      <c r="H50" s="183">
        <v>8.0221458575983711E-4</v>
      </c>
      <c r="I50" s="119">
        <v>0</v>
      </c>
      <c r="J50" s="183">
        <v>8.2371946524518709E-4</v>
      </c>
      <c r="K50" s="183">
        <v>0</v>
      </c>
      <c r="L50" s="183">
        <v>0</v>
      </c>
      <c r="M50" s="183">
        <v>0</v>
      </c>
      <c r="N50" s="183">
        <v>0</v>
      </c>
      <c r="O50" s="183">
        <v>2.6084552549072431E-5</v>
      </c>
      <c r="P50" s="183">
        <v>7.7377248768971017E-4</v>
      </c>
      <c r="Q50" s="119">
        <v>0</v>
      </c>
      <c r="R50" s="183">
        <v>7.9985704023878253E-4</v>
      </c>
      <c r="S50" s="183">
        <v>0</v>
      </c>
      <c r="T50" s="183">
        <v>0</v>
      </c>
      <c r="U50" s="183">
        <v>0</v>
      </c>
      <c r="V50" s="183">
        <v>0</v>
      </c>
      <c r="W50" s="183">
        <v>3.0878309330327234E-5</v>
      </c>
      <c r="X50" s="183">
        <v>7.2010340785511127E-4</v>
      </c>
      <c r="Y50" s="119">
        <v>0</v>
      </c>
      <c r="Z50" s="183">
        <v>7.5098171718543838E-4</v>
      </c>
      <c r="AA50" s="183">
        <v>0</v>
      </c>
      <c r="AB50" s="183">
        <v>0</v>
      </c>
      <c r="AC50" s="183">
        <v>0</v>
      </c>
      <c r="AD50" s="183">
        <v>0</v>
      </c>
      <c r="AE50" s="183">
        <v>1.6173196047210278E-5</v>
      </c>
      <c r="AF50" s="183">
        <v>7.786568545107372E-4</v>
      </c>
      <c r="AG50" s="119">
        <v>0</v>
      </c>
      <c r="AH50" s="183">
        <v>7.9483005055794754E-4</v>
      </c>
      <c r="AI50" s="183">
        <v>0</v>
      </c>
      <c r="AJ50" s="183">
        <v>0</v>
      </c>
      <c r="AK50" s="183">
        <v>0</v>
      </c>
      <c r="AL50" s="183">
        <v>0</v>
      </c>
      <c r="AM50" s="183">
        <v>1.5310582231741363E-5</v>
      </c>
      <c r="AN50" s="183">
        <v>8.2531999985879941E-4</v>
      </c>
      <c r="AO50" s="119">
        <v>0</v>
      </c>
      <c r="AP50" s="183">
        <v>8.4063058209054079E-4</v>
      </c>
      <c r="AQ50" s="183">
        <v>0</v>
      </c>
      <c r="AR50" s="183">
        <v>0</v>
      </c>
      <c r="AS50" s="183">
        <v>0</v>
      </c>
      <c r="AT50" s="183">
        <v>0</v>
      </c>
      <c r="AU50" s="183">
        <v>3.8854013323127416E-5</v>
      </c>
      <c r="AV50" s="183">
        <v>1.0213853953346722E-3</v>
      </c>
      <c r="AW50" s="119">
        <v>0</v>
      </c>
      <c r="AX50" s="183">
        <v>1.0602394086577996E-3</v>
      </c>
      <c r="AY50" s="183">
        <v>0</v>
      </c>
      <c r="AZ50" s="183">
        <v>0</v>
      </c>
      <c r="BA50" s="183">
        <v>0</v>
      </c>
      <c r="BB50" s="183">
        <v>0</v>
      </c>
      <c r="BC50" s="183">
        <v>3.271284617720374E-5</v>
      </c>
      <c r="BD50" s="183">
        <v>1.1853162533507456E-3</v>
      </c>
      <c r="BE50" s="119">
        <v>0</v>
      </c>
      <c r="BF50" s="183">
        <v>1.2180290995279493E-3</v>
      </c>
      <c r="BG50" s="183">
        <v>0</v>
      </c>
      <c r="BH50" s="183">
        <v>0</v>
      </c>
      <c r="BI50" s="183">
        <v>0</v>
      </c>
      <c r="BJ50" s="183">
        <v>0</v>
      </c>
      <c r="BK50" s="183">
        <v>4.486210705154919E-5</v>
      </c>
      <c r="BL50" s="183">
        <v>1.1700484596705218E-3</v>
      </c>
      <c r="BM50" s="119">
        <v>0</v>
      </c>
      <c r="BN50" s="183">
        <v>1.214910566722071E-3</v>
      </c>
      <c r="BO50" s="183">
        <v>0</v>
      </c>
      <c r="BP50" s="183">
        <v>0</v>
      </c>
      <c r="BQ50" s="183">
        <v>0</v>
      </c>
      <c r="BR50" s="183">
        <v>0</v>
      </c>
      <c r="BS50" s="183">
        <v>3.6468314212105205E-5</v>
      </c>
      <c r="BT50" s="183">
        <v>1.278175757445726E-3</v>
      </c>
      <c r="BU50" s="119">
        <v>0</v>
      </c>
      <c r="BV50" s="183">
        <v>1.3146440716578312E-3</v>
      </c>
      <c r="BW50" s="183">
        <v>0</v>
      </c>
      <c r="BX50" s="183">
        <v>0</v>
      </c>
      <c r="BY50" s="183">
        <v>0</v>
      </c>
      <c r="BZ50" s="183">
        <v>0</v>
      </c>
      <c r="CA50" s="183">
        <v>3.4052137822244176E-5</v>
      </c>
      <c r="CB50" s="183">
        <v>1.3747734603801601E-3</v>
      </c>
      <c r="CC50" s="119">
        <v>0</v>
      </c>
      <c r="CD50" s="183">
        <v>1.4088255982024045E-3</v>
      </c>
      <c r="CE50" s="183">
        <v>0</v>
      </c>
      <c r="CF50" s="183">
        <v>0</v>
      </c>
      <c r="CG50" s="183">
        <v>0</v>
      </c>
      <c r="CH50" s="183">
        <v>0</v>
      </c>
      <c r="CI50" s="183">
        <v>3.0192578139501257E-5</v>
      </c>
      <c r="CJ50" s="183">
        <v>1.3610522139765578E-3</v>
      </c>
      <c r="CK50" s="119">
        <v>0</v>
      </c>
      <c r="CL50" s="183">
        <v>1.3912447921160592E-3</v>
      </c>
      <c r="CM50" s="183">
        <v>0</v>
      </c>
      <c r="CN50" s="183">
        <v>0</v>
      </c>
      <c r="CO50" s="183">
        <v>0</v>
      </c>
      <c r="CP50" s="183">
        <v>0</v>
      </c>
      <c r="CQ50" s="183">
        <v>2.5774649478275236E-5</v>
      </c>
      <c r="CR50" s="183">
        <v>1.295127930660279E-3</v>
      </c>
      <c r="CS50" s="119">
        <v>0</v>
      </c>
      <c r="CT50" s="183">
        <v>1.3209025801385543E-3</v>
      </c>
      <c r="CU50" s="183">
        <v>0</v>
      </c>
      <c r="CV50" s="183">
        <v>0</v>
      </c>
      <c r="CW50" s="183">
        <v>0</v>
      </c>
      <c r="CX50" s="183">
        <v>0</v>
      </c>
      <c r="CY50" s="183">
        <v>2.2456397270110668E-5</v>
      </c>
      <c r="CZ50" s="183">
        <v>1.2674842623266675E-3</v>
      </c>
      <c r="DA50" s="119">
        <v>0</v>
      </c>
      <c r="DB50" s="183">
        <v>1.2899406595967783E-3</v>
      </c>
      <c r="DC50" s="183">
        <v>0</v>
      </c>
      <c r="DD50" s="183">
        <v>0</v>
      </c>
      <c r="DE50" s="183">
        <v>0</v>
      </c>
      <c r="DF50" s="183">
        <v>0</v>
      </c>
      <c r="DG50" s="183">
        <v>2.6012173421579361E-5</v>
      </c>
      <c r="DH50" s="183">
        <v>1.2709565657626559E-3</v>
      </c>
      <c r="DI50" s="119">
        <v>0</v>
      </c>
      <c r="DJ50" s="183">
        <v>1.2969687391842354E-3</v>
      </c>
      <c r="DK50" s="183">
        <v>0</v>
      </c>
      <c r="DL50" s="183">
        <v>0</v>
      </c>
      <c r="DM50" s="183">
        <v>0</v>
      </c>
      <c r="DN50" s="183">
        <v>0</v>
      </c>
      <c r="DO50" s="183">
        <v>2.7378587084187272E-5</v>
      </c>
      <c r="DP50" s="183">
        <v>1.3430246375721363E-3</v>
      </c>
      <c r="DQ50" s="119">
        <v>0</v>
      </c>
      <c r="DR50" s="308">
        <v>1.3704032246563236E-3</v>
      </c>
      <c r="DS50" s="302">
        <v>0</v>
      </c>
      <c r="DT50" s="183">
        <v>0</v>
      </c>
      <c r="DU50" s="183">
        <v>0</v>
      </c>
      <c r="DV50" s="183">
        <v>0</v>
      </c>
      <c r="DW50" s="183">
        <v>2.6324628029560005E-5</v>
      </c>
      <c r="DX50" s="183">
        <v>1.3094801644086156E-3</v>
      </c>
      <c r="DY50" s="119">
        <v>0</v>
      </c>
      <c r="DZ50" s="183">
        <v>1.3358047924381755E-3</v>
      </c>
    </row>
    <row r="51" spans="1:130" s="42" customFormat="1" ht="20.100000000000001" customHeight="1" x14ac:dyDescent="0.25">
      <c r="A51" s="40" t="s">
        <v>296</v>
      </c>
      <c r="B51" s="44" t="s">
        <v>441</v>
      </c>
      <c r="C51" s="183">
        <v>6.4807412977035299E-4</v>
      </c>
      <c r="D51" s="183">
        <v>0</v>
      </c>
      <c r="E51" s="183">
        <v>0</v>
      </c>
      <c r="F51" s="183">
        <v>6.4807412977035299E-4</v>
      </c>
      <c r="G51" s="183">
        <v>-8.4923561410740198E-14</v>
      </c>
      <c r="H51" s="183">
        <v>0</v>
      </c>
      <c r="I51" s="119">
        <v>0</v>
      </c>
      <c r="J51" s="183">
        <v>6.4807412968542939E-4</v>
      </c>
      <c r="K51" s="183">
        <v>6.032261150165178E-4</v>
      </c>
      <c r="L51" s="183">
        <v>0</v>
      </c>
      <c r="M51" s="183">
        <v>0</v>
      </c>
      <c r="N51" s="183">
        <v>6.032261150165178E-4</v>
      </c>
      <c r="O51" s="183">
        <v>-5.7124828610231724E-14</v>
      </c>
      <c r="P51" s="183">
        <v>0</v>
      </c>
      <c r="Q51" s="119">
        <v>0</v>
      </c>
      <c r="R51" s="183">
        <v>6.0322611495939303E-4</v>
      </c>
      <c r="S51" s="183">
        <v>6.399369009200673E-4</v>
      </c>
      <c r="T51" s="183">
        <v>0</v>
      </c>
      <c r="U51" s="183">
        <v>0</v>
      </c>
      <c r="V51" s="183">
        <v>6.399369009200673E-4</v>
      </c>
      <c r="W51" s="183">
        <v>9.3462608442739535E-14</v>
      </c>
      <c r="X51" s="183">
        <v>0</v>
      </c>
      <c r="Y51" s="119">
        <v>0</v>
      </c>
      <c r="Z51" s="183">
        <v>6.3993690101352997E-4</v>
      </c>
      <c r="AA51" s="183">
        <v>6.8227641255581676E-4</v>
      </c>
      <c r="AB51" s="183">
        <v>0</v>
      </c>
      <c r="AC51" s="183">
        <v>0</v>
      </c>
      <c r="AD51" s="183">
        <v>6.8227641255581676E-4</v>
      </c>
      <c r="AE51" s="183">
        <v>0</v>
      </c>
      <c r="AF51" s="183">
        <v>0</v>
      </c>
      <c r="AG51" s="119">
        <v>0</v>
      </c>
      <c r="AH51" s="183">
        <v>6.8227641255581676E-4</v>
      </c>
      <c r="AI51" s="183">
        <v>6.0191414295025889E-4</v>
      </c>
      <c r="AJ51" s="183">
        <v>0</v>
      </c>
      <c r="AK51" s="183">
        <v>0</v>
      </c>
      <c r="AL51" s="183">
        <v>6.0191414295025889E-4</v>
      </c>
      <c r="AM51" s="183">
        <v>0</v>
      </c>
      <c r="AN51" s="183">
        <v>0</v>
      </c>
      <c r="AO51" s="119">
        <v>0</v>
      </c>
      <c r="AP51" s="183">
        <v>6.0191414295025889E-4</v>
      </c>
      <c r="AQ51" s="183">
        <v>5.5733958800780294E-4</v>
      </c>
      <c r="AR51" s="183">
        <v>0</v>
      </c>
      <c r="AS51" s="183">
        <v>0</v>
      </c>
      <c r="AT51" s="183">
        <v>5.5733958800780294E-4</v>
      </c>
      <c r="AU51" s="183">
        <v>-3.3356723525079576E-15</v>
      </c>
      <c r="AV51" s="183">
        <v>0</v>
      </c>
      <c r="AW51" s="119">
        <v>0</v>
      </c>
      <c r="AX51" s="183">
        <v>5.5733958800446729E-4</v>
      </c>
      <c r="AY51" s="183">
        <v>4.9230086064176021E-4</v>
      </c>
      <c r="AZ51" s="183">
        <v>0</v>
      </c>
      <c r="BA51" s="183">
        <v>0</v>
      </c>
      <c r="BB51" s="183">
        <v>4.9230086064176021E-4</v>
      </c>
      <c r="BC51" s="183">
        <v>0</v>
      </c>
      <c r="BD51" s="183">
        <v>0</v>
      </c>
      <c r="BE51" s="119">
        <v>0</v>
      </c>
      <c r="BF51" s="183">
        <v>4.9230086064176021E-4</v>
      </c>
      <c r="BG51" s="183">
        <v>4.8503388439052067E-4</v>
      </c>
      <c r="BH51" s="183">
        <v>0</v>
      </c>
      <c r="BI51" s="183">
        <v>0</v>
      </c>
      <c r="BJ51" s="183">
        <v>4.8503388439052067E-4</v>
      </c>
      <c r="BK51" s="183">
        <v>0</v>
      </c>
      <c r="BL51" s="183">
        <v>0</v>
      </c>
      <c r="BM51" s="119">
        <v>0</v>
      </c>
      <c r="BN51" s="183">
        <v>4.8503388439052067E-4</v>
      </c>
      <c r="BO51" s="183">
        <v>5.8096635105603237E-4</v>
      </c>
      <c r="BP51" s="183">
        <v>0</v>
      </c>
      <c r="BQ51" s="183">
        <v>0</v>
      </c>
      <c r="BR51" s="183">
        <v>5.8096635105603237E-4</v>
      </c>
      <c r="BS51" s="183">
        <v>0</v>
      </c>
      <c r="BT51" s="183">
        <v>0</v>
      </c>
      <c r="BU51" s="119">
        <v>0</v>
      </c>
      <c r="BV51" s="183">
        <v>5.8096635105603237E-4</v>
      </c>
      <c r="BW51" s="183">
        <v>8.3173105762432984E-4</v>
      </c>
      <c r="BX51" s="183">
        <v>0</v>
      </c>
      <c r="BY51" s="183">
        <v>0</v>
      </c>
      <c r="BZ51" s="183">
        <v>8.3173105762432984E-4</v>
      </c>
      <c r="CA51" s="183">
        <v>0</v>
      </c>
      <c r="CB51" s="183">
        <v>0</v>
      </c>
      <c r="CC51" s="119">
        <v>0</v>
      </c>
      <c r="CD51" s="183">
        <v>8.3173105762432984E-4</v>
      </c>
      <c r="CE51" s="183">
        <v>1.07310970947109E-3</v>
      </c>
      <c r="CF51" s="183">
        <v>0</v>
      </c>
      <c r="CG51" s="183">
        <v>0</v>
      </c>
      <c r="CH51" s="183">
        <v>1.07310970947109E-3</v>
      </c>
      <c r="CI51" s="183">
        <v>0</v>
      </c>
      <c r="CJ51" s="183">
        <v>0</v>
      </c>
      <c r="CK51" s="119">
        <v>0</v>
      </c>
      <c r="CL51" s="183">
        <v>1.07310970947109E-3</v>
      </c>
      <c r="CM51" s="183">
        <v>1.8253555303662636E-3</v>
      </c>
      <c r="CN51" s="183">
        <v>0</v>
      </c>
      <c r="CO51" s="183">
        <v>0</v>
      </c>
      <c r="CP51" s="183">
        <v>1.8253555303662636E-3</v>
      </c>
      <c r="CQ51" s="183">
        <v>0</v>
      </c>
      <c r="CR51" s="183">
        <v>0</v>
      </c>
      <c r="CS51" s="119">
        <v>0</v>
      </c>
      <c r="CT51" s="183">
        <v>1.8253555303662636E-3</v>
      </c>
      <c r="CU51" s="183">
        <v>1.1700198193265339E-3</v>
      </c>
      <c r="CV51" s="183">
        <v>0</v>
      </c>
      <c r="CW51" s="183">
        <v>0</v>
      </c>
      <c r="CX51" s="183">
        <v>1.1700198193265339E-3</v>
      </c>
      <c r="CY51" s="183">
        <v>0</v>
      </c>
      <c r="CZ51" s="183">
        <v>0</v>
      </c>
      <c r="DA51" s="119">
        <v>0</v>
      </c>
      <c r="DB51" s="183">
        <v>1.1700198193265339E-3</v>
      </c>
      <c r="DC51" s="183">
        <v>6.3784668750886382E-4</v>
      </c>
      <c r="DD51" s="183">
        <v>0</v>
      </c>
      <c r="DE51" s="183">
        <v>0</v>
      </c>
      <c r="DF51" s="183">
        <v>6.3784668750886382E-4</v>
      </c>
      <c r="DG51" s="183">
        <v>0</v>
      </c>
      <c r="DH51" s="183">
        <v>0</v>
      </c>
      <c r="DI51" s="119">
        <v>0</v>
      </c>
      <c r="DJ51" s="183">
        <v>6.3784668750886382E-4</v>
      </c>
      <c r="DK51" s="183">
        <v>7.4837821272846642E-4</v>
      </c>
      <c r="DL51" s="183">
        <v>0</v>
      </c>
      <c r="DM51" s="183">
        <v>0</v>
      </c>
      <c r="DN51" s="183">
        <v>7.4837821272846642E-4</v>
      </c>
      <c r="DO51" s="183">
        <v>0</v>
      </c>
      <c r="DP51" s="183">
        <v>0</v>
      </c>
      <c r="DQ51" s="119">
        <v>0</v>
      </c>
      <c r="DR51" s="308">
        <v>7.4837821272846642E-4</v>
      </c>
      <c r="DS51" s="302">
        <v>9.4302828339390789E-4</v>
      </c>
      <c r="DT51" s="183">
        <v>0</v>
      </c>
      <c r="DU51" s="183">
        <v>0</v>
      </c>
      <c r="DV51" s="183">
        <v>9.4302828339390789E-4</v>
      </c>
      <c r="DW51" s="183">
        <v>0</v>
      </c>
      <c r="DX51" s="183">
        <v>0</v>
      </c>
      <c r="DY51" s="119">
        <v>0</v>
      </c>
      <c r="DZ51" s="183">
        <v>9.4302828339390789E-4</v>
      </c>
    </row>
    <row r="52" spans="1:130" ht="20.100000000000001" customHeight="1" x14ac:dyDescent="0.25">
      <c r="A52" s="36">
        <v>1145</v>
      </c>
      <c r="B52" s="37" t="s">
        <v>442</v>
      </c>
      <c r="C52" s="201">
        <v>1.4598588898889185E-3</v>
      </c>
      <c r="D52" s="201">
        <v>0</v>
      </c>
      <c r="E52" s="201">
        <v>0</v>
      </c>
      <c r="F52" s="201">
        <v>1.4598588898889185E-3</v>
      </c>
      <c r="G52" s="201">
        <v>2.0079994648971298E-3</v>
      </c>
      <c r="H52" s="201">
        <v>4.352958878205181E-4</v>
      </c>
      <c r="I52" s="176">
        <v>0</v>
      </c>
      <c r="J52" s="201">
        <v>3.9031542426065662E-3</v>
      </c>
      <c r="K52" s="201">
        <v>1.5570868274907704E-3</v>
      </c>
      <c r="L52" s="201">
        <v>0</v>
      </c>
      <c r="M52" s="201">
        <v>0</v>
      </c>
      <c r="N52" s="201">
        <v>1.5570868274907704E-3</v>
      </c>
      <c r="O52" s="201">
        <v>2.0262814367858159E-3</v>
      </c>
      <c r="P52" s="201">
        <v>4.4095163133456284E-4</v>
      </c>
      <c r="Q52" s="176">
        <v>0</v>
      </c>
      <c r="R52" s="201">
        <v>4.0243198956111496E-3</v>
      </c>
      <c r="S52" s="201">
        <v>1.3177150860087809E-3</v>
      </c>
      <c r="T52" s="201">
        <v>0</v>
      </c>
      <c r="U52" s="201">
        <v>0</v>
      </c>
      <c r="V52" s="201">
        <v>1.3177150860087809E-3</v>
      </c>
      <c r="W52" s="201">
        <v>2.199718760113073E-3</v>
      </c>
      <c r="X52" s="201">
        <v>4.4949258673136338E-4</v>
      </c>
      <c r="Y52" s="176">
        <v>0</v>
      </c>
      <c r="Z52" s="201">
        <v>3.9669264328532176E-3</v>
      </c>
      <c r="AA52" s="201">
        <v>1.1340739571456459E-3</v>
      </c>
      <c r="AB52" s="201">
        <v>0</v>
      </c>
      <c r="AC52" s="201">
        <v>0</v>
      </c>
      <c r="AD52" s="201">
        <v>1.1340739571456459E-3</v>
      </c>
      <c r="AE52" s="201">
        <v>2.2489284480617733E-3</v>
      </c>
      <c r="AF52" s="201">
        <v>4.544809409049122E-4</v>
      </c>
      <c r="AG52" s="176">
        <v>0</v>
      </c>
      <c r="AH52" s="201">
        <v>3.8374833461123315E-3</v>
      </c>
      <c r="AI52" s="201">
        <v>1.1394116429914222E-3</v>
      </c>
      <c r="AJ52" s="201">
        <v>0</v>
      </c>
      <c r="AK52" s="201">
        <v>0</v>
      </c>
      <c r="AL52" s="201">
        <v>1.1394116429914222E-3</v>
      </c>
      <c r="AM52" s="201">
        <v>2.2654855508394485E-3</v>
      </c>
      <c r="AN52" s="201">
        <v>4.5926142798440896E-4</v>
      </c>
      <c r="AO52" s="176">
        <v>0</v>
      </c>
      <c r="AP52" s="201">
        <v>3.8641586218152797E-3</v>
      </c>
      <c r="AQ52" s="201">
        <v>1.1093810926628368E-3</v>
      </c>
      <c r="AR52" s="201">
        <v>0</v>
      </c>
      <c r="AS52" s="201">
        <v>0</v>
      </c>
      <c r="AT52" s="201">
        <v>1.1093810926628368E-3</v>
      </c>
      <c r="AU52" s="201">
        <v>2.3048962868847064E-3</v>
      </c>
      <c r="AV52" s="201">
        <v>4.6567728386685082E-4</v>
      </c>
      <c r="AW52" s="176">
        <v>0</v>
      </c>
      <c r="AX52" s="201">
        <v>3.8799546634143939E-3</v>
      </c>
      <c r="AY52" s="201">
        <v>1.2816781720553054E-3</v>
      </c>
      <c r="AZ52" s="201">
        <v>0</v>
      </c>
      <c r="BA52" s="201">
        <v>0</v>
      </c>
      <c r="BB52" s="201">
        <v>1.2816781720553054E-3</v>
      </c>
      <c r="BC52" s="201">
        <v>2.4611166620118904E-3</v>
      </c>
      <c r="BD52" s="201">
        <v>4.6002087734745315E-4</v>
      </c>
      <c r="BE52" s="176">
        <v>0</v>
      </c>
      <c r="BF52" s="201">
        <v>4.2028157114146489E-3</v>
      </c>
      <c r="BG52" s="201">
        <v>4.6241792035102723E-4</v>
      </c>
      <c r="BH52" s="201">
        <v>0</v>
      </c>
      <c r="BI52" s="201">
        <v>0</v>
      </c>
      <c r="BJ52" s="201">
        <v>4.6241792035102723E-4</v>
      </c>
      <c r="BK52" s="201">
        <v>2.5807395212495954E-3</v>
      </c>
      <c r="BL52" s="201">
        <v>4.8327260030108632E-4</v>
      </c>
      <c r="BM52" s="176">
        <v>0</v>
      </c>
      <c r="BN52" s="201">
        <v>3.5264300419017088E-3</v>
      </c>
      <c r="BO52" s="201">
        <v>8.6267496070424469E-4</v>
      </c>
      <c r="BP52" s="201">
        <v>0</v>
      </c>
      <c r="BQ52" s="201">
        <v>0</v>
      </c>
      <c r="BR52" s="201">
        <v>8.6267496070424469E-4</v>
      </c>
      <c r="BS52" s="201">
        <v>2.6375886271694494E-3</v>
      </c>
      <c r="BT52" s="201">
        <v>6.113137623449678E-4</v>
      </c>
      <c r="BU52" s="176">
        <v>0</v>
      </c>
      <c r="BV52" s="201">
        <v>4.1115773502186622E-3</v>
      </c>
      <c r="BW52" s="201">
        <v>4.0794609591074122E-4</v>
      </c>
      <c r="BX52" s="201">
        <v>0</v>
      </c>
      <c r="BY52" s="201">
        <v>0</v>
      </c>
      <c r="BZ52" s="201">
        <v>4.0794609591074122E-4</v>
      </c>
      <c r="CA52" s="201">
        <v>2.997713044072287E-3</v>
      </c>
      <c r="CB52" s="201">
        <v>6.4836536267792559E-4</v>
      </c>
      <c r="CC52" s="176">
        <v>0</v>
      </c>
      <c r="CD52" s="201">
        <v>4.0540245026609535E-3</v>
      </c>
      <c r="CE52" s="201">
        <v>1.9713838166416476E-4</v>
      </c>
      <c r="CF52" s="201">
        <v>0</v>
      </c>
      <c r="CG52" s="201">
        <v>0</v>
      </c>
      <c r="CH52" s="201">
        <v>1.9713838166416476E-4</v>
      </c>
      <c r="CI52" s="201">
        <v>2.4503816812229363E-3</v>
      </c>
      <c r="CJ52" s="201">
        <v>5.9149824536208425E-4</v>
      </c>
      <c r="CK52" s="176">
        <v>0</v>
      </c>
      <c r="CL52" s="201">
        <v>3.2390183082491855E-3</v>
      </c>
      <c r="CM52" s="201">
        <v>2.9748789822584449E-4</v>
      </c>
      <c r="CN52" s="201">
        <v>0</v>
      </c>
      <c r="CO52" s="201">
        <v>0</v>
      </c>
      <c r="CP52" s="201">
        <v>2.9748789822584449E-4</v>
      </c>
      <c r="CQ52" s="201">
        <v>2.5025370068381147E-3</v>
      </c>
      <c r="CR52" s="201">
        <v>5.2864480613170576E-4</v>
      </c>
      <c r="CS52" s="176">
        <v>0</v>
      </c>
      <c r="CT52" s="201">
        <v>3.3286697111956647E-3</v>
      </c>
      <c r="CU52" s="201">
        <v>2.4055507207076894E-4</v>
      </c>
      <c r="CV52" s="201">
        <v>0</v>
      </c>
      <c r="CW52" s="201">
        <v>0</v>
      </c>
      <c r="CX52" s="201">
        <v>2.4055507207076894E-4</v>
      </c>
      <c r="CY52" s="201">
        <v>2.7263505333326187E-3</v>
      </c>
      <c r="CZ52" s="201">
        <v>5.6386513960734813E-4</v>
      </c>
      <c r="DA52" s="176">
        <v>0</v>
      </c>
      <c r="DB52" s="201">
        <v>3.5307707450107362E-3</v>
      </c>
      <c r="DC52" s="201">
        <v>3.1174151899547342E-4</v>
      </c>
      <c r="DD52" s="201">
        <v>0</v>
      </c>
      <c r="DE52" s="201">
        <v>0</v>
      </c>
      <c r="DF52" s="201">
        <v>3.1174151899547342E-4</v>
      </c>
      <c r="DG52" s="201">
        <v>2.7408102610765044E-3</v>
      </c>
      <c r="DH52" s="201">
        <v>6.0082476492198634E-4</v>
      </c>
      <c r="DI52" s="176">
        <v>0</v>
      </c>
      <c r="DJ52" s="201">
        <v>3.6533765449939639E-3</v>
      </c>
      <c r="DK52" s="201">
        <v>2.5504289714600698E-4</v>
      </c>
      <c r="DL52" s="201">
        <v>0</v>
      </c>
      <c r="DM52" s="201">
        <v>0</v>
      </c>
      <c r="DN52" s="201">
        <v>2.5504289714600698E-4</v>
      </c>
      <c r="DO52" s="201">
        <v>2.6273954050974884E-3</v>
      </c>
      <c r="DP52" s="201">
        <v>6.195590712046767E-4</v>
      </c>
      <c r="DQ52" s="176">
        <v>0</v>
      </c>
      <c r="DR52" s="307">
        <v>3.5019973734481719E-3</v>
      </c>
      <c r="DS52" s="301">
        <v>7.1992152102599296E-4</v>
      </c>
      <c r="DT52" s="201">
        <v>0</v>
      </c>
      <c r="DU52" s="201">
        <v>0</v>
      </c>
      <c r="DV52" s="201">
        <v>7.1992152102599296E-4</v>
      </c>
      <c r="DW52" s="201">
        <v>2.6749305330513655E-3</v>
      </c>
      <c r="DX52" s="201">
        <v>6.2043910869822943E-4</v>
      </c>
      <c r="DY52" s="176">
        <v>0</v>
      </c>
      <c r="DZ52" s="201">
        <v>4.015291162775588E-3</v>
      </c>
    </row>
    <row r="53" spans="1:130" ht="20.100000000000001" customHeight="1" x14ac:dyDescent="0.25">
      <c r="A53" s="20">
        <v>11451</v>
      </c>
      <c r="B53" s="21" t="s">
        <v>443</v>
      </c>
      <c r="C53" s="68">
        <v>0</v>
      </c>
      <c r="D53" s="68">
        <v>0</v>
      </c>
      <c r="E53" s="68">
        <v>0</v>
      </c>
      <c r="F53" s="68">
        <v>0</v>
      </c>
      <c r="G53" s="68">
        <v>0</v>
      </c>
      <c r="H53" s="68">
        <v>0</v>
      </c>
      <c r="I53" s="118">
        <v>0</v>
      </c>
      <c r="J53" s="68">
        <v>0</v>
      </c>
      <c r="K53" s="68">
        <v>0</v>
      </c>
      <c r="L53" s="68">
        <v>0</v>
      </c>
      <c r="M53" s="68">
        <v>0</v>
      </c>
      <c r="N53" s="68">
        <v>0</v>
      </c>
      <c r="O53" s="68">
        <v>0</v>
      </c>
      <c r="P53" s="68">
        <v>0</v>
      </c>
      <c r="Q53" s="118">
        <v>0</v>
      </c>
      <c r="R53" s="68">
        <v>0</v>
      </c>
      <c r="S53" s="68">
        <v>0</v>
      </c>
      <c r="T53" s="68">
        <v>0</v>
      </c>
      <c r="U53" s="68">
        <v>0</v>
      </c>
      <c r="V53" s="68">
        <v>0</v>
      </c>
      <c r="W53" s="68">
        <v>0</v>
      </c>
      <c r="X53" s="68">
        <v>0</v>
      </c>
      <c r="Y53" s="118">
        <v>0</v>
      </c>
      <c r="Z53" s="68">
        <v>0</v>
      </c>
      <c r="AA53" s="68">
        <v>0</v>
      </c>
      <c r="AB53" s="68">
        <v>0</v>
      </c>
      <c r="AC53" s="68">
        <v>0</v>
      </c>
      <c r="AD53" s="68">
        <v>0</v>
      </c>
      <c r="AE53" s="68">
        <v>0</v>
      </c>
      <c r="AF53" s="68">
        <v>0</v>
      </c>
      <c r="AG53" s="118">
        <v>0</v>
      </c>
      <c r="AH53" s="68">
        <v>0</v>
      </c>
      <c r="AI53" s="68">
        <v>0</v>
      </c>
      <c r="AJ53" s="68">
        <v>0</v>
      </c>
      <c r="AK53" s="68">
        <v>0</v>
      </c>
      <c r="AL53" s="68">
        <v>0</v>
      </c>
      <c r="AM53" s="68">
        <v>0</v>
      </c>
      <c r="AN53" s="68">
        <v>0</v>
      </c>
      <c r="AO53" s="118">
        <v>0</v>
      </c>
      <c r="AP53" s="68">
        <v>0</v>
      </c>
      <c r="AQ53" s="68">
        <v>0</v>
      </c>
      <c r="AR53" s="68">
        <v>0</v>
      </c>
      <c r="AS53" s="68">
        <v>0</v>
      </c>
      <c r="AT53" s="68">
        <v>0</v>
      </c>
      <c r="AU53" s="68">
        <v>0</v>
      </c>
      <c r="AV53" s="68">
        <v>0</v>
      </c>
      <c r="AW53" s="118">
        <v>0</v>
      </c>
      <c r="AX53" s="68">
        <v>0</v>
      </c>
      <c r="AY53" s="68">
        <v>0</v>
      </c>
      <c r="AZ53" s="68">
        <v>0</v>
      </c>
      <c r="BA53" s="68">
        <v>0</v>
      </c>
      <c r="BB53" s="68">
        <v>0</v>
      </c>
      <c r="BC53" s="68">
        <v>0</v>
      </c>
      <c r="BD53" s="68">
        <v>0</v>
      </c>
      <c r="BE53" s="118">
        <v>0</v>
      </c>
      <c r="BF53" s="68">
        <v>0</v>
      </c>
      <c r="BG53" s="68">
        <v>0</v>
      </c>
      <c r="BH53" s="68">
        <v>0</v>
      </c>
      <c r="BI53" s="68">
        <v>0</v>
      </c>
      <c r="BJ53" s="68">
        <v>0</v>
      </c>
      <c r="BK53" s="68">
        <v>0</v>
      </c>
      <c r="BL53" s="68">
        <v>0</v>
      </c>
      <c r="BM53" s="118">
        <v>0</v>
      </c>
      <c r="BN53" s="68">
        <v>0</v>
      </c>
      <c r="BO53" s="68">
        <v>0</v>
      </c>
      <c r="BP53" s="68">
        <v>0</v>
      </c>
      <c r="BQ53" s="68">
        <v>0</v>
      </c>
      <c r="BR53" s="68">
        <v>0</v>
      </c>
      <c r="BS53" s="68">
        <v>0</v>
      </c>
      <c r="BT53" s="68">
        <v>0</v>
      </c>
      <c r="BU53" s="118">
        <v>0</v>
      </c>
      <c r="BV53" s="68">
        <v>0</v>
      </c>
      <c r="BW53" s="68">
        <v>0</v>
      </c>
      <c r="BX53" s="68">
        <v>0</v>
      </c>
      <c r="BY53" s="68">
        <v>0</v>
      </c>
      <c r="BZ53" s="68">
        <v>0</v>
      </c>
      <c r="CA53" s="68">
        <v>0</v>
      </c>
      <c r="CB53" s="68">
        <v>0</v>
      </c>
      <c r="CC53" s="118">
        <v>0</v>
      </c>
      <c r="CD53" s="68">
        <v>0</v>
      </c>
      <c r="CE53" s="68">
        <v>0</v>
      </c>
      <c r="CF53" s="68">
        <v>0</v>
      </c>
      <c r="CG53" s="68">
        <v>0</v>
      </c>
      <c r="CH53" s="68">
        <v>0</v>
      </c>
      <c r="CI53" s="68">
        <v>0</v>
      </c>
      <c r="CJ53" s="68">
        <v>0</v>
      </c>
      <c r="CK53" s="118">
        <v>0</v>
      </c>
      <c r="CL53" s="68">
        <v>0</v>
      </c>
      <c r="CM53" s="68">
        <v>0</v>
      </c>
      <c r="CN53" s="68">
        <v>0</v>
      </c>
      <c r="CO53" s="68">
        <v>0</v>
      </c>
      <c r="CP53" s="68">
        <v>0</v>
      </c>
      <c r="CQ53" s="68">
        <v>0</v>
      </c>
      <c r="CR53" s="68">
        <v>0</v>
      </c>
      <c r="CS53" s="118">
        <v>0</v>
      </c>
      <c r="CT53" s="68">
        <v>0</v>
      </c>
      <c r="CU53" s="68">
        <v>0</v>
      </c>
      <c r="CV53" s="68">
        <v>0</v>
      </c>
      <c r="CW53" s="68">
        <v>0</v>
      </c>
      <c r="CX53" s="68">
        <v>0</v>
      </c>
      <c r="CY53" s="68">
        <v>0</v>
      </c>
      <c r="CZ53" s="68">
        <v>0</v>
      </c>
      <c r="DA53" s="118">
        <v>0</v>
      </c>
      <c r="DB53" s="68">
        <v>0</v>
      </c>
      <c r="DC53" s="68">
        <v>0</v>
      </c>
      <c r="DD53" s="68">
        <v>0</v>
      </c>
      <c r="DE53" s="68">
        <v>0</v>
      </c>
      <c r="DF53" s="68">
        <v>0</v>
      </c>
      <c r="DG53" s="68">
        <v>0</v>
      </c>
      <c r="DH53" s="68">
        <v>0</v>
      </c>
      <c r="DI53" s="118">
        <v>0</v>
      </c>
      <c r="DJ53" s="68">
        <v>0</v>
      </c>
      <c r="DK53" s="68">
        <v>0</v>
      </c>
      <c r="DL53" s="68">
        <v>0</v>
      </c>
      <c r="DM53" s="68">
        <v>0</v>
      </c>
      <c r="DN53" s="68">
        <v>0</v>
      </c>
      <c r="DO53" s="68">
        <v>0</v>
      </c>
      <c r="DP53" s="68">
        <v>0</v>
      </c>
      <c r="DQ53" s="118">
        <v>0</v>
      </c>
      <c r="DR53" s="310">
        <v>0</v>
      </c>
      <c r="DS53" s="279">
        <v>0</v>
      </c>
      <c r="DT53" s="68">
        <v>0</v>
      </c>
      <c r="DU53" s="68">
        <v>0</v>
      </c>
      <c r="DV53" s="68">
        <v>0</v>
      </c>
      <c r="DW53" s="68">
        <v>0</v>
      </c>
      <c r="DX53" s="68">
        <v>0</v>
      </c>
      <c r="DY53" s="118">
        <v>0</v>
      </c>
      <c r="DZ53" s="68">
        <v>0</v>
      </c>
    </row>
    <row r="54" spans="1:130" ht="20.100000000000001" customHeight="1" x14ac:dyDescent="0.25">
      <c r="A54" s="20">
        <v>11452</v>
      </c>
      <c r="B54" s="21" t="s">
        <v>444</v>
      </c>
      <c r="C54" s="68">
        <v>1.4598588898889185E-3</v>
      </c>
      <c r="D54" s="68">
        <v>0</v>
      </c>
      <c r="E54" s="68">
        <v>0</v>
      </c>
      <c r="F54" s="68">
        <v>1.4598588898889185E-3</v>
      </c>
      <c r="G54" s="68">
        <v>2.0079994648971298E-3</v>
      </c>
      <c r="H54" s="68">
        <v>4.352958878205181E-4</v>
      </c>
      <c r="I54" s="118">
        <v>0</v>
      </c>
      <c r="J54" s="68">
        <v>3.9031542426065662E-3</v>
      </c>
      <c r="K54" s="68">
        <v>1.5570868274907704E-3</v>
      </c>
      <c r="L54" s="68">
        <v>0</v>
      </c>
      <c r="M54" s="68">
        <v>0</v>
      </c>
      <c r="N54" s="68">
        <v>1.5570868274907704E-3</v>
      </c>
      <c r="O54" s="68">
        <v>2.0262814367858159E-3</v>
      </c>
      <c r="P54" s="68">
        <v>4.4095163133456284E-4</v>
      </c>
      <c r="Q54" s="118">
        <v>0</v>
      </c>
      <c r="R54" s="68">
        <v>4.0243198956111496E-3</v>
      </c>
      <c r="S54" s="68">
        <v>1.3177150860087809E-3</v>
      </c>
      <c r="T54" s="68">
        <v>0</v>
      </c>
      <c r="U54" s="68">
        <v>0</v>
      </c>
      <c r="V54" s="68">
        <v>1.3177150860087809E-3</v>
      </c>
      <c r="W54" s="68">
        <v>2.199718760113073E-3</v>
      </c>
      <c r="X54" s="68">
        <v>4.4949258673136338E-4</v>
      </c>
      <c r="Y54" s="118">
        <v>0</v>
      </c>
      <c r="Z54" s="68">
        <v>3.9669264328532176E-3</v>
      </c>
      <c r="AA54" s="68">
        <v>1.1340739571456459E-3</v>
      </c>
      <c r="AB54" s="68">
        <v>0</v>
      </c>
      <c r="AC54" s="68">
        <v>0</v>
      </c>
      <c r="AD54" s="68">
        <v>1.1340739571456459E-3</v>
      </c>
      <c r="AE54" s="68">
        <v>2.2489284480617733E-3</v>
      </c>
      <c r="AF54" s="68">
        <v>4.544809409049122E-4</v>
      </c>
      <c r="AG54" s="118">
        <v>0</v>
      </c>
      <c r="AH54" s="68">
        <v>3.8374833461123315E-3</v>
      </c>
      <c r="AI54" s="68">
        <v>1.1394116429914222E-3</v>
      </c>
      <c r="AJ54" s="68">
        <v>0</v>
      </c>
      <c r="AK54" s="68">
        <v>0</v>
      </c>
      <c r="AL54" s="68">
        <v>1.1394116429914222E-3</v>
      </c>
      <c r="AM54" s="68">
        <v>2.2654855508394485E-3</v>
      </c>
      <c r="AN54" s="68">
        <v>4.5926142798440896E-4</v>
      </c>
      <c r="AO54" s="118">
        <v>0</v>
      </c>
      <c r="AP54" s="68">
        <v>3.8641586218152797E-3</v>
      </c>
      <c r="AQ54" s="68">
        <v>1.1093810926628368E-3</v>
      </c>
      <c r="AR54" s="68">
        <v>0</v>
      </c>
      <c r="AS54" s="68">
        <v>0</v>
      </c>
      <c r="AT54" s="68">
        <v>1.1093810926628368E-3</v>
      </c>
      <c r="AU54" s="68">
        <v>2.3048962868847064E-3</v>
      </c>
      <c r="AV54" s="68">
        <v>4.6567728386685082E-4</v>
      </c>
      <c r="AW54" s="118">
        <v>0</v>
      </c>
      <c r="AX54" s="68">
        <v>3.8799546634143939E-3</v>
      </c>
      <c r="AY54" s="68">
        <v>1.2816781720553054E-3</v>
      </c>
      <c r="AZ54" s="68">
        <v>0</v>
      </c>
      <c r="BA54" s="68">
        <v>0</v>
      </c>
      <c r="BB54" s="68">
        <v>1.2816781720553054E-3</v>
      </c>
      <c r="BC54" s="68">
        <v>2.4611166620118904E-3</v>
      </c>
      <c r="BD54" s="68">
        <v>4.6002087734745315E-4</v>
      </c>
      <c r="BE54" s="118">
        <v>0</v>
      </c>
      <c r="BF54" s="68">
        <v>4.2028157114146489E-3</v>
      </c>
      <c r="BG54" s="68">
        <v>4.6241792035102723E-4</v>
      </c>
      <c r="BH54" s="68">
        <v>0</v>
      </c>
      <c r="BI54" s="68">
        <v>0</v>
      </c>
      <c r="BJ54" s="68">
        <v>4.6241792035102723E-4</v>
      </c>
      <c r="BK54" s="68">
        <v>2.5807395212495954E-3</v>
      </c>
      <c r="BL54" s="68">
        <v>4.8327260030108632E-4</v>
      </c>
      <c r="BM54" s="118">
        <v>0</v>
      </c>
      <c r="BN54" s="68">
        <v>3.5264300419017088E-3</v>
      </c>
      <c r="BO54" s="68">
        <v>8.6267496070424469E-4</v>
      </c>
      <c r="BP54" s="68">
        <v>0</v>
      </c>
      <c r="BQ54" s="68">
        <v>0</v>
      </c>
      <c r="BR54" s="68">
        <v>8.6267496070424469E-4</v>
      </c>
      <c r="BS54" s="68">
        <v>2.6375886271694494E-3</v>
      </c>
      <c r="BT54" s="68">
        <v>6.113137623449678E-4</v>
      </c>
      <c r="BU54" s="118">
        <v>0</v>
      </c>
      <c r="BV54" s="68">
        <v>4.1115773502186622E-3</v>
      </c>
      <c r="BW54" s="68">
        <v>4.0794609591074122E-4</v>
      </c>
      <c r="BX54" s="68">
        <v>0</v>
      </c>
      <c r="BY54" s="68">
        <v>0</v>
      </c>
      <c r="BZ54" s="68">
        <v>4.0794609591074122E-4</v>
      </c>
      <c r="CA54" s="68">
        <v>2.997713044072287E-3</v>
      </c>
      <c r="CB54" s="68">
        <v>6.4836536267792559E-4</v>
      </c>
      <c r="CC54" s="118">
        <v>0</v>
      </c>
      <c r="CD54" s="68">
        <v>4.0540245026609535E-3</v>
      </c>
      <c r="CE54" s="68">
        <v>1.9713838166416476E-4</v>
      </c>
      <c r="CF54" s="68">
        <v>0</v>
      </c>
      <c r="CG54" s="68">
        <v>0</v>
      </c>
      <c r="CH54" s="68">
        <v>1.9713838166416476E-4</v>
      </c>
      <c r="CI54" s="68">
        <v>2.4503816812229363E-3</v>
      </c>
      <c r="CJ54" s="68">
        <v>5.9149824536208425E-4</v>
      </c>
      <c r="CK54" s="118">
        <v>0</v>
      </c>
      <c r="CL54" s="68">
        <v>3.2390183082491855E-3</v>
      </c>
      <c r="CM54" s="68">
        <v>2.9748789822584449E-4</v>
      </c>
      <c r="CN54" s="68">
        <v>0</v>
      </c>
      <c r="CO54" s="68">
        <v>0</v>
      </c>
      <c r="CP54" s="68">
        <v>2.9748789822584449E-4</v>
      </c>
      <c r="CQ54" s="68">
        <v>2.5025370068381147E-3</v>
      </c>
      <c r="CR54" s="68">
        <v>5.2864480613170576E-4</v>
      </c>
      <c r="CS54" s="118">
        <v>0</v>
      </c>
      <c r="CT54" s="68">
        <v>3.3286697111956647E-3</v>
      </c>
      <c r="CU54" s="68">
        <v>2.4055507207076894E-4</v>
      </c>
      <c r="CV54" s="68">
        <v>0</v>
      </c>
      <c r="CW54" s="68">
        <v>0</v>
      </c>
      <c r="CX54" s="68">
        <v>2.4055507207076894E-4</v>
      </c>
      <c r="CY54" s="68">
        <v>2.7263505333326187E-3</v>
      </c>
      <c r="CZ54" s="68">
        <v>5.6386513960734813E-4</v>
      </c>
      <c r="DA54" s="118">
        <v>0</v>
      </c>
      <c r="DB54" s="68">
        <v>3.5307707450107362E-3</v>
      </c>
      <c r="DC54" s="68">
        <v>3.1174151899547342E-4</v>
      </c>
      <c r="DD54" s="68">
        <v>0</v>
      </c>
      <c r="DE54" s="68">
        <v>0</v>
      </c>
      <c r="DF54" s="68">
        <v>3.1174151899547342E-4</v>
      </c>
      <c r="DG54" s="68">
        <v>2.7408102610765044E-3</v>
      </c>
      <c r="DH54" s="68">
        <v>6.0082476492198634E-4</v>
      </c>
      <c r="DI54" s="118">
        <v>0</v>
      </c>
      <c r="DJ54" s="68">
        <v>3.6533765449939639E-3</v>
      </c>
      <c r="DK54" s="68">
        <v>2.5504289714600698E-4</v>
      </c>
      <c r="DL54" s="68">
        <v>0</v>
      </c>
      <c r="DM54" s="68">
        <v>0</v>
      </c>
      <c r="DN54" s="68">
        <v>2.5504289714600698E-4</v>
      </c>
      <c r="DO54" s="68">
        <v>2.6273954050974884E-3</v>
      </c>
      <c r="DP54" s="68">
        <v>6.195590712046767E-4</v>
      </c>
      <c r="DQ54" s="118">
        <v>0</v>
      </c>
      <c r="DR54" s="310">
        <v>3.5019973734481719E-3</v>
      </c>
      <c r="DS54" s="279">
        <v>7.1992152102599296E-4</v>
      </c>
      <c r="DT54" s="68">
        <v>0</v>
      </c>
      <c r="DU54" s="68">
        <v>0</v>
      </c>
      <c r="DV54" s="68">
        <v>7.1992152102599296E-4</v>
      </c>
      <c r="DW54" s="68">
        <v>2.6749305330513655E-3</v>
      </c>
      <c r="DX54" s="68">
        <v>6.2043910869822943E-4</v>
      </c>
      <c r="DY54" s="118">
        <v>0</v>
      </c>
      <c r="DZ54" s="68">
        <v>4.015291162775588E-3</v>
      </c>
    </row>
    <row r="55" spans="1:130" s="39" customFormat="1" ht="20.100000000000001" customHeight="1" x14ac:dyDescent="0.25">
      <c r="A55" s="36">
        <v>1146</v>
      </c>
      <c r="B55" s="37" t="s">
        <v>445</v>
      </c>
      <c r="C55" s="201">
        <v>1.3418233340682035E-5</v>
      </c>
      <c r="D55" s="201">
        <v>0</v>
      </c>
      <c r="E55" s="201">
        <v>0</v>
      </c>
      <c r="F55" s="201">
        <v>1.3418233340682035E-5</v>
      </c>
      <c r="G55" s="201">
        <v>0</v>
      </c>
      <c r="H55" s="201">
        <v>0</v>
      </c>
      <c r="I55" s="176">
        <v>0</v>
      </c>
      <c r="J55" s="201">
        <v>1.3418233340682035E-5</v>
      </c>
      <c r="K55" s="201">
        <v>1.2680377049319374E-5</v>
      </c>
      <c r="L55" s="201">
        <v>0</v>
      </c>
      <c r="M55" s="201">
        <v>0</v>
      </c>
      <c r="N55" s="201">
        <v>1.2680377049319374E-5</v>
      </c>
      <c r="O55" s="201">
        <v>0</v>
      </c>
      <c r="P55" s="201">
        <v>0</v>
      </c>
      <c r="Q55" s="176">
        <v>0</v>
      </c>
      <c r="R55" s="201">
        <v>1.2680377049319374E-5</v>
      </c>
      <c r="S55" s="201">
        <v>1.8871765451839305E-4</v>
      </c>
      <c r="T55" s="201">
        <v>0</v>
      </c>
      <c r="U55" s="201">
        <v>0</v>
      </c>
      <c r="V55" s="201">
        <v>1.8871765451839305E-4</v>
      </c>
      <c r="W55" s="201">
        <v>0</v>
      </c>
      <c r="X55" s="201">
        <v>0</v>
      </c>
      <c r="Y55" s="176">
        <v>0</v>
      </c>
      <c r="Z55" s="201">
        <v>1.8871765451839305E-4</v>
      </c>
      <c r="AA55" s="201">
        <v>1.9447565775096136E-4</v>
      </c>
      <c r="AB55" s="201">
        <v>0</v>
      </c>
      <c r="AC55" s="201">
        <v>0</v>
      </c>
      <c r="AD55" s="201">
        <v>1.9447565775096136E-4</v>
      </c>
      <c r="AE55" s="201">
        <v>0</v>
      </c>
      <c r="AF55" s="201">
        <v>0</v>
      </c>
      <c r="AG55" s="176">
        <v>0</v>
      </c>
      <c r="AH55" s="201">
        <v>1.9447565775096136E-4</v>
      </c>
      <c r="AI55" s="201">
        <v>1.7274413885326901E-4</v>
      </c>
      <c r="AJ55" s="201">
        <v>0</v>
      </c>
      <c r="AK55" s="201">
        <v>0</v>
      </c>
      <c r="AL55" s="201">
        <v>1.7274413885326901E-4</v>
      </c>
      <c r="AM55" s="201">
        <v>0</v>
      </c>
      <c r="AN55" s="201">
        <v>0</v>
      </c>
      <c r="AO55" s="176">
        <v>0</v>
      </c>
      <c r="AP55" s="201">
        <v>1.7274413885326901E-4</v>
      </c>
      <c r="AQ55" s="201">
        <v>1.7711994023778311E-4</v>
      </c>
      <c r="AR55" s="201">
        <v>0</v>
      </c>
      <c r="AS55" s="201">
        <v>0</v>
      </c>
      <c r="AT55" s="201">
        <v>1.7711994023778311E-4</v>
      </c>
      <c r="AU55" s="201">
        <v>0</v>
      </c>
      <c r="AV55" s="201">
        <v>0</v>
      </c>
      <c r="AW55" s="176">
        <v>0</v>
      </c>
      <c r="AX55" s="201">
        <v>1.7711994023778311E-4</v>
      </c>
      <c r="AY55" s="201">
        <v>1.9539121834448637E-4</v>
      </c>
      <c r="AZ55" s="201">
        <v>0</v>
      </c>
      <c r="BA55" s="201">
        <v>0</v>
      </c>
      <c r="BB55" s="201">
        <v>1.9539121834448637E-4</v>
      </c>
      <c r="BC55" s="201">
        <v>0</v>
      </c>
      <c r="BD55" s="201">
        <v>0</v>
      </c>
      <c r="BE55" s="176">
        <v>0</v>
      </c>
      <c r="BF55" s="201">
        <v>1.9539121834448637E-4</v>
      </c>
      <c r="BG55" s="201">
        <v>1.7209805943591103E-4</v>
      </c>
      <c r="BH55" s="201">
        <v>0</v>
      </c>
      <c r="BI55" s="201">
        <v>0</v>
      </c>
      <c r="BJ55" s="201">
        <v>1.7209805943591103E-4</v>
      </c>
      <c r="BK55" s="201">
        <v>0</v>
      </c>
      <c r="BL55" s="201">
        <v>0</v>
      </c>
      <c r="BM55" s="176">
        <v>0</v>
      </c>
      <c r="BN55" s="201">
        <v>1.7209805943591103E-4</v>
      </c>
      <c r="BO55" s="201">
        <v>1.5478458710161674E-4</v>
      </c>
      <c r="BP55" s="201">
        <v>0</v>
      </c>
      <c r="BQ55" s="201">
        <v>0</v>
      </c>
      <c r="BR55" s="201">
        <v>1.5478458710161674E-4</v>
      </c>
      <c r="BS55" s="201">
        <v>0</v>
      </c>
      <c r="BT55" s="201">
        <v>0</v>
      </c>
      <c r="BU55" s="176">
        <v>0</v>
      </c>
      <c r="BV55" s="201">
        <v>1.5478458710161674E-4</v>
      </c>
      <c r="BW55" s="201">
        <v>1.436346598197444E-4</v>
      </c>
      <c r="BX55" s="201">
        <v>0</v>
      </c>
      <c r="BY55" s="201">
        <v>0</v>
      </c>
      <c r="BZ55" s="201">
        <v>1.436346598197444E-4</v>
      </c>
      <c r="CA55" s="201">
        <v>0</v>
      </c>
      <c r="CB55" s="201">
        <v>0</v>
      </c>
      <c r="CC55" s="176">
        <v>0</v>
      </c>
      <c r="CD55" s="201">
        <v>1.436346598197444E-4</v>
      </c>
      <c r="CE55" s="201">
        <v>1.1631933251432637E-4</v>
      </c>
      <c r="CF55" s="201">
        <v>0</v>
      </c>
      <c r="CG55" s="201">
        <v>0</v>
      </c>
      <c r="CH55" s="201">
        <v>1.1631933251432637E-4</v>
      </c>
      <c r="CI55" s="201">
        <v>0</v>
      </c>
      <c r="CJ55" s="201">
        <v>0</v>
      </c>
      <c r="CK55" s="176">
        <v>0</v>
      </c>
      <c r="CL55" s="201">
        <v>1.1631933251432637E-4</v>
      </c>
      <c r="CM55" s="201">
        <v>1.08106151710365E-4</v>
      </c>
      <c r="CN55" s="201">
        <v>0</v>
      </c>
      <c r="CO55" s="201">
        <v>0</v>
      </c>
      <c r="CP55" s="201">
        <v>1.08106151710365E-4</v>
      </c>
      <c r="CQ55" s="201">
        <v>0</v>
      </c>
      <c r="CR55" s="201">
        <v>0</v>
      </c>
      <c r="CS55" s="176">
        <v>0</v>
      </c>
      <c r="CT55" s="201">
        <v>1.08106151710365E-4</v>
      </c>
      <c r="CU55" s="201">
        <v>1.1357704191186306E-4</v>
      </c>
      <c r="CV55" s="201">
        <v>0</v>
      </c>
      <c r="CW55" s="201">
        <v>0</v>
      </c>
      <c r="CX55" s="201">
        <v>1.1357704191186306E-4</v>
      </c>
      <c r="CY55" s="201">
        <v>0</v>
      </c>
      <c r="CZ55" s="201">
        <v>0</v>
      </c>
      <c r="DA55" s="176">
        <v>0</v>
      </c>
      <c r="DB55" s="201">
        <v>1.1357704191186306E-4</v>
      </c>
      <c r="DC55" s="201">
        <v>1.068508550677014E-4</v>
      </c>
      <c r="DD55" s="201">
        <v>0</v>
      </c>
      <c r="DE55" s="201">
        <v>0</v>
      </c>
      <c r="DF55" s="201">
        <v>1.068508550677014E-4</v>
      </c>
      <c r="DG55" s="201">
        <v>0</v>
      </c>
      <c r="DH55" s="201">
        <v>0</v>
      </c>
      <c r="DI55" s="176">
        <v>0</v>
      </c>
      <c r="DJ55" s="201">
        <v>1.068508550677014E-4</v>
      </c>
      <c r="DK55" s="201">
        <v>1.0270375914903249E-4</v>
      </c>
      <c r="DL55" s="201">
        <v>0</v>
      </c>
      <c r="DM55" s="201">
        <v>0</v>
      </c>
      <c r="DN55" s="201">
        <v>1.0270375914903249E-4</v>
      </c>
      <c r="DO55" s="201">
        <v>0</v>
      </c>
      <c r="DP55" s="201">
        <v>0</v>
      </c>
      <c r="DQ55" s="176">
        <v>0</v>
      </c>
      <c r="DR55" s="307">
        <v>1.0270375914903249E-4</v>
      </c>
      <c r="DS55" s="301">
        <v>9.1825961983476001E-5</v>
      </c>
      <c r="DT55" s="201">
        <v>0</v>
      </c>
      <c r="DU55" s="201">
        <v>0</v>
      </c>
      <c r="DV55" s="201">
        <v>9.1825961983476001E-5</v>
      </c>
      <c r="DW55" s="201">
        <v>0</v>
      </c>
      <c r="DX55" s="201">
        <v>0</v>
      </c>
      <c r="DY55" s="176">
        <v>0</v>
      </c>
      <c r="DZ55" s="201">
        <v>9.1825961983476001E-5</v>
      </c>
    </row>
    <row r="56" spans="1:130" ht="20.100000000000001" customHeight="1" x14ac:dyDescent="0.25">
      <c r="A56" s="33">
        <v>115</v>
      </c>
      <c r="B56" s="34" t="s">
        <v>446</v>
      </c>
      <c r="C56" s="203">
        <v>5.4255847195644122E-3</v>
      </c>
      <c r="D56" s="203">
        <v>0</v>
      </c>
      <c r="E56" s="203">
        <v>0</v>
      </c>
      <c r="F56" s="203">
        <v>5.4255847195644122E-3</v>
      </c>
      <c r="G56" s="203">
        <v>0</v>
      </c>
      <c r="H56" s="203">
        <v>0</v>
      </c>
      <c r="I56" s="117">
        <v>0</v>
      </c>
      <c r="J56" s="203">
        <v>5.4255847195644122E-3</v>
      </c>
      <c r="K56" s="203">
        <v>6.0901965035571968E-3</v>
      </c>
      <c r="L56" s="203">
        <v>0</v>
      </c>
      <c r="M56" s="203">
        <v>0</v>
      </c>
      <c r="N56" s="203">
        <v>6.0901965035571968E-3</v>
      </c>
      <c r="O56" s="203">
        <v>0</v>
      </c>
      <c r="P56" s="203">
        <v>0</v>
      </c>
      <c r="Q56" s="117">
        <v>0</v>
      </c>
      <c r="R56" s="203">
        <v>6.0901965035571968E-3</v>
      </c>
      <c r="S56" s="203">
        <v>6.4653141911773663E-3</v>
      </c>
      <c r="T56" s="203">
        <v>0</v>
      </c>
      <c r="U56" s="203">
        <v>0</v>
      </c>
      <c r="V56" s="203">
        <v>6.4653141911773663E-3</v>
      </c>
      <c r="W56" s="203">
        <v>0</v>
      </c>
      <c r="X56" s="203">
        <v>0</v>
      </c>
      <c r="Y56" s="117">
        <v>0</v>
      </c>
      <c r="Z56" s="203">
        <v>6.4653141911773663E-3</v>
      </c>
      <c r="AA56" s="203">
        <v>6.935678231707181E-3</v>
      </c>
      <c r="AB56" s="203">
        <v>0</v>
      </c>
      <c r="AC56" s="203">
        <v>0</v>
      </c>
      <c r="AD56" s="203">
        <v>6.935678231707181E-3</v>
      </c>
      <c r="AE56" s="203">
        <v>0</v>
      </c>
      <c r="AF56" s="203">
        <v>0</v>
      </c>
      <c r="AG56" s="117">
        <v>0</v>
      </c>
      <c r="AH56" s="203">
        <v>6.935678231707181E-3</v>
      </c>
      <c r="AI56" s="203">
        <v>6.3632705872612777E-3</v>
      </c>
      <c r="AJ56" s="203">
        <v>0</v>
      </c>
      <c r="AK56" s="203">
        <v>0</v>
      </c>
      <c r="AL56" s="203">
        <v>6.3632705872612777E-3</v>
      </c>
      <c r="AM56" s="203">
        <v>0</v>
      </c>
      <c r="AN56" s="203">
        <v>0</v>
      </c>
      <c r="AO56" s="117">
        <v>0</v>
      </c>
      <c r="AP56" s="203">
        <v>6.3632705872612777E-3</v>
      </c>
      <c r="AQ56" s="203">
        <v>6.499456891155218E-3</v>
      </c>
      <c r="AR56" s="203">
        <v>0</v>
      </c>
      <c r="AS56" s="203">
        <v>0</v>
      </c>
      <c r="AT56" s="203">
        <v>6.499456891155218E-3</v>
      </c>
      <c r="AU56" s="203">
        <v>0</v>
      </c>
      <c r="AV56" s="203">
        <v>0</v>
      </c>
      <c r="AW56" s="117">
        <v>0</v>
      </c>
      <c r="AX56" s="203">
        <v>6.499456891155218E-3</v>
      </c>
      <c r="AY56" s="203">
        <v>5.0161060768894985E-3</v>
      </c>
      <c r="AZ56" s="203">
        <v>0</v>
      </c>
      <c r="BA56" s="203">
        <v>0</v>
      </c>
      <c r="BB56" s="203">
        <v>5.0161060768894985E-3</v>
      </c>
      <c r="BC56" s="203">
        <v>0</v>
      </c>
      <c r="BD56" s="203">
        <v>0</v>
      </c>
      <c r="BE56" s="117">
        <v>0</v>
      </c>
      <c r="BF56" s="203">
        <v>5.0161060768894985E-3</v>
      </c>
      <c r="BG56" s="203">
        <v>4.9123471284113641E-3</v>
      </c>
      <c r="BH56" s="203">
        <v>0</v>
      </c>
      <c r="BI56" s="203">
        <v>0</v>
      </c>
      <c r="BJ56" s="203">
        <v>4.9123471284113641E-3</v>
      </c>
      <c r="BK56" s="203">
        <v>0</v>
      </c>
      <c r="BL56" s="203">
        <v>0</v>
      </c>
      <c r="BM56" s="117">
        <v>0</v>
      </c>
      <c r="BN56" s="203">
        <v>4.9123471284113641E-3</v>
      </c>
      <c r="BO56" s="203">
        <v>5.8114329855023881E-3</v>
      </c>
      <c r="BP56" s="203">
        <v>0</v>
      </c>
      <c r="BQ56" s="203">
        <v>0</v>
      </c>
      <c r="BR56" s="203">
        <v>5.8114329855023881E-3</v>
      </c>
      <c r="BS56" s="203">
        <v>0</v>
      </c>
      <c r="BT56" s="203">
        <v>0</v>
      </c>
      <c r="BU56" s="117">
        <v>0</v>
      </c>
      <c r="BV56" s="203">
        <v>5.8114329855023881E-3</v>
      </c>
      <c r="BW56" s="203">
        <v>5.8102628067233592E-3</v>
      </c>
      <c r="BX56" s="203">
        <v>0</v>
      </c>
      <c r="BY56" s="203">
        <v>0</v>
      </c>
      <c r="BZ56" s="203">
        <v>5.8102628067233592E-3</v>
      </c>
      <c r="CA56" s="203">
        <v>0</v>
      </c>
      <c r="CB56" s="203">
        <v>0</v>
      </c>
      <c r="CC56" s="117">
        <v>0</v>
      </c>
      <c r="CD56" s="203">
        <v>5.8102628067233592E-3</v>
      </c>
      <c r="CE56" s="203">
        <v>6.0084519784490802E-3</v>
      </c>
      <c r="CF56" s="203">
        <v>0</v>
      </c>
      <c r="CG56" s="203">
        <v>0</v>
      </c>
      <c r="CH56" s="203">
        <v>6.0084519784490802E-3</v>
      </c>
      <c r="CI56" s="203">
        <v>0</v>
      </c>
      <c r="CJ56" s="203">
        <v>0</v>
      </c>
      <c r="CK56" s="117">
        <v>0</v>
      </c>
      <c r="CL56" s="203">
        <v>6.0084519784490802E-3</v>
      </c>
      <c r="CM56" s="203">
        <v>6.8836161265884805E-3</v>
      </c>
      <c r="CN56" s="203">
        <v>0</v>
      </c>
      <c r="CO56" s="203">
        <v>0</v>
      </c>
      <c r="CP56" s="203">
        <v>6.8836161265884805E-3</v>
      </c>
      <c r="CQ56" s="203">
        <v>0</v>
      </c>
      <c r="CR56" s="203">
        <v>0</v>
      </c>
      <c r="CS56" s="117">
        <v>0</v>
      </c>
      <c r="CT56" s="203">
        <v>6.8836161265884805E-3</v>
      </c>
      <c r="CU56" s="203">
        <v>5.8567631937256719E-3</v>
      </c>
      <c r="CV56" s="203">
        <v>0</v>
      </c>
      <c r="CW56" s="203">
        <v>0</v>
      </c>
      <c r="CX56" s="203">
        <v>5.8567631937256719E-3</v>
      </c>
      <c r="CY56" s="203">
        <v>0</v>
      </c>
      <c r="CZ56" s="203">
        <v>0</v>
      </c>
      <c r="DA56" s="117">
        <v>0</v>
      </c>
      <c r="DB56" s="203">
        <v>5.8567631937256719E-3</v>
      </c>
      <c r="DC56" s="203">
        <v>5.3469537800685044E-3</v>
      </c>
      <c r="DD56" s="203">
        <v>0</v>
      </c>
      <c r="DE56" s="203">
        <v>0</v>
      </c>
      <c r="DF56" s="203">
        <v>5.3469537800685044E-3</v>
      </c>
      <c r="DG56" s="203">
        <v>0</v>
      </c>
      <c r="DH56" s="203">
        <v>0</v>
      </c>
      <c r="DI56" s="117">
        <v>0</v>
      </c>
      <c r="DJ56" s="203">
        <v>5.3469537800685044E-3</v>
      </c>
      <c r="DK56" s="203">
        <v>6.5793751452855537E-3</v>
      </c>
      <c r="DL56" s="203">
        <v>0</v>
      </c>
      <c r="DM56" s="203">
        <v>0</v>
      </c>
      <c r="DN56" s="203">
        <v>6.5793751452855537E-3</v>
      </c>
      <c r="DO56" s="203">
        <v>0</v>
      </c>
      <c r="DP56" s="203">
        <v>0</v>
      </c>
      <c r="DQ56" s="117">
        <v>0</v>
      </c>
      <c r="DR56" s="306">
        <v>6.5793751452855537E-3</v>
      </c>
      <c r="DS56" s="300">
        <v>7.0825645430521783E-3</v>
      </c>
      <c r="DT56" s="203">
        <v>0</v>
      </c>
      <c r="DU56" s="203">
        <v>0</v>
      </c>
      <c r="DV56" s="203">
        <v>7.0825645430521783E-3</v>
      </c>
      <c r="DW56" s="203">
        <v>0</v>
      </c>
      <c r="DX56" s="203">
        <v>0</v>
      </c>
      <c r="DY56" s="117">
        <v>0</v>
      </c>
      <c r="DZ56" s="203">
        <v>7.0825645430521783E-3</v>
      </c>
    </row>
    <row r="57" spans="1:130" ht="20.100000000000001" customHeight="1" x14ac:dyDescent="0.25">
      <c r="A57" s="20">
        <v>1151</v>
      </c>
      <c r="B57" s="21" t="s">
        <v>447</v>
      </c>
      <c r="C57" s="68">
        <v>5.414294406484191E-3</v>
      </c>
      <c r="D57" s="68">
        <v>0</v>
      </c>
      <c r="E57" s="68">
        <v>0</v>
      </c>
      <c r="F57" s="68">
        <v>5.414294406484191E-3</v>
      </c>
      <c r="G57" s="68">
        <v>0</v>
      </c>
      <c r="H57" s="68">
        <v>0</v>
      </c>
      <c r="I57" s="118">
        <v>0</v>
      </c>
      <c r="J57" s="68">
        <v>5.414294406484191E-3</v>
      </c>
      <c r="K57" s="68">
        <v>6.0806502076005383E-3</v>
      </c>
      <c r="L57" s="68">
        <v>0</v>
      </c>
      <c r="M57" s="68">
        <v>0</v>
      </c>
      <c r="N57" s="68">
        <v>6.0806502076005383E-3</v>
      </c>
      <c r="O57" s="68">
        <v>0</v>
      </c>
      <c r="P57" s="68">
        <v>0</v>
      </c>
      <c r="Q57" s="118">
        <v>0</v>
      </c>
      <c r="R57" s="68">
        <v>6.0806502076005383E-3</v>
      </c>
      <c r="S57" s="68">
        <v>6.4458776202086987E-3</v>
      </c>
      <c r="T57" s="68">
        <v>0</v>
      </c>
      <c r="U57" s="68">
        <v>0</v>
      </c>
      <c r="V57" s="68">
        <v>6.4458776202086987E-3</v>
      </c>
      <c r="W57" s="68">
        <v>0</v>
      </c>
      <c r="X57" s="68">
        <v>0</v>
      </c>
      <c r="Y57" s="118">
        <v>0</v>
      </c>
      <c r="Z57" s="68">
        <v>6.4458776202086987E-3</v>
      </c>
      <c r="AA57" s="68">
        <v>6.9082758748526844E-3</v>
      </c>
      <c r="AB57" s="68">
        <v>0</v>
      </c>
      <c r="AC57" s="68">
        <v>0</v>
      </c>
      <c r="AD57" s="68">
        <v>6.9082758748526844E-3</v>
      </c>
      <c r="AE57" s="68">
        <v>0</v>
      </c>
      <c r="AF57" s="68">
        <v>0</v>
      </c>
      <c r="AG57" s="118">
        <v>0</v>
      </c>
      <c r="AH57" s="68">
        <v>6.9082758748526844E-3</v>
      </c>
      <c r="AI57" s="68">
        <v>6.3352163417137262E-3</v>
      </c>
      <c r="AJ57" s="68">
        <v>0</v>
      </c>
      <c r="AK57" s="68">
        <v>0</v>
      </c>
      <c r="AL57" s="68">
        <v>6.3352163417137262E-3</v>
      </c>
      <c r="AM57" s="68">
        <v>0</v>
      </c>
      <c r="AN57" s="68">
        <v>0</v>
      </c>
      <c r="AO57" s="118">
        <v>0</v>
      </c>
      <c r="AP57" s="68">
        <v>6.3352163417137262E-3</v>
      </c>
      <c r="AQ57" s="68">
        <v>6.4828885749167427E-3</v>
      </c>
      <c r="AR57" s="68">
        <v>0</v>
      </c>
      <c r="AS57" s="68">
        <v>0</v>
      </c>
      <c r="AT57" s="68">
        <v>6.4828885749167427E-3</v>
      </c>
      <c r="AU57" s="68">
        <v>0</v>
      </c>
      <c r="AV57" s="68">
        <v>0</v>
      </c>
      <c r="AW57" s="118">
        <v>0</v>
      </c>
      <c r="AX57" s="68">
        <v>6.4828885749167427E-3</v>
      </c>
      <c r="AY57" s="68">
        <v>4.9938917368126425E-3</v>
      </c>
      <c r="AZ57" s="68">
        <v>0</v>
      </c>
      <c r="BA57" s="68">
        <v>0</v>
      </c>
      <c r="BB57" s="68">
        <v>4.9938917368126425E-3</v>
      </c>
      <c r="BC57" s="68">
        <v>0</v>
      </c>
      <c r="BD57" s="68">
        <v>0</v>
      </c>
      <c r="BE57" s="118">
        <v>0</v>
      </c>
      <c r="BF57" s="68">
        <v>4.9938917368126425E-3</v>
      </c>
      <c r="BG57" s="68">
        <v>4.9023540601761464E-3</v>
      </c>
      <c r="BH57" s="68">
        <v>0</v>
      </c>
      <c r="BI57" s="68">
        <v>0</v>
      </c>
      <c r="BJ57" s="68">
        <v>4.9023540601761464E-3</v>
      </c>
      <c r="BK57" s="68">
        <v>0</v>
      </c>
      <c r="BL57" s="68">
        <v>0</v>
      </c>
      <c r="BM57" s="118">
        <v>0</v>
      </c>
      <c r="BN57" s="68">
        <v>4.9023540601761464E-3</v>
      </c>
      <c r="BO57" s="68">
        <v>5.7930442564616737E-3</v>
      </c>
      <c r="BP57" s="68">
        <v>0</v>
      </c>
      <c r="BQ57" s="68">
        <v>0</v>
      </c>
      <c r="BR57" s="68">
        <v>5.7930442564616737E-3</v>
      </c>
      <c r="BS57" s="68">
        <v>0</v>
      </c>
      <c r="BT57" s="68">
        <v>0</v>
      </c>
      <c r="BU57" s="118">
        <v>0</v>
      </c>
      <c r="BV57" s="68">
        <v>5.7930442564616737E-3</v>
      </c>
      <c r="BW57" s="68">
        <v>5.7979579910858049E-3</v>
      </c>
      <c r="BX57" s="68">
        <v>0</v>
      </c>
      <c r="BY57" s="68">
        <v>0</v>
      </c>
      <c r="BZ57" s="68">
        <v>5.7979579910858049E-3</v>
      </c>
      <c r="CA57" s="68">
        <v>0</v>
      </c>
      <c r="CB57" s="68">
        <v>0</v>
      </c>
      <c r="CC57" s="118">
        <v>0</v>
      </c>
      <c r="CD57" s="68">
        <v>5.7979579910858049E-3</v>
      </c>
      <c r="CE57" s="68">
        <v>6.0018072364980708E-3</v>
      </c>
      <c r="CF57" s="68">
        <v>0</v>
      </c>
      <c r="CG57" s="68">
        <v>0</v>
      </c>
      <c r="CH57" s="68">
        <v>6.0018072364980708E-3</v>
      </c>
      <c r="CI57" s="68">
        <v>0</v>
      </c>
      <c r="CJ57" s="68">
        <v>0</v>
      </c>
      <c r="CK57" s="118">
        <v>0</v>
      </c>
      <c r="CL57" s="68">
        <v>6.0018072364980708E-3</v>
      </c>
      <c r="CM57" s="68">
        <v>6.86587736108715E-3</v>
      </c>
      <c r="CN57" s="68">
        <v>0</v>
      </c>
      <c r="CO57" s="68">
        <v>0</v>
      </c>
      <c r="CP57" s="68">
        <v>6.86587736108715E-3</v>
      </c>
      <c r="CQ57" s="68">
        <v>0</v>
      </c>
      <c r="CR57" s="68">
        <v>0</v>
      </c>
      <c r="CS57" s="118">
        <v>0</v>
      </c>
      <c r="CT57" s="68">
        <v>6.86587736108715E-3</v>
      </c>
      <c r="CU57" s="68">
        <v>5.8515114140781912E-3</v>
      </c>
      <c r="CV57" s="68">
        <v>0</v>
      </c>
      <c r="CW57" s="68">
        <v>0</v>
      </c>
      <c r="CX57" s="68">
        <v>5.8515114140781912E-3</v>
      </c>
      <c r="CY57" s="68">
        <v>0</v>
      </c>
      <c r="CZ57" s="68">
        <v>0</v>
      </c>
      <c r="DA57" s="118">
        <v>0</v>
      </c>
      <c r="DB57" s="68">
        <v>5.8515114140781912E-3</v>
      </c>
      <c r="DC57" s="68">
        <v>4.9412422917007818E-3</v>
      </c>
      <c r="DD57" s="68">
        <v>0</v>
      </c>
      <c r="DE57" s="68">
        <v>0</v>
      </c>
      <c r="DF57" s="68">
        <v>4.9412422917007818E-3</v>
      </c>
      <c r="DG57" s="68">
        <v>0</v>
      </c>
      <c r="DH57" s="68">
        <v>0</v>
      </c>
      <c r="DI57" s="118">
        <v>0</v>
      </c>
      <c r="DJ57" s="68">
        <v>4.9412422917007818E-3</v>
      </c>
      <c r="DK57" s="68">
        <v>6.5788795999957902E-3</v>
      </c>
      <c r="DL57" s="68">
        <v>0</v>
      </c>
      <c r="DM57" s="68">
        <v>0</v>
      </c>
      <c r="DN57" s="68">
        <v>6.5788795999957902E-3</v>
      </c>
      <c r="DO57" s="68">
        <v>0</v>
      </c>
      <c r="DP57" s="68">
        <v>0</v>
      </c>
      <c r="DQ57" s="118">
        <v>0</v>
      </c>
      <c r="DR57" s="310">
        <v>6.5788795999957902E-3</v>
      </c>
      <c r="DS57" s="279">
        <v>7.082701238690447E-3</v>
      </c>
      <c r="DT57" s="68">
        <v>0</v>
      </c>
      <c r="DU57" s="68">
        <v>0</v>
      </c>
      <c r="DV57" s="68">
        <v>7.082701238690447E-3</v>
      </c>
      <c r="DW57" s="68">
        <v>0</v>
      </c>
      <c r="DX57" s="68">
        <v>0</v>
      </c>
      <c r="DY57" s="118">
        <v>0</v>
      </c>
      <c r="DZ57" s="68">
        <v>7.082701238690447E-3</v>
      </c>
    </row>
    <row r="58" spans="1:130" ht="20.100000000000001" customHeight="1" x14ac:dyDescent="0.25">
      <c r="A58" s="20">
        <v>1152</v>
      </c>
      <c r="B58" s="21" t="s">
        <v>448</v>
      </c>
      <c r="C58" s="68">
        <v>1.1290313080222172E-5</v>
      </c>
      <c r="D58" s="68">
        <v>0</v>
      </c>
      <c r="E58" s="68">
        <v>0</v>
      </c>
      <c r="F58" s="68">
        <v>1.1290313080222172E-5</v>
      </c>
      <c r="G58" s="68">
        <v>0</v>
      </c>
      <c r="H58" s="68">
        <v>0</v>
      </c>
      <c r="I58" s="118">
        <v>0</v>
      </c>
      <c r="J58" s="68">
        <v>1.1290313080222172E-5</v>
      </c>
      <c r="K58" s="68">
        <v>9.5462959566591938E-6</v>
      </c>
      <c r="L58" s="68">
        <v>0</v>
      </c>
      <c r="M58" s="68">
        <v>0</v>
      </c>
      <c r="N58" s="68">
        <v>9.5462959566591938E-6</v>
      </c>
      <c r="O58" s="68">
        <v>0</v>
      </c>
      <c r="P58" s="68">
        <v>0</v>
      </c>
      <c r="Q58" s="118">
        <v>0</v>
      </c>
      <c r="R58" s="68">
        <v>9.5462959566591938E-6</v>
      </c>
      <c r="S58" s="68">
        <v>1.9436570968668069E-5</v>
      </c>
      <c r="T58" s="68">
        <v>0</v>
      </c>
      <c r="U58" s="68">
        <v>0</v>
      </c>
      <c r="V58" s="68">
        <v>1.9436570968668069E-5</v>
      </c>
      <c r="W58" s="68">
        <v>0</v>
      </c>
      <c r="X58" s="68">
        <v>0</v>
      </c>
      <c r="Y58" s="118">
        <v>0</v>
      </c>
      <c r="Z58" s="68">
        <v>1.9436570968668069E-5</v>
      </c>
      <c r="AA58" s="68">
        <v>2.7402356854497435E-5</v>
      </c>
      <c r="AB58" s="68">
        <v>0</v>
      </c>
      <c r="AC58" s="68">
        <v>0</v>
      </c>
      <c r="AD58" s="68">
        <v>2.7402356854497435E-5</v>
      </c>
      <c r="AE58" s="68">
        <v>0</v>
      </c>
      <c r="AF58" s="68">
        <v>0</v>
      </c>
      <c r="AG58" s="118">
        <v>0</v>
      </c>
      <c r="AH58" s="68">
        <v>2.7402356854497435E-5</v>
      </c>
      <c r="AI58" s="68">
        <v>2.8054245547551421E-5</v>
      </c>
      <c r="AJ58" s="68">
        <v>0</v>
      </c>
      <c r="AK58" s="68">
        <v>0</v>
      </c>
      <c r="AL58" s="68">
        <v>2.8054245547551421E-5</v>
      </c>
      <c r="AM58" s="68">
        <v>0</v>
      </c>
      <c r="AN58" s="68">
        <v>0</v>
      </c>
      <c r="AO58" s="118">
        <v>0</v>
      </c>
      <c r="AP58" s="68">
        <v>2.8054245547551421E-5</v>
      </c>
      <c r="AQ58" s="68">
        <v>1.656831623847456E-5</v>
      </c>
      <c r="AR58" s="68">
        <v>0</v>
      </c>
      <c r="AS58" s="68">
        <v>0</v>
      </c>
      <c r="AT58" s="68">
        <v>1.656831623847456E-5</v>
      </c>
      <c r="AU58" s="68">
        <v>0</v>
      </c>
      <c r="AV58" s="68">
        <v>0</v>
      </c>
      <c r="AW58" s="118">
        <v>0</v>
      </c>
      <c r="AX58" s="68">
        <v>1.656831623847456E-5</v>
      </c>
      <c r="AY58" s="68">
        <v>2.2214340076856203E-5</v>
      </c>
      <c r="AZ58" s="68">
        <v>0</v>
      </c>
      <c r="BA58" s="68">
        <v>0</v>
      </c>
      <c r="BB58" s="68">
        <v>2.2214340076856203E-5</v>
      </c>
      <c r="BC58" s="68">
        <v>0</v>
      </c>
      <c r="BD58" s="68">
        <v>0</v>
      </c>
      <c r="BE58" s="118">
        <v>0</v>
      </c>
      <c r="BF58" s="68">
        <v>2.2214340076856203E-5</v>
      </c>
      <c r="BG58" s="68">
        <v>9.9930682352192064E-6</v>
      </c>
      <c r="BH58" s="68">
        <v>0</v>
      </c>
      <c r="BI58" s="68">
        <v>0</v>
      </c>
      <c r="BJ58" s="68">
        <v>9.9930682352192064E-6</v>
      </c>
      <c r="BK58" s="68">
        <v>0</v>
      </c>
      <c r="BL58" s="68">
        <v>0</v>
      </c>
      <c r="BM58" s="118">
        <v>0</v>
      </c>
      <c r="BN58" s="68">
        <v>9.9930682352192064E-6</v>
      </c>
      <c r="BO58" s="68">
        <v>1.8388729040714744E-5</v>
      </c>
      <c r="BP58" s="68">
        <v>0</v>
      </c>
      <c r="BQ58" s="68">
        <v>0</v>
      </c>
      <c r="BR58" s="68">
        <v>1.8388729040714744E-5</v>
      </c>
      <c r="BS58" s="68">
        <v>0</v>
      </c>
      <c r="BT58" s="68">
        <v>0</v>
      </c>
      <c r="BU58" s="118">
        <v>0</v>
      </c>
      <c r="BV58" s="68">
        <v>1.8388729040714744E-5</v>
      </c>
      <c r="BW58" s="68">
        <v>1.230481563755295E-5</v>
      </c>
      <c r="BX58" s="68">
        <v>0</v>
      </c>
      <c r="BY58" s="68">
        <v>0</v>
      </c>
      <c r="BZ58" s="68">
        <v>1.230481563755295E-5</v>
      </c>
      <c r="CA58" s="68">
        <v>0</v>
      </c>
      <c r="CB58" s="68">
        <v>0</v>
      </c>
      <c r="CC58" s="118">
        <v>0</v>
      </c>
      <c r="CD58" s="68">
        <v>1.230481563755295E-5</v>
      </c>
      <c r="CE58" s="68">
        <v>6.644741951009205E-6</v>
      </c>
      <c r="CF58" s="68">
        <v>0</v>
      </c>
      <c r="CG58" s="68">
        <v>0</v>
      </c>
      <c r="CH58" s="68">
        <v>6.644741951009205E-6</v>
      </c>
      <c r="CI58" s="68">
        <v>0</v>
      </c>
      <c r="CJ58" s="68">
        <v>0</v>
      </c>
      <c r="CK58" s="118">
        <v>0</v>
      </c>
      <c r="CL58" s="68">
        <v>6.644741951009205E-6</v>
      </c>
      <c r="CM58" s="68">
        <v>1.7738765501330586E-5</v>
      </c>
      <c r="CN58" s="68">
        <v>0</v>
      </c>
      <c r="CO58" s="68">
        <v>0</v>
      </c>
      <c r="CP58" s="68">
        <v>1.7738765501330586E-5</v>
      </c>
      <c r="CQ58" s="68">
        <v>0</v>
      </c>
      <c r="CR58" s="68">
        <v>0</v>
      </c>
      <c r="CS58" s="118">
        <v>0</v>
      </c>
      <c r="CT58" s="68">
        <v>1.7738765501330586E-5</v>
      </c>
      <c r="CU58" s="68">
        <v>5.2517796474807325E-6</v>
      </c>
      <c r="CV58" s="68">
        <v>0</v>
      </c>
      <c r="CW58" s="68">
        <v>0</v>
      </c>
      <c r="CX58" s="68">
        <v>5.2517796474807325E-6</v>
      </c>
      <c r="CY58" s="68">
        <v>0</v>
      </c>
      <c r="CZ58" s="68">
        <v>0</v>
      </c>
      <c r="DA58" s="118">
        <v>0</v>
      </c>
      <c r="DB58" s="68">
        <v>5.2517796474807325E-6</v>
      </c>
      <c r="DC58" s="68">
        <v>4.0571148836772376E-4</v>
      </c>
      <c r="DD58" s="68">
        <v>0</v>
      </c>
      <c r="DE58" s="68">
        <v>0</v>
      </c>
      <c r="DF58" s="68">
        <v>4.0571148836772376E-4</v>
      </c>
      <c r="DG58" s="68">
        <v>0</v>
      </c>
      <c r="DH58" s="68">
        <v>0</v>
      </c>
      <c r="DI58" s="118">
        <v>0</v>
      </c>
      <c r="DJ58" s="68">
        <v>4.0571148836772376E-4</v>
      </c>
      <c r="DK58" s="68">
        <v>4.9554528976417938E-7</v>
      </c>
      <c r="DL58" s="68">
        <v>0</v>
      </c>
      <c r="DM58" s="68">
        <v>0</v>
      </c>
      <c r="DN58" s="68">
        <v>4.9554528976417938E-7</v>
      </c>
      <c r="DO58" s="68">
        <v>0</v>
      </c>
      <c r="DP58" s="68">
        <v>0</v>
      </c>
      <c r="DQ58" s="118">
        <v>0</v>
      </c>
      <c r="DR58" s="310">
        <v>4.9554528976417938E-7</v>
      </c>
      <c r="DS58" s="279">
        <v>-1.3669563826886015E-7</v>
      </c>
      <c r="DT58" s="68">
        <v>0</v>
      </c>
      <c r="DU58" s="68">
        <v>0</v>
      </c>
      <c r="DV58" s="68">
        <v>-1.3669563826886015E-7</v>
      </c>
      <c r="DW58" s="68">
        <v>0</v>
      </c>
      <c r="DX58" s="68">
        <v>0</v>
      </c>
      <c r="DY58" s="118">
        <v>0</v>
      </c>
      <c r="DZ58" s="68">
        <v>-1.3669563826886015E-7</v>
      </c>
    </row>
    <row r="59" spans="1:130" ht="20.100000000000001" customHeight="1" x14ac:dyDescent="0.25">
      <c r="A59" s="20">
        <v>1153</v>
      </c>
      <c r="B59" s="21" t="s">
        <v>449</v>
      </c>
      <c r="C59" s="68">
        <v>0</v>
      </c>
      <c r="D59" s="68">
        <v>0</v>
      </c>
      <c r="E59" s="68">
        <v>0</v>
      </c>
      <c r="F59" s="68">
        <v>0</v>
      </c>
      <c r="G59" s="68">
        <v>0</v>
      </c>
      <c r="H59" s="68">
        <v>0</v>
      </c>
      <c r="I59" s="118">
        <v>0</v>
      </c>
      <c r="J59" s="68">
        <v>0</v>
      </c>
      <c r="K59" s="68">
        <v>0</v>
      </c>
      <c r="L59" s="68">
        <v>0</v>
      </c>
      <c r="M59" s="68">
        <v>0</v>
      </c>
      <c r="N59" s="68">
        <v>0</v>
      </c>
      <c r="O59" s="68">
        <v>0</v>
      </c>
      <c r="P59" s="68">
        <v>0</v>
      </c>
      <c r="Q59" s="118">
        <v>0</v>
      </c>
      <c r="R59" s="68">
        <v>0</v>
      </c>
      <c r="S59" s="68">
        <v>0</v>
      </c>
      <c r="T59" s="68">
        <v>0</v>
      </c>
      <c r="U59" s="68">
        <v>0</v>
      </c>
      <c r="V59" s="68">
        <v>0</v>
      </c>
      <c r="W59" s="68">
        <v>0</v>
      </c>
      <c r="X59" s="68">
        <v>0</v>
      </c>
      <c r="Y59" s="118">
        <v>0</v>
      </c>
      <c r="Z59" s="68">
        <v>0</v>
      </c>
      <c r="AA59" s="68">
        <v>0</v>
      </c>
      <c r="AB59" s="68">
        <v>0</v>
      </c>
      <c r="AC59" s="68">
        <v>0</v>
      </c>
      <c r="AD59" s="68">
        <v>0</v>
      </c>
      <c r="AE59" s="68">
        <v>0</v>
      </c>
      <c r="AF59" s="68">
        <v>0</v>
      </c>
      <c r="AG59" s="118">
        <v>0</v>
      </c>
      <c r="AH59" s="68">
        <v>0</v>
      </c>
      <c r="AI59" s="68">
        <v>0</v>
      </c>
      <c r="AJ59" s="68">
        <v>0</v>
      </c>
      <c r="AK59" s="68">
        <v>0</v>
      </c>
      <c r="AL59" s="68">
        <v>0</v>
      </c>
      <c r="AM59" s="68">
        <v>0</v>
      </c>
      <c r="AN59" s="68">
        <v>0</v>
      </c>
      <c r="AO59" s="118">
        <v>0</v>
      </c>
      <c r="AP59" s="68">
        <v>0</v>
      </c>
      <c r="AQ59" s="68">
        <v>0</v>
      </c>
      <c r="AR59" s="68">
        <v>0</v>
      </c>
      <c r="AS59" s="68">
        <v>0</v>
      </c>
      <c r="AT59" s="68">
        <v>0</v>
      </c>
      <c r="AU59" s="68">
        <v>0</v>
      </c>
      <c r="AV59" s="68">
        <v>0</v>
      </c>
      <c r="AW59" s="118">
        <v>0</v>
      </c>
      <c r="AX59" s="68">
        <v>0</v>
      </c>
      <c r="AY59" s="68">
        <v>0</v>
      </c>
      <c r="AZ59" s="68">
        <v>0</v>
      </c>
      <c r="BA59" s="68">
        <v>0</v>
      </c>
      <c r="BB59" s="68">
        <v>0</v>
      </c>
      <c r="BC59" s="68">
        <v>0</v>
      </c>
      <c r="BD59" s="68">
        <v>0</v>
      </c>
      <c r="BE59" s="118">
        <v>0</v>
      </c>
      <c r="BF59" s="68">
        <v>0</v>
      </c>
      <c r="BG59" s="68">
        <v>0</v>
      </c>
      <c r="BH59" s="68">
        <v>0</v>
      </c>
      <c r="BI59" s="68">
        <v>0</v>
      </c>
      <c r="BJ59" s="68">
        <v>0</v>
      </c>
      <c r="BK59" s="68">
        <v>0</v>
      </c>
      <c r="BL59" s="68">
        <v>0</v>
      </c>
      <c r="BM59" s="118">
        <v>0</v>
      </c>
      <c r="BN59" s="68">
        <v>0</v>
      </c>
      <c r="BO59" s="68">
        <v>0</v>
      </c>
      <c r="BP59" s="68">
        <v>0</v>
      </c>
      <c r="BQ59" s="68">
        <v>0</v>
      </c>
      <c r="BR59" s="68">
        <v>0</v>
      </c>
      <c r="BS59" s="68">
        <v>0</v>
      </c>
      <c r="BT59" s="68">
        <v>0</v>
      </c>
      <c r="BU59" s="118">
        <v>0</v>
      </c>
      <c r="BV59" s="68">
        <v>0</v>
      </c>
      <c r="BW59" s="68">
        <v>0</v>
      </c>
      <c r="BX59" s="68">
        <v>0</v>
      </c>
      <c r="BY59" s="68">
        <v>0</v>
      </c>
      <c r="BZ59" s="68">
        <v>0</v>
      </c>
      <c r="CA59" s="68">
        <v>0</v>
      </c>
      <c r="CB59" s="68">
        <v>0</v>
      </c>
      <c r="CC59" s="118">
        <v>0</v>
      </c>
      <c r="CD59" s="68">
        <v>0</v>
      </c>
      <c r="CE59" s="68">
        <v>0</v>
      </c>
      <c r="CF59" s="68">
        <v>0</v>
      </c>
      <c r="CG59" s="68">
        <v>0</v>
      </c>
      <c r="CH59" s="68">
        <v>0</v>
      </c>
      <c r="CI59" s="68">
        <v>0</v>
      </c>
      <c r="CJ59" s="68">
        <v>0</v>
      </c>
      <c r="CK59" s="118">
        <v>0</v>
      </c>
      <c r="CL59" s="68">
        <v>0</v>
      </c>
      <c r="CM59" s="68">
        <v>0</v>
      </c>
      <c r="CN59" s="68">
        <v>0</v>
      </c>
      <c r="CO59" s="68">
        <v>0</v>
      </c>
      <c r="CP59" s="68">
        <v>0</v>
      </c>
      <c r="CQ59" s="68">
        <v>0</v>
      </c>
      <c r="CR59" s="68">
        <v>0</v>
      </c>
      <c r="CS59" s="118">
        <v>0</v>
      </c>
      <c r="CT59" s="68">
        <v>0</v>
      </c>
      <c r="CU59" s="68">
        <v>0</v>
      </c>
      <c r="CV59" s="68">
        <v>0</v>
      </c>
      <c r="CW59" s="68">
        <v>0</v>
      </c>
      <c r="CX59" s="68">
        <v>0</v>
      </c>
      <c r="CY59" s="68">
        <v>0</v>
      </c>
      <c r="CZ59" s="68">
        <v>0</v>
      </c>
      <c r="DA59" s="118">
        <v>0</v>
      </c>
      <c r="DB59" s="68">
        <v>0</v>
      </c>
      <c r="DC59" s="68">
        <v>0</v>
      </c>
      <c r="DD59" s="68">
        <v>0</v>
      </c>
      <c r="DE59" s="68">
        <v>0</v>
      </c>
      <c r="DF59" s="68">
        <v>0</v>
      </c>
      <c r="DG59" s="68">
        <v>0</v>
      </c>
      <c r="DH59" s="68">
        <v>0</v>
      </c>
      <c r="DI59" s="118">
        <v>0</v>
      </c>
      <c r="DJ59" s="68">
        <v>0</v>
      </c>
      <c r="DK59" s="68">
        <v>0</v>
      </c>
      <c r="DL59" s="68">
        <v>0</v>
      </c>
      <c r="DM59" s="68">
        <v>0</v>
      </c>
      <c r="DN59" s="68">
        <v>0</v>
      </c>
      <c r="DO59" s="68">
        <v>0</v>
      </c>
      <c r="DP59" s="68">
        <v>0</v>
      </c>
      <c r="DQ59" s="118">
        <v>0</v>
      </c>
      <c r="DR59" s="310">
        <v>0</v>
      </c>
      <c r="DS59" s="279">
        <v>0</v>
      </c>
      <c r="DT59" s="68">
        <v>0</v>
      </c>
      <c r="DU59" s="68">
        <v>0</v>
      </c>
      <c r="DV59" s="68">
        <v>0</v>
      </c>
      <c r="DW59" s="68">
        <v>0</v>
      </c>
      <c r="DX59" s="68">
        <v>0</v>
      </c>
      <c r="DY59" s="118">
        <v>0</v>
      </c>
      <c r="DZ59" s="68">
        <v>0</v>
      </c>
    </row>
    <row r="60" spans="1:130" ht="20.100000000000001" customHeight="1" x14ac:dyDescent="0.25">
      <c r="A60" s="20">
        <v>1154</v>
      </c>
      <c r="B60" s="21" t="s">
        <v>450</v>
      </c>
      <c r="C60" s="68">
        <v>0</v>
      </c>
      <c r="D60" s="68">
        <v>0</v>
      </c>
      <c r="E60" s="68">
        <v>0</v>
      </c>
      <c r="F60" s="68">
        <v>0</v>
      </c>
      <c r="G60" s="68">
        <v>0</v>
      </c>
      <c r="H60" s="68">
        <v>0</v>
      </c>
      <c r="I60" s="118">
        <v>0</v>
      </c>
      <c r="J60" s="68">
        <v>0</v>
      </c>
      <c r="K60" s="68">
        <v>0</v>
      </c>
      <c r="L60" s="68">
        <v>0</v>
      </c>
      <c r="M60" s="68">
        <v>0</v>
      </c>
      <c r="N60" s="68">
        <v>0</v>
      </c>
      <c r="O60" s="68">
        <v>0</v>
      </c>
      <c r="P60" s="68">
        <v>0</v>
      </c>
      <c r="Q60" s="118">
        <v>0</v>
      </c>
      <c r="R60" s="68">
        <v>0</v>
      </c>
      <c r="S60" s="68">
        <v>0</v>
      </c>
      <c r="T60" s="68">
        <v>0</v>
      </c>
      <c r="U60" s="68">
        <v>0</v>
      </c>
      <c r="V60" s="68">
        <v>0</v>
      </c>
      <c r="W60" s="68">
        <v>0</v>
      </c>
      <c r="X60" s="68">
        <v>0</v>
      </c>
      <c r="Y60" s="118">
        <v>0</v>
      </c>
      <c r="Z60" s="68">
        <v>0</v>
      </c>
      <c r="AA60" s="68">
        <v>0</v>
      </c>
      <c r="AB60" s="68">
        <v>0</v>
      </c>
      <c r="AC60" s="68">
        <v>0</v>
      </c>
      <c r="AD60" s="68">
        <v>0</v>
      </c>
      <c r="AE60" s="68">
        <v>0</v>
      </c>
      <c r="AF60" s="68">
        <v>0</v>
      </c>
      <c r="AG60" s="118">
        <v>0</v>
      </c>
      <c r="AH60" s="68">
        <v>0</v>
      </c>
      <c r="AI60" s="68">
        <v>0</v>
      </c>
      <c r="AJ60" s="68">
        <v>0</v>
      </c>
      <c r="AK60" s="68">
        <v>0</v>
      </c>
      <c r="AL60" s="68">
        <v>0</v>
      </c>
      <c r="AM60" s="68">
        <v>0</v>
      </c>
      <c r="AN60" s="68">
        <v>0</v>
      </c>
      <c r="AO60" s="118">
        <v>0</v>
      </c>
      <c r="AP60" s="68">
        <v>0</v>
      </c>
      <c r="AQ60" s="68">
        <v>0</v>
      </c>
      <c r="AR60" s="68">
        <v>0</v>
      </c>
      <c r="AS60" s="68">
        <v>0</v>
      </c>
      <c r="AT60" s="68">
        <v>0</v>
      </c>
      <c r="AU60" s="68">
        <v>0</v>
      </c>
      <c r="AV60" s="68">
        <v>0</v>
      </c>
      <c r="AW60" s="118">
        <v>0</v>
      </c>
      <c r="AX60" s="68">
        <v>0</v>
      </c>
      <c r="AY60" s="68">
        <v>0</v>
      </c>
      <c r="AZ60" s="68">
        <v>0</v>
      </c>
      <c r="BA60" s="68">
        <v>0</v>
      </c>
      <c r="BB60" s="68">
        <v>0</v>
      </c>
      <c r="BC60" s="68">
        <v>0</v>
      </c>
      <c r="BD60" s="68">
        <v>0</v>
      </c>
      <c r="BE60" s="118">
        <v>0</v>
      </c>
      <c r="BF60" s="68">
        <v>0</v>
      </c>
      <c r="BG60" s="68">
        <v>0</v>
      </c>
      <c r="BH60" s="68">
        <v>0</v>
      </c>
      <c r="BI60" s="68">
        <v>0</v>
      </c>
      <c r="BJ60" s="68">
        <v>0</v>
      </c>
      <c r="BK60" s="68">
        <v>0</v>
      </c>
      <c r="BL60" s="68">
        <v>0</v>
      </c>
      <c r="BM60" s="118">
        <v>0</v>
      </c>
      <c r="BN60" s="68">
        <v>0</v>
      </c>
      <c r="BO60" s="68">
        <v>0</v>
      </c>
      <c r="BP60" s="68">
        <v>0</v>
      </c>
      <c r="BQ60" s="68">
        <v>0</v>
      </c>
      <c r="BR60" s="68">
        <v>0</v>
      </c>
      <c r="BS60" s="68">
        <v>0</v>
      </c>
      <c r="BT60" s="68">
        <v>0</v>
      </c>
      <c r="BU60" s="118">
        <v>0</v>
      </c>
      <c r="BV60" s="68">
        <v>0</v>
      </c>
      <c r="BW60" s="68">
        <v>0</v>
      </c>
      <c r="BX60" s="68">
        <v>0</v>
      </c>
      <c r="BY60" s="68">
        <v>0</v>
      </c>
      <c r="BZ60" s="68">
        <v>0</v>
      </c>
      <c r="CA60" s="68">
        <v>0</v>
      </c>
      <c r="CB60" s="68">
        <v>0</v>
      </c>
      <c r="CC60" s="118">
        <v>0</v>
      </c>
      <c r="CD60" s="68">
        <v>0</v>
      </c>
      <c r="CE60" s="68">
        <v>0</v>
      </c>
      <c r="CF60" s="68">
        <v>0</v>
      </c>
      <c r="CG60" s="68">
        <v>0</v>
      </c>
      <c r="CH60" s="68">
        <v>0</v>
      </c>
      <c r="CI60" s="68">
        <v>0</v>
      </c>
      <c r="CJ60" s="68">
        <v>0</v>
      </c>
      <c r="CK60" s="118">
        <v>0</v>
      </c>
      <c r="CL60" s="68">
        <v>0</v>
      </c>
      <c r="CM60" s="68">
        <v>0</v>
      </c>
      <c r="CN60" s="68">
        <v>0</v>
      </c>
      <c r="CO60" s="68">
        <v>0</v>
      </c>
      <c r="CP60" s="68">
        <v>0</v>
      </c>
      <c r="CQ60" s="68">
        <v>0</v>
      </c>
      <c r="CR60" s="68">
        <v>0</v>
      </c>
      <c r="CS60" s="118">
        <v>0</v>
      </c>
      <c r="CT60" s="68">
        <v>0</v>
      </c>
      <c r="CU60" s="68">
        <v>0</v>
      </c>
      <c r="CV60" s="68">
        <v>0</v>
      </c>
      <c r="CW60" s="68">
        <v>0</v>
      </c>
      <c r="CX60" s="68">
        <v>0</v>
      </c>
      <c r="CY60" s="68">
        <v>0</v>
      </c>
      <c r="CZ60" s="68">
        <v>0</v>
      </c>
      <c r="DA60" s="118">
        <v>0</v>
      </c>
      <c r="DB60" s="68">
        <v>0</v>
      </c>
      <c r="DC60" s="68">
        <v>0</v>
      </c>
      <c r="DD60" s="68">
        <v>0</v>
      </c>
      <c r="DE60" s="68">
        <v>0</v>
      </c>
      <c r="DF60" s="68">
        <v>0</v>
      </c>
      <c r="DG60" s="68">
        <v>0</v>
      </c>
      <c r="DH60" s="68">
        <v>0</v>
      </c>
      <c r="DI60" s="118">
        <v>0</v>
      </c>
      <c r="DJ60" s="68">
        <v>0</v>
      </c>
      <c r="DK60" s="68">
        <v>0</v>
      </c>
      <c r="DL60" s="68">
        <v>0</v>
      </c>
      <c r="DM60" s="68">
        <v>0</v>
      </c>
      <c r="DN60" s="68">
        <v>0</v>
      </c>
      <c r="DO60" s="68">
        <v>0</v>
      </c>
      <c r="DP60" s="68">
        <v>0</v>
      </c>
      <c r="DQ60" s="118">
        <v>0</v>
      </c>
      <c r="DR60" s="310">
        <v>0</v>
      </c>
      <c r="DS60" s="279">
        <v>0</v>
      </c>
      <c r="DT60" s="68">
        <v>0</v>
      </c>
      <c r="DU60" s="68">
        <v>0</v>
      </c>
      <c r="DV60" s="68">
        <v>0</v>
      </c>
      <c r="DW60" s="68">
        <v>0</v>
      </c>
      <c r="DX60" s="68">
        <v>0</v>
      </c>
      <c r="DY60" s="118">
        <v>0</v>
      </c>
      <c r="DZ60" s="68">
        <v>0</v>
      </c>
    </row>
    <row r="61" spans="1:130" ht="20.100000000000001" customHeight="1" x14ac:dyDescent="0.25">
      <c r="A61" s="20">
        <v>1155</v>
      </c>
      <c r="B61" s="21" t="s">
        <v>451</v>
      </c>
      <c r="C61" s="68">
        <v>0</v>
      </c>
      <c r="D61" s="68">
        <v>0</v>
      </c>
      <c r="E61" s="68">
        <v>0</v>
      </c>
      <c r="F61" s="68">
        <v>0</v>
      </c>
      <c r="G61" s="68">
        <v>0</v>
      </c>
      <c r="H61" s="68">
        <v>0</v>
      </c>
      <c r="I61" s="118">
        <v>0</v>
      </c>
      <c r="J61" s="68">
        <v>0</v>
      </c>
      <c r="K61" s="68">
        <v>0</v>
      </c>
      <c r="L61" s="68">
        <v>0</v>
      </c>
      <c r="M61" s="68">
        <v>0</v>
      </c>
      <c r="N61" s="68">
        <v>0</v>
      </c>
      <c r="O61" s="68">
        <v>0</v>
      </c>
      <c r="P61" s="68">
        <v>0</v>
      </c>
      <c r="Q61" s="118">
        <v>0</v>
      </c>
      <c r="R61" s="68">
        <v>0</v>
      </c>
      <c r="S61" s="68">
        <v>0</v>
      </c>
      <c r="T61" s="68">
        <v>0</v>
      </c>
      <c r="U61" s="68">
        <v>0</v>
      </c>
      <c r="V61" s="68">
        <v>0</v>
      </c>
      <c r="W61" s="68">
        <v>0</v>
      </c>
      <c r="X61" s="68">
        <v>0</v>
      </c>
      <c r="Y61" s="118">
        <v>0</v>
      </c>
      <c r="Z61" s="68">
        <v>0</v>
      </c>
      <c r="AA61" s="68">
        <v>0</v>
      </c>
      <c r="AB61" s="68">
        <v>0</v>
      </c>
      <c r="AC61" s="68">
        <v>0</v>
      </c>
      <c r="AD61" s="68">
        <v>0</v>
      </c>
      <c r="AE61" s="68">
        <v>0</v>
      </c>
      <c r="AF61" s="68">
        <v>0</v>
      </c>
      <c r="AG61" s="118">
        <v>0</v>
      </c>
      <c r="AH61" s="68">
        <v>0</v>
      </c>
      <c r="AI61" s="68">
        <v>0</v>
      </c>
      <c r="AJ61" s="68">
        <v>0</v>
      </c>
      <c r="AK61" s="68">
        <v>0</v>
      </c>
      <c r="AL61" s="68">
        <v>0</v>
      </c>
      <c r="AM61" s="68">
        <v>0</v>
      </c>
      <c r="AN61" s="68">
        <v>0</v>
      </c>
      <c r="AO61" s="118">
        <v>0</v>
      </c>
      <c r="AP61" s="68">
        <v>0</v>
      </c>
      <c r="AQ61" s="68">
        <v>0</v>
      </c>
      <c r="AR61" s="68">
        <v>0</v>
      </c>
      <c r="AS61" s="68">
        <v>0</v>
      </c>
      <c r="AT61" s="68">
        <v>0</v>
      </c>
      <c r="AU61" s="68">
        <v>0</v>
      </c>
      <c r="AV61" s="68">
        <v>0</v>
      </c>
      <c r="AW61" s="118">
        <v>0</v>
      </c>
      <c r="AX61" s="68">
        <v>0</v>
      </c>
      <c r="AY61" s="68">
        <v>0</v>
      </c>
      <c r="AZ61" s="68">
        <v>0</v>
      </c>
      <c r="BA61" s="68">
        <v>0</v>
      </c>
      <c r="BB61" s="68">
        <v>0</v>
      </c>
      <c r="BC61" s="68">
        <v>0</v>
      </c>
      <c r="BD61" s="68">
        <v>0</v>
      </c>
      <c r="BE61" s="118">
        <v>0</v>
      </c>
      <c r="BF61" s="68">
        <v>0</v>
      </c>
      <c r="BG61" s="68">
        <v>0</v>
      </c>
      <c r="BH61" s="68">
        <v>0</v>
      </c>
      <c r="BI61" s="68">
        <v>0</v>
      </c>
      <c r="BJ61" s="68">
        <v>0</v>
      </c>
      <c r="BK61" s="68">
        <v>0</v>
      </c>
      <c r="BL61" s="68">
        <v>0</v>
      </c>
      <c r="BM61" s="118">
        <v>0</v>
      </c>
      <c r="BN61" s="68">
        <v>0</v>
      </c>
      <c r="BO61" s="68">
        <v>0</v>
      </c>
      <c r="BP61" s="68">
        <v>0</v>
      </c>
      <c r="BQ61" s="68">
        <v>0</v>
      </c>
      <c r="BR61" s="68">
        <v>0</v>
      </c>
      <c r="BS61" s="68">
        <v>0</v>
      </c>
      <c r="BT61" s="68">
        <v>0</v>
      </c>
      <c r="BU61" s="118">
        <v>0</v>
      </c>
      <c r="BV61" s="68">
        <v>0</v>
      </c>
      <c r="BW61" s="68">
        <v>0</v>
      </c>
      <c r="BX61" s="68">
        <v>0</v>
      </c>
      <c r="BY61" s="68">
        <v>0</v>
      </c>
      <c r="BZ61" s="68">
        <v>0</v>
      </c>
      <c r="CA61" s="68">
        <v>0</v>
      </c>
      <c r="CB61" s="68">
        <v>0</v>
      </c>
      <c r="CC61" s="118">
        <v>0</v>
      </c>
      <c r="CD61" s="68">
        <v>0</v>
      </c>
      <c r="CE61" s="68">
        <v>0</v>
      </c>
      <c r="CF61" s="68">
        <v>0</v>
      </c>
      <c r="CG61" s="68">
        <v>0</v>
      </c>
      <c r="CH61" s="68">
        <v>0</v>
      </c>
      <c r="CI61" s="68">
        <v>0</v>
      </c>
      <c r="CJ61" s="68">
        <v>0</v>
      </c>
      <c r="CK61" s="118">
        <v>0</v>
      </c>
      <c r="CL61" s="68">
        <v>0</v>
      </c>
      <c r="CM61" s="68">
        <v>0</v>
      </c>
      <c r="CN61" s="68">
        <v>0</v>
      </c>
      <c r="CO61" s="68">
        <v>0</v>
      </c>
      <c r="CP61" s="68">
        <v>0</v>
      </c>
      <c r="CQ61" s="68">
        <v>0</v>
      </c>
      <c r="CR61" s="68">
        <v>0</v>
      </c>
      <c r="CS61" s="118">
        <v>0</v>
      </c>
      <c r="CT61" s="68">
        <v>0</v>
      </c>
      <c r="CU61" s="68">
        <v>0</v>
      </c>
      <c r="CV61" s="68">
        <v>0</v>
      </c>
      <c r="CW61" s="68">
        <v>0</v>
      </c>
      <c r="CX61" s="68">
        <v>0</v>
      </c>
      <c r="CY61" s="68">
        <v>0</v>
      </c>
      <c r="CZ61" s="68">
        <v>0</v>
      </c>
      <c r="DA61" s="118">
        <v>0</v>
      </c>
      <c r="DB61" s="68">
        <v>0</v>
      </c>
      <c r="DC61" s="68">
        <v>0</v>
      </c>
      <c r="DD61" s="68">
        <v>0</v>
      </c>
      <c r="DE61" s="68">
        <v>0</v>
      </c>
      <c r="DF61" s="68">
        <v>0</v>
      </c>
      <c r="DG61" s="68">
        <v>0</v>
      </c>
      <c r="DH61" s="68">
        <v>0</v>
      </c>
      <c r="DI61" s="118">
        <v>0</v>
      </c>
      <c r="DJ61" s="68">
        <v>0</v>
      </c>
      <c r="DK61" s="68">
        <v>0</v>
      </c>
      <c r="DL61" s="68">
        <v>0</v>
      </c>
      <c r="DM61" s="68">
        <v>0</v>
      </c>
      <c r="DN61" s="68">
        <v>0</v>
      </c>
      <c r="DO61" s="68">
        <v>0</v>
      </c>
      <c r="DP61" s="68">
        <v>0</v>
      </c>
      <c r="DQ61" s="118">
        <v>0</v>
      </c>
      <c r="DR61" s="310">
        <v>0</v>
      </c>
      <c r="DS61" s="279">
        <v>0</v>
      </c>
      <c r="DT61" s="68">
        <v>0</v>
      </c>
      <c r="DU61" s="68">
        <v>0</v>
      </c>
      <c r="DV61" s="68">
        <v>0</v>
      </c>
      <c r="DW61" s="68">
        <v>0</v>
      </c>
      <c r="DX61" s="68">
        <v>0</v>
      </c>
      <c r="DY61" s="118">
        <v>0</v>
      </c>
      <c r="DZ61" s="68">
        <v>0</v>
      </c>
    </row>
    <row r="62" spans="1:130" ht="20.100000000000001" customHeight="1" x14ac:dyDescent="0.25">
      <c r="A62" s="20">
        <v>1156</v>
      </c>
      <c r="B62" s="21" t="s">
        <v>452</v>
      </c>
      <c r="C62" s="68">
        <v>0</v>
      </c>
      <c r="D62" s="68">
        <v>0</v>
      </c>
      <c r="E62" s="68">
        <v>0</v>
      </c>
      <c r="F62" s="68">
        <v>0</v>
      </c>
      <c r="G62" s="68">
        <v>0</v>
      </c>
      <c r="H62" s="68">
        <v>0</v>
      </c>
      <c r="I62" s="118">
        <v>0</v>
      </c>
      <c r="J62" s="68">
        <v>0</v>
      </c>
      <c r="K62" s="68">
        <v>0</v>
      </c>
      <c r="L62" s="68">
        <v>0</v>
      </c>
      <c r="M62" s="68">
        <v>0</v>
      </c>
      <c r="N62" s="68">
        <v>0</v>
      </c>
      <c r="O62" s="68">
        <v>0</v>
      </c>
      <c r="P62" s="68">
        <v>0</v>
      </c>
      <c r="Q62" s="118">
        <v>0</v>
      </c>
      <c r="R62" s="68">
        <v>0</v>
      </c>
      <c r="S62" s="68">
        <v>0</v>
      </c>
      <c r="T62" s="68">
        <v>0</v>
      </c>
      <c r="U62" s="68">
        <v>0</v>
      </c>
      <c r="V62" s="68">
        <v>0</v>
      </c>
      <c r="W62" s="68">
        <v>0</v>
      </c>
      <c r="X62" s="68">
        <v>0</v>
      </c>
      <c r="Y62" s="118">
        <v>0</v>
      </c>
      <c r="Z62" s="68">
        <v>0</v>
      </c>
      <c r="AA62" s="68">
        <v>0</v>
      </c>
      <c r="AB62" s="68">
        <v>0</v>
      </c>
      <c r="AC62" s="68">
        <v>0</v>
      </c>
      <c r="AD62" s="68">
        <v>0</v>
      </c>
      <c r="AE62" s="68">
        <v>0</v>
      </c>
      <c r="AF62" s="68">
        <v>0</v>
      </c>
      <c r="AG62" s="118">
        <v>0</v>
      </c>
      <c r="AH62" s="68">
        <v>0</v>
      </c>
      <c r="AI62" s="68">
        <v>0</v>
      </c>
      <c r="AJ62" s="68">
        <v>0</v>
      </c>
      <c r="AK62" s="68">
        <v>0</v>
      </c>
      <c r="AL62" s="68">
        <v>0</v>
      </c>
      <c r="AM62" s="68">
        <v>0</v>
      </c>
      <c r="AN62" s="68">
        <v>0</v>
      </c>
      <c r="AO62" s="118">
        <v>0</v>
      </c>
      <c r="AP62" s="68">
        <v>0</v>
      </c>
      <c r="AQ62" s="68">
        <v>0</v>
      </c>
      <c r="AR62" s="68">
        <v>0</v>
      </c>
      <c r="AS62" s="68">
        <v>0</v>
      </c>
      <c r="AT62" s="68">
        <v>0</v>
      </c>
      <c r="AU62" s="68">
        <v>0</v>
      </c>
      <c r="AV62" s="68">
        <v>0</v>
      </c>
      <c r="AW62" s="118">
        <v>0</v>
      </c>
      <c r="AX62" s="68">
        <v>0</v>
      </c>
      <c r="AY62" s="68">
        <v>0</v>
      </c>
      <c r="AZ62" s="68">
        <v>0</v>
      </c>
      <c r="BA62" s="68">
        <v>0</v>
      </c>
      <c r="BB62" s="68">
        <v>0</v>
      </c>
      <c r="BC62" s="68">
        <v>0</v>
      </c>
      <c r="BD62" s="68">
        <v>0</v>
      </c>
      <c r="BE62" s="118">
        <v>0</v>
      </c>
      <c r="BF62" s="68">
        <v>0</v>
      </c>
      <c r="BG62" s="68">
        <v>0</v>
      </c>
      <c r="BH62" s="68">
        <v>0</v>
      </c>
      <c r="BI62" s="68">
        <v>0</v>
      </c>
      <c r="BJ62" s="68">
        <v>0</v>
      </c>
      <c r="BK62" s="68">
        <v>0</v>
      </c>
      <c r="BL62" s="68">
        <v>0</v>
      </c>
      <c r="BM62" s="118">
        <v>0</v>
      </c>
      <c r="BN62" s="68">
        <v>0</v>
      </c>
      <c r="BO62" s="68">
        <v>0</v>
      </c>
      <c r="BP62" s="68">
        <v>0</v>
      </c>
      <c r="BQ62" s="68">
        <v>0</v>
      </c>
      <c r="BR62" s="68">
        <v>0</v>
      </c>
      <c r="BS62" s="68">
        <v>0</v>
      </c>
      <c r="BT62" s="68">
        <v>0</v>
      </c>
      <c r="BU62" s="118">
        <v>0</v>
      </c>
      <c r="BV62" s="68">
        <v>0</v>
      </c>
      <c r="BW62" s="68">
        <v>0</v>
      </c>
      <c r="BX62" s="68">
        <v>0</v>
      </c>
      <c r="BY62" s="68">
        <v>0</v>
      </c>
      <c r="BZ62" s="68">
        <v>0</v>
      </c>
      <c r="CA62" s="68">
        <v>0</v>
      </c>
      <c r="CB62" s="68">
        <v>0</v>
      </c>
      <c r="CC62" s="118">
        <v>0</v>
      </c>
      <c r="CD62" s="68">
        <v>0</v>
      </c>
      <c r="CE62" s="68">
        <v>0</v>
      </c>
      <c r="CF62" s="68">
        <v>0</v>
      </c>
      <c r="CG62" s="68">
        <v>0</v>
      </c>
      <c r="CH62" s="68">
        <v>0</v>
      </c>
      <c r="CI62" s="68">
        <v>0</v>
      </c>
      <c r="CJ62" s="68">
        <v>0</v>
      </c>
      <c r="CK62" s="118">
        <v>0</v>
      </c>
      <c r="CL62" s="68">
        <v>0</v>
      </c>
      <c r="CM62" s="68">
        <v>0</v>
      </c>
      <c r="CN62" s="68">
        <v>0</v>
      </c>
      <c r="CO62" s="68">
        <v>0</v>
      </c>
      <c r="CP62" s="68">
        <v>0</v>
      </c>
      <c r="CQ62" s="68">
        <v>0</v>
      </c>
      <c r="CR62" s="68">
        <v>0</v>
      </c>
      <c r="CS62" s="118">
        <v>0</v>
      </c>
      <c r="CT62" s="68">
        <v>0</v>
      </c>
      <c r="CU62" s="68">
        <v>0</v>
      </c>
      <c r="CV62" s="68">
        <v>0</v>
      </c>
      <c r="CW62" s="68">
        <v>0</v>
      </c>
      <c r="CX62" s="68">
        <v>0</v>
      </c>
      <c r="CY62" s="68">
        <v>0</v>
      </c>
      <c r="CZ62" s="68">
        <v>0</v>
      </c>
      <c r="DA62" s="118">
        <v>0</v>
      </c>
      <c r="DB62" s="68">
        <v>0</v>
      </c>
      <c r="DC62" s="68">
        <v>0</v>
      </c>
      <c r="DD62" s="68">
        <v>0</v>
      </c>
      <c r="DE62" s="68">
        <v>0</v>
      </c>
      <c r="DF62" s="68">
        <v>0</v>
      </c>
      <c r="DG62" s="68">
        <v>0</v>
      </c>
      <c r="DH62" s="68">
        <v>0</v>
      </c>
      <c r="DI62" s="118">
        <v>0</v>
      </c>
      <c r="DJ62" s="68">
        <v>0</v>
      </c>
      <c r="DK62" s="68">
        <v>0</v>
      </c>
      <c r="DL62" s="68">
        <v>0</v>
      </c>
      <c r="DM62" s="68">
        <v>0</v>
      </c>
      <c r="DN62" s="68">
        <v>0</v>
      </c>
      <c r="DO62" s="68">
        <v>0</v>
      </c>
      <c r="DP62" s="68">
        <v>0</v>
      </c>
      <c r="DQ62" s="118">
        <v>0</v>
      </c>
      <c r="DR62" s="310">
        <v>0</v>
      </c>
      <c r="DS62" s="279">
        <v>0</v>
      </c>
      <c r="DT62" s="68">
        <v>0</v>
      </c>
      <c r="DU62" s="68">
        <v>0</v>
      </c>
      <c r="DV62" s="68">
        <v>0</v>
      </c>
      <c r="DW62" s="68">
        <v>0</v>
      </c>
      <c r="DX62" s="68">
        <v>0</v>
      </c>
      <c r="DY62" s="118">
        <v>0</v>
      </c>
      <c r="DZ62" s="68">
        <v>0</v>
      </c>
    </row>
    <row r="63" spans="1:130" ht="20.100000000000001" customHeight="1" x14ac:dyDescent="0.25">
      <c r="A63" s="33">
        <v>116</v>
      </c>
      <c r="B63" s="34" t="s">
        <v>352</v>
      </c>
      <c r="C63" s="203">
        <v>4.7450410136513823E-5</v>
      </c>
      <c r="D63" s="203">
        <v>0</v>
      </c>
      <c r="E63" s="203">
        <v>0</v>
      </c>
      <c r="F63" s="203">
        <v>4.7450410136513823E-5</v>
      </c>
      <c r="G63" s="203">
        <v>0</v>
      </c>
      <c r="H63" s="203">
        <v>0</v>
      </c>
      <c r="I63" s="117">
        <v>0</v>
      </c>
      <c r="J63" s="203">
        <v>4.7450410136513823E-5</v>
      </c>
      <c r="K63" s="203">
        <v>7.420977342033958E-5</v>
      </c>
      <c r="L63" s="203">
        <v>0</v>
      </c>
      <c r="M63" s="203">
        <v>0</v>
      </c>
      <c r="N63" s="203">
        <v>7.420977342033958E-5</v>
      </c>
      <c r="O63" s="203">
        <v>0</v>
      </c>
      <c r="P63" s="203">
        <v>0</v>
      </c>
      <c r="Q63" s="117">
        <v>0</v>
      </c>
      <c r="R63" s="203">
        <v>7.420977342033958E-5</v>
      </c>
      <c r="S63" s="203">
        <v>-9.9759763092337574E-5</v>
      </c>
      <c r="T63" s="203">
        <v>0</v>
      </c>
      <c r="U63" s="203">
        <v>0</v>
      </c>
      <c r="V63" s="203">
        <v>-9.9759763092337574E-5</v>
      </c>
      <c r="W63" s="203">
        <v>0</v>
      </c>
      <c r="X63" s="203">
        <v>0</v>
      </c>
      <c r="Y63" s="117">
        <v>0</v>
      </c>
      <c r="Z63" s="203">
        <v>-9.9759763092337574E-5</v>
      </c>
      <c r="AA63" s="203">
        <v>1.0863320296152274E-4</v>
      </c>
      <c r="AB63" s="203">
        <v>0</v>
      </c>
      <c r="AC63" s="203">
        <v>0</v>
      </c>
      <c r="AD63" s="203">
        <v>1.0863320296152274E-4</v>
      </c>
      <c r="AE63" s="203">
        <v>0</v>
      </c>
      <c r="AF63" s="203">
        <v>0</v>
      </c>
      <c r="AG63" s="117">
        <v>0</v>
      </c>
      <c r="AH63" s="203">
        <v>1.0863320296152274E-4</v>
      </c>
      <c r="AI63" s="203">
        <v>-7.0924011356276942E-6</v>
      </c>
      <c r="AJ63" s="203">
        <v>0</v>
      </c>
      <c r="AK63" s="203">
        <v>0</v>
      </c>
      <c r="AL63" s="203">
        <v>-7.0924011356276942E-6</v>
      </c>
      <c r="AM63" s="203">
        <v>0</v>
      </c>
      <c r="AN63" s="203">
        <v>0</v>
      </c>
      <c r="AO63" s="117">
        <v>0</v>
      </c>
      <c r="AP63" s="203">
        <v>-7.0924011356276942E-6</v>
      </c>
      <c r="AQ63" s="203">
        <v>-8.1790974789862586E-5</v>
      </c>
      <c r="AR63" s="203">
        <v>0</v>
      </c>
      <c r="AS63" s="203">
        <v>0</v>
      </c>
      <c r="AT63" s="203">
        <v>-8.1790974789862586E-5</v>
      </c>
      <c r="AU63" s="203">
        <v>0</v>
      </c>
      <c r="AV63" s="203">
        <v>0</v>
      </c>
      <c r="AW63" s="117">
        <v>0</v>
      </c>
      <c r="AX63" s="203">
        <v>-8.1790974789862586E-5</v>
      </c>
      <c r="AY63" s="203">
        <v>1.4844830257758821E-7</v>
      </c>
      <c r="AZ63" s="203">
        <v>0</v>
      </c>
      <c r="BA63" s="203">
        <v>0</v>
      </c>
      <c r="BB63" s="203">
        <v>1.4844830257758821E-7</v>
      </c>
      <c r="BC63" s="203">
        <v>0</v>
      </c>
      <c r="BD63" s="203">
        <v>0</v>
      </c>
      <c r="BE63" s="117">
        <v>0</v>
      </c>
      <c r="BF63" s="203">
        <v>1.4844830257758821E-7</v>
      </c>
      <c r="BG63" s="203">
        <v>1.1103216637461129E-11</v>
      </c>
      <c r="BH63" s="203">
        <v>0</v>
      </c>
      <c r="BI63" s="203">
        <v>0</v>
      </c>
      <c r="BJ63" s="203">
        <v>1.1103216637461129E-11</v>
      </c>
      <c r="BK63" s="203">
        <v>0</v>
      </c>
      <c r="BL63" s="203">
        <v>0</v>
      </c>
      <c r="BM63" s="117">
        <v>0</v>
      </c>
      <c r="BN63" s="203">
        <v>1.1103216637461129E-11</v>
      </c>
      <c r="BO63" s="203">
        <v>5.375771704277974E-8</v>
      </c>
      <c r="BP63" s="203">
        <v>0</v>
      </c>
      <c r="BQ63" s="203">
        <v>0</v>
      </c>
      <c r="BR63" s="203">
        <v>5.375771704277974E-8</v>
      </c>
      <c r="BS63" s="203">
        <v>0</v>
      </c>
      <c r="BT63" s="203">
        <v>0</v>
      </c>
      <c r="BU63" s="117">
        <v>0</v>
      </c>
      <c r="BV63" s="203">
        <v>5.375771704277974E-8</v>
      </c>
      <c r="BW63" s="203">
        <v>6.8278164243850712E-9</v>
      </c>
      <c r="BX63" s="203">
        <v>0</v>
      </c>
      <c r="BY63" s="203">
        <v>0</v>
      </c>
      <c r="BZ63" s="203">
        <v>6.8278164243850712E-9</v>
      </c>
      <c r="CA63" s="203">
        <v>0</v>
      </c>
      <c r="CB63" s="203">
        <v>0</v>
      </c>
      <c r="CC63" s="117">
        <v>0</v>
      </c>
      <c r="CD63" s="203">
        <v>6.8278164243850712E-9</v>
      </c>
      <c r="CE63" s="203">
        <v>-1.0493755857761906E-6</v>
      </c>
      <c r="CF63" s="203">
        <v>0</v>
      </c>
      <c r="CG63" s="203">
        <v>0</v>
      </c>
      <c r="CH63" s="203">
        <v>-1.0493755857761906E-6</v>
      </c>
      <c r="CI63" s="203">
        <v>0</v>
      </c>
      <c r="CJ63" s="203">
        <v>0</v>
      </c>
      <c r="CK63" s="117">
        <v>0</v>
      </c>
      <c r="CL63" s="203">
        <v>-1.0493755857761906E-6</v>
      </c>
      <c r="CM63" s="203">
        <v>3.024064423548118E-8</v>
      </c>
      <c r="CN63" s="203">
        <v>0</v>
      </c>
      <c r="CO63" s="203">
        <v>0</v>
      </c>
      <c r="CP63" s="203">
        <v>3.024064423548118E-8</v>
      </c>
      <c r="CQ63" s="203">
        <v>0</v>
      </c>
      <c r="CR63" s="203">
        <v>0</v>
      </c>
      <c r="CS63" s="117">
        <v>0</v>
      </c>
      <c r="CT63" s="203">
        <v>3.024064423548118E-8</v>
      </c>
      <c r="CU63" s="203">
        <v>4.2855049110705533E-8</v>
      </c>
      <c r="CV63" s="203">
        <v>0</v>
      </c>
      <c r="CW63" s="203">
        <v>0</v>
      </c>
      <c r="CX63" s="203">
        <v>4.2855049110705533E-8</v>
      </c>
      <c r="CY63" s="203">
        <v>0</v>
      </c>
      <c r="CZ63" s="203">
        <v>0</v>
      </c>
      <c r="DA63" s="117">
        <v>0</v>
      </c>
      <c r="DB63" s="203">
        <v>4.2855049110705533E-8</v>
      </c>
      <c r="DC63" s="203">
        <v>-1.4212761656765974E-8</v>
      </c>
      <c r="DD63" s="203">
        <v>0</v>
      </c>
      <c r="DE63" s="203">
        <v>0</v>
      </c>
      <c r="DF63" s="203">
        <v>-1.4212761656765974E-8</v>
      </c>
      <c r="DG63" s="203">
        <v>0</v>
      </c>
      <c r="DH63" s="203">
        <v>0</v>
      </c>
      <c r="DI63" s="117">
        <v>0</v>
      </c>
      <c r="DJ63" s="203">
        <v>-1.4212761656765974E-8</v>
      </c>
      <c r="DK63" s="203">
        <v>3.4292426572793131E-9</v>
      </c>
      <c r="DL63" s="203">
        <v>0</v>
      </c>
      <c r="DM63" s="203">
        <v>0</v>
      </c>
      <c r="DN63" s="203">
        <v>3.4292426572793131E-9</v>
      </c>
      <c r="DO63" s="203">
        <v>0</v>
      </c>
      <c r="DP63" s="203">
        <v>0</v>
      </c>
      <c r="DQ63" s="117">
        <v>0</v>
      </c>
      <c r="DR63" s="306">
        <v>3.4292426572793131E-9</v>
      </c>
      <c r="DS63" s="300">
        <v>-1.1147398380634053E-8</v>
      </c>
      <c r="DT63" s="203">
        <v>0</v>
      </c>
      <c r="DU63" s="203">
        <v>0</v>
      </c>
      <c r="DV63" s="203">
        <v>-1.1147398380634053E-8</v>
      </c>
      <c r="DW63" s="203">
        <v>0</v>
      </c>
      <c r="DX63" s="203">
        <v>0</v>
      </c>
      <c r="DY63" s="117">
        <v>0</v>
      </c>
      <c r="DZ63" s="203">
        <v>-1.1147398380634053E-8</v>
      </c>
    </row>
    <row r="64" spans="1:130" ht="20.100000000000001" customHeight="1" x14ac:dyDescent="0.25">
      <c r="A64" s="30">
        <v>12</v>
      </c>
      <c r="B64" s="31" t="s">
        <v>453</v>
      </c>
      <c r="C64" s="264">
        <v>6.1949568380928903E-2</v>
      </c>
      <c r="D64" s="264">
        <v>0</v>
      </c>
      <c r="E64" s="264">
        <v>0</v>
      </c>
      <c r="F64" s="264">
        <v>6.1949568380928903E-2</v>
      </c>
      <c r="G64" s="264">
        <v>8.8291669041822042E-3</v>
      </c>
      <c r="H64" s="264">
        <v>3.1129248116016639E-3</v>
      </c>
      <c r="I64" s="175">
        <v>0</v>
      </c>
      <c r="J64" s="264">
        <v>7.3891660096712761E-2</v>
      </c>
      <c r="K64" s="264">
        <v>6.3194577955087525E-2</v>
      </c>
      <c r="L64" s="264">
        <v>0</v>
      </c>
      <c r="M64" s="264">
        <v>0</v>
      </c>
      <c r="N64" s="264">
        <v>6.3194577955087525E-2</v>
      </c>
      <c r="O64" s="264">
        <v>8.9852180889885835E-3</v>
      </c>
      <c r="P64" s="264">
        <v>3.5659630569643145E-3</v>
      </c>
      <c r="Q64" s="175">
        <v>0</v>
      </c>
      <c r="R64" s="264">
        <v>7.5745759101040408E-2</v>
      </c>
      <c r="S64" s="264">
        <v>6.3529887292862131E-2</v>
      </c>
      <c r="T64" s="264">
        <v>0</v>
      </c>
      <c r="U64" s="264">
        <v>0</v>
      </c>
      <c r="V64" s="264">
        <v>6.3529887292862131E-2</v>
      </c>
      <c r="W64" s="264">
        <v>9.4046905208250292E-3</v>
      </c>
      <c r="X64" s="264">
        <v>3.6867150953103838E-3</v>
      </c>
      <c r="Y64" s="175">
        <v>0</v>
      </c>
      <c r="Z64" s="264">
        <v>7.6621292908997551E-2</v>
      </c>
      <c r="AA64" s="264">
        <v>6.2331319025540691E-2</v>
      </c>
      <c r="AB64" s="264">
        <v>0</v>
      </c>
      <c r="AC64" s="264">
        <v>0</v>
      </c>
      <c r="AD64" s="264">
        <v>6.2331319025540691E-2</v>
      </c>
      <c r="AE64" s="264">
        <v>9.6276760698673879E-3</v>
      </c>
      <c r="AF64" s="264">
        <v>3.9216811067444412E-3</v>
      </c>
      <c r="AG64" s="175">
        <v>0</v>
      </c>
      <c r="AH64" s="264">
        <v>7.5880676202152511E-2</v>
      </c>
      <c r="AI64" s="264">
        <v>6.1597522222331738E-2</v>
      </c>
      <c r="AJ64" s="264">
        <v>0</v>
      </c>
      <c r="AK64" s="264">
        <v>0</v>
      </c>
      <c r="AL64" s="264">
        <v>6.1597522222331738E-2</v>
      </c>
      <c r="AM64" s="264">
        <v>1.0463100592910184E-2</v>
      </c>
      <c r="AN64" s="264">
        <v>4.0462979060991323E-3</v>
      </c>
      <c r="AO64" s="175">
        <v>0</v>
      </c>
      <c r="AP64" s="264">
        <v>7.6106920721341051E-2</v>
      </c>
      <c r="AQ64" s="264">
        <v>6.0438073780451448E-2</v>
      </c>
      <c r="AR64" s="264">
        <v>0</v>
      </c>
      <c r="AS64" s="264">
        <v>0</v>
      </c>
      <c r="AT64" s="264">
        <v>6.0438073780451448E-2</v>
      </c>
      <c r="AU64" s="264">
        <v>1.0947645540226217E-2</v>
      </c>
      <c r="AV64" s="264">
        <v>4.436939966905494E-3</v>
      </c>
      <c r="AW64" s="175">
        <v>0</v>
      </c>
      <c r="AX64" s="264">
        <v>7.5822659287583166E-2</v>
      </c>
      <c r="AY64" s="264">
        <v>6.0528235061287433E-2</v>
      </c>
      <c r="AZ64" s="264">
        <v>0</v>
      </c>
      <c r="BA64" s="264">
        <v>0</v>
      </c>
      <c r="BB64" s="264">
        <v>6.0528235061287433E-2</v>
      </c>
      <c r="BC64" s="264">
        <v>1.0958753912307061E-2</v>
      </c>
      <c r="BD64" s="264">
        <v>4.7388831047434155E-3</v>
      </c>
      <c r="BE64" s="175">
        <v>0</v>
      </c>
      <c r="BF64" s="264">
        <v>7.622587207833792E-2</v>
      </c>
      <c r="BG64" s="264">
        <v>6.1197896370500257E-2</v>
      </c>
      <c r="BH64" s="264">
        <v>0</v>
      </c>
      <c r="BI64" s="264">
        <v>0</v>
      </c>
      <c r="BJ64" s="264">
        <v>6.1197896370500257E-2</v>
      </c>
      <c r="BK64" s="264">
        <v>1.0992133088006735E-2</v>
      </c>
      <c r="BL64" s="264">
        <v>4.8634558696084183E-3</v>
      </c>
      <c r="BM64" s="175">
        <v>0</v>
      </c>
      <c r="BN64" s="264">
        <v>7.7053485328115415E-2</v>
      </c>
      <c r="BO64" s="264">
        <v>6.0579994160557274E-2</v>
      </c>
      <c r="BP64" s="264">
        <v>0</v>
      </c>
      <c r="BQ64" s="264">
        <v>0</v>
      </c>
      <c r="BR64" s="264">
        <v>6.0579994160557274E-2</v>
      </c>
      <c r="BS64" s="264">
        <v>1.1015997263647987E-2</v>
      </c>
      <c r="BT64" s="264">
        <v>4.8799886349334713E-3</v>
      </c>
      <c r="BU64" s="175">
        <v>0</v>
      </c>
      <c r="BV64" s="264">
        <v>7.6475980059138721E-2</v>
      </c>
      <c r="BW64" s="264">
        <v>6.0465305933157423E-2</v>
      </c>
      <c r="BX64" s="264">
        <v>0</v>
      </c>
      <c r="BY64" s="264">
        <v>0</v>
      </c>
      <c r="BZ64" s="264">
        <v>6.0465305933157423E-2</v>
      </c>
      <c r="CA64" s="264">
        <v>1.1669592831535939E-2</v>
      </c>
      <c r="CB64" s="264">
        <v>5.2247316507227247E-3</v>
      </c>
      <c r="CC64" s="175">
        <v>0</v>
      </c>
      <c r="CD64" s="264">
        <v>7.7359630415416075E-2</v>
      </c>
      <c r="CE64" s="264">
        <v>5.914695759228402E-2</v>
      </c>
      <c r="CF64" s="264">
        <v>0</v>
      </c>
      <c r="CG64" s="264">
        <v>0</v>
      </c>
      <c r="CH64" s="264">
        <v>5.914695759228402E-2</v>
      </c>
      <c r="CI64" s="264">
        <v>1.0723368828719208E-2</v>
      </c>
      <c r="CJ64" s="264">
        <v>5.3686398117164819E-3</v>
      </c>
      <c r="CK64" s="175">
        <v>0</v>
      </c>
      <c r="CL64" s="264">
        <v>7.5238966232719709E-2</v>
      </c>
      <c r="CM64" s="264">
        <v>5.7574569887754286E-2</v>
      </c>
      <c r="CN64" s="264">
        <v>0</v>
      </c>
      <c r="CO64" s="264">
        <v>0</v>
      </c>
      <c r="CP64" s="264">
        <v>5.7574569887754286E-2</v>
      </c>
      <c r="CQ64" s="264">
        <v>1.0691421139435114E-2</v>
      </c>
      <c r="CR64" s="264">
        <v>4.6210517834780881E-3</v>
      </c>
      <c r="CS64" s="175">
        <v>0</v>
      </c>
      <c r="CT64" s="264">
        <v>7.2887042810667504E-2</v>
      </c>
      <c r="CU64" s="264">
        <v>5.8478923073721815E-2</v>
      </c>
      <c r="CV64" s="264">
        <v>0</v>
      </c>
      <c r="CW64" s="264">
        <v>0</v>
      </c>
      <c r="CX64" s="264">
        <v>5.8478923073721815E-2</v>
      </c>
      <c r="CY64" s="264">
        <v>1.1393360177951827E-2</v>
      </c>
      <c r="CZ64" s="264">
        <v>5.0014326549182612E-3</v>
      </c>
      <c r="DA64" s="175">
        <v>0</v>
      </c>
      <c r="DB64" s="264">
        <v>7.4873715906591892E-2</v>
      </c>
      <c r="DC64" s="264">
        <v>5.8872570058413592E-2</v>
      </c>
      <c r="DD64" s="264">
        <v>0</v>
      </c>
      <c r="DE64" s="264">
        <v>0</v>
      </c>
      <c r="DF64" s="264">
        <v>5.8872570058413592E-2</v>
      </c>
      <c r="DG64" s="264">
        <v>9.8360983094152935E-3</v>
      </c>
      <c r="DH64" s="264">
        <v>5.431194983061766E-3</v>
      </c>
      <c r="DI64" s="175">
        <v>0</v>
      </c>
      <c r="DJ64" s="264">
        <v>7.413986335089065E-2</v>
      </c>
      <c r="DK64" s="264">
        <v>5.9298543795333843E-2</v>
      </c>
      <c r="DL64" s="264">
        <v>0</v>
      </c>
      <c r="DM64" s="264">
        <v>0</v>
      </c>
      <c r="DN64" s="264">
        <v>5.9298543795333843E-2</v>
      </c>
      <c r="DO64" s="264">
        <v>9.6657444591400597E-3</v>
      </c>
      <c r="DP64" s="264">
        <v>5.598363926055362E-3</v>
      </c>
      <c r="DQ64" s="175">
        <v>0</v>
      </c>
      <c r="DR64" s="305">
        <v>7.4562652180529265E-2</v>
      </c>
      <c r="DS64" s="299">
        <v>6.0332418737972543E-2</v>
      </c>
      <c r="DT64" s="264">
        <v>0</v>
      </c>
      <c r="DU64" s="264">
        <v>0</v>
      </c>
      <c r="DV64" s="264">
        <v>6.0332418737972543E-2</v>
      </c>
      <c r="DW64" s="264">
        <v>9.7829260337435157E-3</v>
      </c>
      <c r="DX64" s="264">
        <v>5.6150393675347765E-3</v>
      </c>
      <c r="DY64" s="175">
        <v>0</v>
      </c>
      <c r="DZ64" s="264">
        <v>7.5730384139250831E-2</v>
      </c>
    </row>
    <row r="65" spans="1:130" ht="20.100000000000001" customHeight="1" x14ac:dyDescent="0.25">
      <c r="A65" s="33">
        <v>121</v>
      </c>
      <c r="B65" s="34" t="s">
        <v>454</v>
      </c>
      <c r="C65" s="203">
        <v>5.4228584965699295E-2</v>
      </c>
      <c r="D65" s="203">
        <v>0</v>
      </c>
      <c r="E65" s="203">
        <v>0</v>
      </c>
      <c r="F65" s="203">
        <v>5.4228584965699295E-2</v>
      </c>
      <c r="G65" s="203">
        <v>0</v>
      </c>
      <c r="H65" s="203">
        <v>0</v>
      </c>
      <c r="I65" s="117">
        <v>0</v>
      </c>
      <c r="J65" s="203">
        <v>5.4228584965699295E-2</v>
      </c>
      <c r="K65" s="203">
        <v>5.5679184925148839E-2</v>
      </c>
      <c r="L65" s="203">
        <v>0</v>
      </c>
      <c r="M65" s="203">
        <v>0</v>
      </c>
      <c r="N65" s="203">
        <v>5.5679184925148839E-2</v>
      </c>
      <c r="O65" s="203">
        <v>0</v>
      </c>
      <c r="P65" s="203">
        <v>0</v>
      </c>
      <c r="Q65" s="117">
        <v>0</v>
      </c>
      <c r="R65" s="203">
        <v>5.5679184925148839E-2</v>
      </c>
      <c r="S65" s="203">
        <v>5.6435503873050324E-2</v>
      </c>
      <c r="T65" s="203">
        <v>0</v>
      </c>
      <c r="U65" s="203">
        <v>0</v>
      </c>
      <c r="V65" s="203">
        <v>5.6435503873050324E-2</v>
      </c>
      <c r="W65" s="203">
        <v>0</v>
      </c>
      <c r="X65" s="203">
        <v>0</v>
      </c>
      <c r="Y65" s="117">
        <v>0</v>
      </c>
      <c r="Z65" s="203">
        <v>5.6435503873050324E-2</v>
      </c>
      <c r="AA65" s="203">
        <v>5.536391698581538E-2</v>
      </c>
      <c r="AB65" s="203">
        <v>0</v>
      </c>
      <c r="AC65" s="203">
        <v>0</v>
      </c>
      <c r="AD65" s="203">
        <v>5.536391698581538E-2</v>
      </c>
      <c r="AE65" s="203">
        <v>0</v>
      </c>
      <c r="AF65" s="203">
        <v>0</v>
      </c>
      <c r="AG65" s="117">
        <v>0</v>
      </c>
      <c r="AH65" s="203">
        <v>5.536391698581538E-2</v>
      </c>
      <c r="AI65" s="203">
        <v>5.4585395276893746E-2</v>
      </c>
      <c r="AJ65" s="203">
        <v>0</v>
      </c>
      <c r="AK65" s="203">
        <v>0</v>
      </c>
      <c r="AL65" s="203">
        <v>5.4585395276893746E-2</v>
      </c>
      <c r="AM65" s="203">
        <v>0</v>
      </c>
      <c r="AN65" s="203">
        <v>0</v>
      </c>
      <c r="AO65" s="117">
        <v>0</v>
      </c>
      <c r="AP65" s="203">
        <v>5.4585395276893746E-2</v>
      </c>
      <c r="AQ65" s="203">
        <v>5.3445387307280559E-2</v>
      </c>
      <c r="AR65" s="203">
        <v>0</v>
      </c>
      <c r="AS65" s="203">
        <v>0</v>
      </c>
      <c r="AT65" s="203">
        <v>5.3445387307280559E-2</v>
      </c>
      <c r="AU65" s="203">
        <v>0</v>
      </c>
      <c r="AV65" s="203">
        <v>0</v>
      </c>
      <c r="AW65" s="117">
        <v>0</v>
      </c>
      <c r="AX65" s="203">
        <v>5.3445387307280559E-2</v>
      </c>
      <c r="AY65" s="203">
        <v>5.3439921508253115E-2</v>
      </c>
      <c r="AZ65" s="203">
        <v>0</v>
      </c>
      <c r="BA65" s="203">
        <v>0</v>
      </c>
      <c r="BB65" s="203">
        <v>5.3439921508253115E-2</v>
      </c>
      <c r="BC65" s="203">
        <v>0</v>
      </c>
      <c r="BD65" s="203">
        <v>0</v>
      </c>
      <c r="BE65" s="117">
        <v>0</v>
      </c>
      <c r="BF65" s="203">
        <v>5.3439921508253115E-2</v>
      </c>
      <c r="BG65" s="203">
        <v>5.3628096584306735E-2</v>
      </c>
      <c r="BH65" s="203">
        <v>0</v>
      </c>
      <c r="BI65" s="203">
        <v>0</v>
      </c>
      <c r="BJ65" s="203">
        <v>5.3628096584306735E-2</v>
      </c>
      <c r="BK65" s="203">
        <v>0</v>
      </c>
      <c r="BL65" s="203">
        <v>0</v>
      </c>
      <c r="BM65" s="117">
        <v>0</v>
      </c>
      <c r="BN65" s="203">
        <v>5.3628096584306735E-2</v>
      </c>
      <c r="BO65" s="203">
        <v>5.3297002763277201E-2</v>
      </c>
      <c r="BP65" s="203">
        <v>0</v>
      </c>
      <c r="BQ65" s="203">
        <v>0</v>
      </c>
      <c r="BR65" s="203">
        <v>5.3297002763277201E-2</v>
      </c>
      <c r="BS65" s="203">
        <v>0</v>
      </c>
      <c r="BT65" s="203">
        <v>0</v>
      </c>
      <c r="BU65" s="117">
        <v>0</v>
      </c>
      <c r="BV65" s="203">
        <v>5.3297002763277201E-2</v>
      </c>
      <c r="BW65" s="203">
        <v>5.3545772896185555E-2</v>
      </c>
      <c r="BX65" s="203">
        <v>0</v>
      </c>
      <c r="BY65" s="203">
        <v>0</v>
      </c>
      <c r="BZ65" s="203">
        <v>5.3545772896185555E-2</v>
      </c>
      <c r="CA65" s="203">
        <v>0</v>
      </c>
      <c r="CB65" s="203">
        <v>0</v>
      </c>
      <c r="CC65" s="117">
        <v>0</v>
      </c>
      <c r="CD65" s="203">
        <v>5.3545772896185555E-2</v>
      </c>
      <c r="CE65" s="203">
        <v>5.0910120235101101E-2</v>
      </c>
      <c r="CF65" s="203">
        <v>0</v>
      </c>
      <c r="CG65" s="203">
        <v>0</v>
      </c>
      <c r="CH65" s="203">
        <v>5.0910120235101101E-2</v>
      </c>
      <c r="CI65" s="203">
        <v>0</v>
      </c>
      <c r="CJ65" s="203">
        <v>0</v>
      </c>
      <c r="CK65" s="117">
        <v>0</v>
      </c>
      <c r="CL65" s="203">
        <v>5.0910120235101101E-2</v>
      </c>
      <c r="CM65" s="203">
        <v>5.0022455175686549E-2</v>
      </c>
      <c r="CN65" s="203">
        <v>0</v>
      </c>
      <c r="CO65" s="203">
        <v>0</v>
      </c>
      <c r="CP65" s="203">
        <v>5.0022455175686549E-2</v>
      </c>
      <c r="CQ65" s="203">
        <v>0</v>
      </c>
      <c r="CR65" s="203">
        <v>0</v>
      </c>
      <c r="CS65" s="117">
        <v>0</v>
      </c>
      <c r="CT65" s="203">
        <v>5.0022455175686549E-2</v>
      </c>
      <c r="CU65" s="203">
        <v>5.1486787334129584E-2</v>
      </c>
      <c r="CV65" s="203">
        <v>0</v>
      </c>
      <c r="CW65" s="203">
        <v>0</v>
      </c>
      <c r="CX65" s="203">
        <v>5.1486787334129584E-2</v>
      </c>
      <c r="CY65" s="203">
        <v>0</v>
      </c>
      <c r="CZ65" s="203">
        <v>0</v>
      </c>
      <c r="DA65" s="117">
        <v>0</v>
      </c>
      <c r="DB65" s="203">
        <v>5.1486787334129584E-2</v>
      </c>
      <c r="DC65" s="203">
        <v>5.2313558673442964E-2</v>
      </c>
      <c r="DD65" s="203">
        <v>0</v>
      </c>
      <c r="DE65" s="203">
        <v>0</v>
      </c>
      <c r="DF65" s="203">
        <v>5.2313558673442964E-2</v>
      </c>
      <c r="DG65" s="203">
        <v>0</v>
      </c>
      <c r="DH65" s="203">
        <v>0</v>
      </c>
      <c r="DI65" s="117">
        <v>0</v>
      </c>
      <c r="DJ65" s="203">
        <v>5.2313558673442964E-2</v>
      </c>
      <c r="DK65" s="203">
        <v>5.278319965229198E-2</v>
      </c>
      <c r="DL65" s="203">
        <v>0</v>
      </c>
      <c r="DM65" s="203">
        <v>0</v>
      </c>
      <c r="DN65" s="203">
        <v>5.278319965229198E-2</v>
      </c>
      <c r="DO65" s="203">
        <v>0</v>
      </c>
      <c r="DP65" s="203">
        <v>0</v>
      </c>
      <c r="DQ65" s="117">
        <v>0</v>
      </c>
      <c r="DR65" s="306">
        <v>5.278319965229198E-2</v>
      </c>
      <c r="DS65" s="300">
        <v>5.3963403188677594E-2</v>
      </c>
      <c r="DT65" s="203">
        <v>0</v>
      </c>
      <c r="DU65" s="203">
        <v>0</v>
      </c>
      <c r="DV65" s="203">
        <v>5.3963403188677594E-2</v>
      </c>
      <c r="DW65" s="203">
        <v>0</v>
      </c>
      <c r="DX65" s="203">
        <v>0</v>
      </c>
      <c r="DY65" s="117">
        <v>0</v>
      </c>
      <c r="DZ65" s="203">
        <v>5.3963403188677594E-2</v>
      </c>
    </row>
    <row r="66" spans="1:130" ht="20.100000000000001" customHeight="1" x14ac:dyDescent="0.25">
      <c r="A66" s="20">
        <v>1211</v>
      </c>
      <c r="B66" s="21" t="s">
        <v>455</v>
      </c>
      <c r="C66" s="68">
        <v>1.0912781892066384E-2</v>
      </c>
      <c r="D66" s="68">
        <v>0</v>
      </c>
      <c r="E66" s="68">
        <v>0</v>
      </c>
      <c r="F66" s="68">
        <v>1.0912781892066384E-2</v>
      </c>
      <c r="G66" s="68">
        <v>0</v>
      </c>
      <c r="H66" s="68">
        <v>0</v>
      </c>
      <c r="I66" s="118">
        <v>0</v>
      </c>
      <c r="J66" s="68">
        <v>1.0912781892066384E-2</v>
      </c>
      <c r="K66" s="68">
        <v>1.0981993135253287E-2</v>
      </c>
      <c r="L66" s="68">
        <v>0</v>
      </c>
      <c r="M66" s="68">
        <v>0</v>
      </c>
      <c r="N66" s="68">
        <v>1.0981993135253287E-2</v>
      </c>
      <c r="O66" s="68">
        <v>0</v>
      </c>
      <c r="P66" s="68">
        <v>0</v>
      </c>
      <c r="Q66" s="118">
        <v>0</v>
      </c>
      <c r="R66" s="68">
        <v>1.0981993135253287E-2</v>
      </c>
      <c r="S66" s="68">
        <v>1.1098138784349891E-2</v>
      </c>
      <c r="T66" s="68">
        <v>0</v>
      </c>
      <c r="U66" s="68">
        <v>0</v>
      </c>
      <c r="V66" s="68">
        <v>1.1098138784349891E-2</v>
      </c>
      <c r="W66" s="68">
        <v>0</v>
      </c>
      <c r="X66" s="68">
        <v>0</v>
      </c>
      <c r="Y66" s="118">
        <v>0</v>
      </c>
      <c r="Z66" s="68">
        <v>1.1098138784349891E-2</v>
      </c>
      <c r="AA66" s="68">
        <v>1.0496135250420962E-2</v>
      </c>
      <c r="AB66" s="68">
        <v>0</v>
      </c>
      <c r="AC66" s="68">
        <v>0</v>
      </c>
      <c r="AD66" s="68">
        <v>1.0496135250420962E-2</v>
      </c>
      <c r="AE66" s="68">
        <v>0</v>
      </c>
      <c r="AF66" s="68">
        <v>0</v>
      </c>
      <c r="AG66" s="118">
        <v>0</v>
      </c>
      <c r="AH66" s="68">
        <v>1.0496135250420962E-2</v>
      </c>
      <c r="AI66" s="68">
        <v>1.0538867349524981E-2</v>
      </c>
      <c r="AJ66" s="68">
        <v>0</v>
      </c>
      <c r="AK66" s="68">
        <v>0</v>
      </c>
      <c r="AL66" s="68">
        <v>1.0538867349524981E-2</v>
      </c>
      <c r="AM66" s="68">
        <v>0</v>
      </c>
      <c r="AN66" s="68">
        <v>0</v>
      </c>
      <c r="AO66" s="118">
        <v>0</v>
      </c>
      <c r="AP66" s="68">
        <v>1.0538867349524981E-2</v>
      </c>
      <c r="AQ66" s="68">
        <v>1.0059232458913762E-2</v>
      </c>
      <c r="AR66" s="68">
        <v>0</v>
      </c>
      <c r="AS66" s="68">
        <v>0</v>
      </c>
      <c r="AT66" s="68">
        <v>1.0059232458913762E-2</v>
      </c>
      <c r="AU66" s="68">
        <v>0</v>
      </c>
      <c r="AV66" s="68">
        <v>0</v>
      </c>
      <c r="AW66" s="118">
        <v>0</v>
      </c>
      <c r="AX66" s="68">
        <v>1.0059232458913762E-2</v>
      </c>
      <c r="AY66" s="68">
        <v>1.0125249111758969E-2</v>
      </c>
      <c r="AZ66" s="68">
        <v>0</v>
      </c>
      <c r="BA66" s="68">
        <v>0</v>
      </c>
      <c r="BB66" s="68">
        <v>1.0125249111758969E-2</v>
      </c>
      <c r="BC66" s="68">
        <v>0</v>
      </c>
      <c r="BD66" s="68">
        <v>0</v>
      </c>
      <c r="BE66" s="118">
        <v>0</v>
      </c>
      <c r="BF66" s="68">
        <v>1.0125249111758969E-2</v>
      </c>
      <c r="BG66" s="68">
        <v>1.0137526589870374E-2</v>
      </c>
      <c r="BH66" s="68">
        <v>0</v>
      </c>
      <c r="BI66" s="68">
        <v>0</v>
      </c>
      <c r="BJ66" s="68">
        <v>1.0137526589870374E-2</v>
      </c>
      <c r="BK66" s="68">
        <v>0</v>
      </c>
      <c r="BL66" s="68">
        <v>0</v>
      </c>
      <c r="BM66" s="118">
        <v>0</v>
      </c>
      <c r="BN66" s="68">
        <v>1.0137526589870374E-2</v>
      </c>
      <c r="BO66" s="68">
        <v>1.0040260473759822E-2</v>
      </c>
      <c r="BP66" s="68">
        <v>0</v>
      </c>
      <c r="BQ66" s="68">
        <v>0</v>
      </c>
      <c r="BR66" s="68">
        <v>1.0040260473759822E-2</v>
      </c>
      <c r="BS66" s="68">
        <v>0</v>
      </c>
      <c r="BT66" s="68">
        <v>0</v>
      </c>
      <c r="BU66" s="118">
        <v>0</v>
      </c>
      <c r="BV66" s="68">
        <v>1.0040260473759822E-2</v>
      </c>
      <c r="BW66" s="68">
        <v>1.0087872273783645E-2</v>
      </c>
      <c r="BX66" s="68">
        <v>0</v>
      </c>
      <c r="BY66" s="68">
        <v>0</v>
      </c>
      <c r="BZ66" s="68">
        <v>1.0087872273783645E-2</v>
      </c>
      <c r="CA66" s="68">
        <v>0</v>
      </c>
      <c r="CB66" s="68">
        <v>0</v>
      </c>
      <c r="CC66" s="118">
        <v>0</v>
      </c>
      <c r="CD66" s="68">
        <v>1.0087872273783645E-2</v>
      </c>
      <c r="CE66" s="68">
        <v>9.5906148905385517E-3</v>
      </c>
      <c r="CF66" s="68">
        <v>0</v>
      </c>
      <c r="CG66" s="68">
        <v>0</v>
      </c>
      <c r="CH66" s="68">
        <v>9.5906148905385517E-3</v>
      </c>
      <c r="CI66" s="68">
        <v>0</v>
      </c>
      <c r="CJ66" s="68">
        <v>0</v>
      </c>
      <c r="CK66" s="118">
        <v>0</v>
      </c>
      <c r="CL66" s="68">
        <v>9.5906148905385517E-3</v>
      </c>
      <c r="CM66" s="68">
        <v>9.3012879244906768E-3</v>
      </c>
      <c r="CN66" s="68">
        <v>0</v>
      </c>
      <c r="CO66" s="68">
        <v>0</v>
      </c>
      <c r="CP66" s="68">
        <v>9.3012879244906768E-3</v>
      </c>
      <c r="CQ66" s="68">
        <v>0</v>
      </c>
      <c r="CR66" s="68">
        <v>0</v>
      </c>
      <c r="CS66" s="118">
        <v>0</v>
      </c>
      <c r="CT66" s="68">
        <v>9.3012879244906768E-3</v>
      </c>
      <c r="CU66" s="68">
        <v>1.3146627542087666E-2</v>
      </c>
      <c r="CV66" s="68">
        <v>0</v>
      </c>
      <c r="CW66" s="68">
        <v>0</v>
      </c>
      <c r="CX66" s="68">
        <v>1.3146627542087666E-2</v>
      </c>
      <c r="CY66" s="68">
        <v>0</v>
      </c>
      <c r="CZ66" s="68">
        <v>0</v>
      </c>
      <c r="DA66" s="118">
        <v>0</v>
      </c>
      <c r="DB66" s="68">
        <v>1.3146627542087666E-2</v>
      </c>
      <c r="DC66" s="68">
        <v>1.3346347724362865E-2</v>
      </c>
      <c r="DD66" s="68">
        <v>0</v>
      </c>
      <c r="DE66" s="68">
        <v>0</v>
      </c>
      <c r="DF66" s="68">
        <v>1.3346347724362865E-2</v>
      </c>
      <c r="DG66" s="68">
        <v>0</v>
      </c>
      <c r="DH66" s="68">
        <v>0</v>
      </c>
      <c r="DI66" s="118">
        <v>0</v>
      </c>
      <c r="DJ66" s="68">
        <v>1.3346347724362865E-2</v>
      </c>
      <c r="DK66" s="68">
        <v>1.3534779411661231E-2</v>
      </c>
      <c r="DL66" s="68">
        <v>0</v>
      </c>
      <c r="DM66" s="68">
        <v>0</v>
      </c>
      <c r="DN66" s="68">
        <v>1.3534779411661231E-2</v>
      </c>
      <c r="DO66" s="68">
        <v>0</v>
      </c>
      <c r="DP66" s="68">
        <v>0</v>
      </c>
      <c r="DQ66" s="118">
        <v>0</v>
      </c>
      <c r="DR66" s="310">
        <v>1.3534779411661231E-2</v>
      </c>
      <c r="DS66" s="279">
        <v>1.3653281096676816E-2</v>
      </c>
      <c r="DT66" s="68">
        <v>0</v>
      </c>
      <c r="DU66" s="68">
        <v>0</v>
      </c>
      <c r="DV66" s="68">
        <v>1.3653281096676816E-2</v>
      </c>
      <c r="DW66" s="68">
        <v>0</v>
      </c>
      <c r="DX66" s="68">
        <v>0</v>
      </c>
      <c r="DY66" s="118">
        <v>0</v>
      </c>
      <c r="DZ66" s="68">
        <v>1.3653281096676816E-2</v>
      </c>
    </row>
    <row r="67" spans="1:130" ht="20.100000000000001" customHeight="1" x14ac:dyDescent="0.25">
      <c r="A67" s="20">
        <v>1212</v>
      </c>
      <c r="B67" s="21" t="s">
        <v>456</v>
      </c>
      <c r="C67" s="68">
        <v>4.1868398580770433E-2</v>
      </c>
      <c r="D67" s="68">
        <v>0</v>
      </c>
      <c r="E67" s="68">
        <v>0</v>
      </c>
      <c r="F67" s="68">
        <v>4.1868398580770433E-2</v>
      </c>
      <c r="G67" s="68">
        <v>0</v>
      </c>
      <c r="H67" s="68">
        <v>0</v>
      </c>
      <c r="I67" s="118">
        <v>0</v>
      </c>
      <c r="J67" s="68">
        <v>4.1868398580770433E-2</v>
      </c>
      <c r="K67" s="68">
        <v>4.2968752780267787E-2</v>
      </c>
      <c r="L67" s="68">
        <v>0</v>
      </c>
      <c r="M67" s="68">
        <v>0</v>
      </c>
      <c r="N67" s="68">
        <v>4.2968752780267787E-2</v>
      </c>
      <c r="O67" s="68">
        <v>0</v>
      </c>
      <c r="P67" s="68">
        <v>0</v>
      </c>
      <c r="Q67" s="118">
        <v>0</v>
      </c>
      <c r="R67" s="68">
        <v>4.2968752780267787E-2</v>
      </c>
      <c r="S67" s="68">
        <v>4.3493901978972474E-2</v>
      </c>
      <c r="T67" s="68">
        <v>0</v>
      </c>
      <c r="U67" s="68">
        <v>0</v>
      </c>
      <c r="V67" s="68">
        <v>4.3493901978972474E-2</v>
      </c>
      <c r="W67" s="68">
        <v>0</v>
      </c>
      <c r="X67" s="68">
        <v>0</v>
      </c>
      <c r="Y67" s="118">
        <v>0</v>
      </c>
      <c r="Z67" s="68">
        <v>4.3493901978972474E-2</v>
      </c>
      <c r="AA67" s="68">
        <v>4.2908599658068446E-2</v>
      </c>
      <c r="AB67" s="68">
        <v>0</v>
      </c>
      <c r="AC67" s="68">
        <v>0</v>
      </c>
      <c r="AD67" s="68">
        <v>4.2908599658068446E-2</v>
      </c>
      <c r="AE67" s="68">
        <v>0</v>
      </c>
      <c r="AF67" s="68">
        <v>0</v>
      </c>
      <c r="AG67" s="118">
        <v>0</v>
      </c>
      <c r="AH67" s="68">
        <v>4.2908599658068446E-2</v>
      </c>
      <c r="AI67" s="68">
        <v>4.2141687220665733E-2</v>
      </c>
      <c r="AJ67" s="68">
        <v>0</v>
      </c>
      <c r="AK67" s="68">
        <v>0</v>
      </c>
      <c r="AL67" s="68">
        <v>4.2141687220665733E-2</v>
      </c>
      <c r="AM67" s="68">
        <v>0</v>
      </c>
      <c r="AN67" s="68">
        <v>0</v>
      </c>
      <c r="AO67" s="118">
        <v>0</v>
      </c>
      <c r="AP67" s="68">
        <v>4.2141687220665733E-2</v>
      </c>
      <c r="AQ67" s="68">
        <v>4.143774330761605E-2</v>
      </c>
      <c r="AR67" s="68">
        <v>0</v>
      </c>
      <c r="AS67" s="68">
        <v>0</v>
      </c>
      <c r="AT67" s="68">
        <v>4.143774330761605E-2</v>
      </c>
      <c r="AU67" s="68">
        <v>0</v>
      </c>
      <c r="AV67" s="68">
        <v>0</v>
      </c>
      <c r="AW67" s="118">
        <v>0</v>
      </c>
      <c r="AX67" s="68">
        <v>4.143774330761605E-2</v>
      </c>
      <c r="AY67" s="68">
        <v>4.1688384783134629E-2</v>
      </c>
      <c r="AZ67" s="68">
        <v>0</v>
      </c>
      <c r="BA67" s="68">
        <v>0</v>
      </c>
      <c r="BB67" s="68">
        <v>4.1688384783134629E-2</v>
      </c>
      <c r="BC67" s="68">
        <v>0</v>
      </c>
      <c r="BD67" s="68">
        <v>0</v>
      </c>
      <c r="BE67" s="118">
        <v>0</v>
      </c>
      <c r="BF67" s="68">
        <v>4.1688384783134629E-2</v>
      </c>
      <c r="BG67" s="68">
        <v>4.1933876317139337E-2</v>
      </c>
      <c r="BH67" s="68">
        <v>0</v>
      </c>
      <c r="BI67" s="68">
        <v>0</v>
      </c>
      <c r="BJ67" s="68">
        <v>4.1933876317139337E-2</v>
      </c>
      <c r="BK67" s="68">
        <v>0</v>
      </c>
      <c r="BL67" s="68">
        <v>0</v>
      </c>
      <c r="BM67" s="118">
        <v>0</v>
      </c>
      <c r="BN67" s="68">
        <v>4.1933876317139337E-2</v>
      </c>
      <c r="BO67" s="68">
        <v>4.1811078142631394E-2</v>
      </c>
      <c r="BP67" s="68">
        <v>0</v>
      </c>
      <c r="BQ67" s="68">
        <v>0</v>
      </c>
      <c r="BR67" s="68">
        <v>4.1811078142631394E-2</v>
      </c>
      <c r="BS67" s="68">
        <v>0</v>
      </c>
      <c r="BT67" s="68">
        <v>0</v>
      </c>
      <c r="BU67" s="118">
        <v>0</v>
      </c>
      <c r="BV67" s="68">
        <v>4.1811078142631394E-2</v>
      </c>
      <c r="BW67" s="68">
        <v>4.2002341264283101E-2</v>
      </c>
      <c r="BX67" s="68">
        <v>0</v>
      </c>
      <c r="BY67" s="68">
        <v>0</v>
      </c>
      <c r="BZ67" s="68">
        <v>4.2002341264283101E-2</v>
      </c>
      <c r="CA67" s="68">
        <v>0</v>
      </c>
      <c r="CB67" s="68">
        <v>0</v>
      </c>
      <c r="CC67" s="118">
        <v>0</v>
      </c>
      <c r="CD67" s="68">
        <v>4.2002341264283101E-2</v>
      </c>
      <c r="CE67" s="68">
        <v>3.9949816933547981E-2</v>
      </c>
      <c r="CF67" s="68">
        <v>0</v>
      </c>
      <c r="CG67" s="68">
        <v>0</v>
      </c>
      <c r="CH67" s="68">
        <v>3.9949816933547981E-2</v>
      </c>
      <c r="CI67" s="68">
        <v>0</v>
      </c>
      <c r="CJ67" s="68">
        <v>0</v>
      </c>
      <c r="CK67" s="118">
        <v>0</v>
      </c>
      <c r="CL67" s="68">
        <v>3.9949816933547981E-2</v>
      </c>
      <c r="CM67" s="68">
        <v>3.9300606588866485E-2</v>
      </c>
      <c r="CN67" s="68">
        <v>0</v>
      </c>
      <c r="CO67" s="68">
        <v>0</v>
      </c>
      <c r="CP67" s="68">
        <v>3.9300606588866485E-2</v>
      </c>
      <c r="CQ67" s="68">
        <v>0</v>
      </c>
      <c r="CR67" s="68">
        <v>0</v>
      </c>
      <c r="CS67" s="118">
        <v>0</v>
      </c>
      <c r="CT67" s="68">
        <v>3.9300606588866485E-2</v>
      </c>
      <c r="CU67" s="68">
        <v>3.6543952979372546E-2</v>
      </c>
      <c r="CV67" s="68">
        <v>0</v>
      </c>
      <c r="CW67" s="68">
        <v>0</v>
      </c>
      <c r="CX67" s="68">
        <v>3.6543952979372546E-2</v>
      </c>
      <c r="CY67" s="68">
        <v>0</v>
      </c>
      <c r="CZ67" s="68">
        <v>0</v>
      </c>
      <c r="DA67" s="118">
        <v>0</v>
      </c>
      <c r="DB67" s="68">
        <v>3.6543952979372546E-2</v>
      </c>
      <c r="DC67" s="68">
        <v>3.7161075058267386E-2</v>
      </c>
      <c r="DD67" s="68">
        <v>0</v>
      </c>
      <c r="DE67" s="68">
        <v>0</v>
      </c>
      <c r="DF67" s="68">
        <v>3.7161075058267386E-2</v>
      </c>
      <c r="DG67" s="68">
        <v>0</v>
      </c>
      <c r="DH67" s="68">
        <v>0</v>
      </c>
      <c r="DI67" s="118">
        <v>0</v>
      </c>
      <c r="DJ67" s="68">
        <v>3.7161075058267386E-2</v>
      </c>
      <c r="DK67" s="68">
        <v>3.7363206451301534E-2</v>
      </c>
      <c r="DL67" s="68">
        <v>0</v>
      </c>
      <c r="DM67" s="68">
        <v>0</v>
      </c>
      <c r="DN67" s="68">
        <v>3.7363206451301534E-2</v>
      </c>
      <c r="DO67" s="68">
        <v>0</v>
      </c>
      <c r="DP67" s="68">
        <v>0</v>
      </c>
      <c r="DQ67" s="118">
        <v>0</v>
      </c>
      <c r="DR67" s="310">
        <v>3.7363206451301534E-2</v>
      </c>
      <c r="DS67" s="279">
        <v>3.8630307980976823E-2</v>
      </c>
      <c r="DT67" s="68">
        <v>0</v>
      </c>
      <c r="DU67" s="68">
        <v>0</v>
      </c>
      <c r="DV67" s="68">
        <v>3.8630307980976823E-2</v>
      </c>
      <c r="DW67" s="68">
        <v>0</v>
      </c>
      <c r="DX67" s="68">
        <v>0</v>
      </c>
      <c r="DY67" s="118">
        <v>0</v>
      </c>
      <c r="DZ67" s="68">
        <v>3.8630307980976823E-2</v>
      </c>
    </row>
    <row r="68" spans="1:130" ht="20.100000000000001" customHeight="1" x14ac:dyDescent="0.25">
      <c r="A68" s="20">
        <v>1213</v>
      </c>
      <c r="B68" s="21" t="s">
        <v>457</v>
      </c>
      <c r="C68" s="68">
        <v>1.0002894408717591E-3</v>
      </c>
      <c r="D68" s="68">
        <v>0</v>
      </c>
      <c r="E68" s="68">
        <v>0</v>
      </c>
      <c r="F68" s="68">
        <v>1.0002894408717591E-3</v>
      </c>
      <c r="G68" s="68">
        <v>0</v>
      </c>
      <c r="H68" s="68">
        <v>0</v>
      </c>
      <c r="I68" s="118">
        <v>0</v>
      </c>
      <c r="J68" s="68">
        <v>1.0002894408717591E-3</v>
      </c>
      <c r="K68" s="68">
        <v>1.2714103801487017E-3</v>
      </c>
      <c r="L68" s="68">
        <v>0</v>
      </c>
      <c r="M68" s="68">
        <v>0</v>
      </c>
      <c r="N68" s="68">
        <v>1.2714103801487017E-3</v>
      </c>
      <c r="O68" s="68">
        <v>0</v>
      </c>
      <c r="P68" s="68">
        <v>0</v>
      </c>
      <c r="Q68" s="118">
        <v>0</v>
      </c>
      <c r="R68" s="68">
        <v>1.2714103801487017E-3</v>
      </c>
      <c r="S68" s="68">
        <v>1.3354400189185167E-3</v>
      </c>
      <c r="T68" s="68">
        <v>0</v>
      </c>
      <c r="U68" s="68">
        <v>0</v>
      </c>
      <c r="V68" s="68">
        <v>1.3354400189185167E-3</v>
      </c>
      <c r="W68" s="68">
        <v>0</v>
      </c>
      <c r="X68" s="68">
        <v>0</v>
      </c>
      <c r="Y68" s="118">
        <v>0</v>
      </c>
      <c r="Z68" s="68">
        <v>1.3354400189185167E-3</v>
      </c>
      <c r="AA68" s="68">
        <v>1.4281963464986142E-3</v>
      </c>
      <c r="AB68" s="68">
        <v>0</v>
      </c>
      <c r="AC68" s="68">
        <v>0</v>
      </c>
      <c r="AD68" s="68">
        <v>1.4281963464986142E-3</v>
      </c>
      <c r="AE68" s="68">
        <v>0</v>
      </c>
      <c r="AF68" s="68">
        <v>0</v>
      </c>
      <c r="AG68" s="118">
        <v>0</v>
      </c>
      <c r="AH68" s="68">
        <v>1.4281963464986142E-3</v>
      </c>
      <c r="AI68" s="68">
        <v>1.4764859489923717E-3</v>
      </c>
      <c r="AJ68" s="68">
        <v>0</v>
      </c>
      <c r="AK68" s="68">
        <v>0</v>
      </c>
      <c r="AL68" s="68">
        <v>1.4764859489923717E-3</v>
      </c>
      <c r="AM68" s="68">
        <v>0</v>
      </c>
      <c r="AN68" s="68">
        <v>0</v>
      </c>
      <c r="AO68" s="118">
        <v>0</v>
      </c>
      <c r="AP68" s="68">
        <v>1.4764859489923717E-3</v>
      </c>
      <c r="AQ68" s="68">
        <v>1.5237063905500696E-3</v>
      </c>
      <c r="AR68" s="68">
        <v>0</v>
      </c>
      <c r="AS68" s="68">
        <v>0</v>
      </c>
      <c r="AT68" s="68">
        <v>1.5237063905500696E-3</v>
      </c>
      <c r="AU68" s="68">
        <v>0</v>
      </c>
      <c r="AV68" s="68">
        <v>0</v>
      </c>
      <c r="AW68" s="118">
        <v>0</v>
      </c>
      <c r="AX68" s="68">
        <v>1.5237063905500696E-3</v>
      </c>
      <c r="AY68" s="68">
        <v>1.1886685960355646E-3</v>
      </c>
      <c r="AZ68" s="68">
        <v>0</v>
      </c>
      <c r="BA68" s="68">
        <v>0</v>
      </c>
      <c r="BB68" s="68">
        <v>1.1886685960355646E-3</v>
      </c>
      <c r="BC68" s="68">
        <v>0</v>
      </c>
      <c r="BD68" s="68">
        <v>0</v>
      </c>
      <c r="BE68" s="118">
        <v>0</v>
      </c>
      <c r="BF68" s="68">
        <v>1.1886685960355646E-3</v>
      </c>
      <c r="BG68" s="68">
        <v>1.1163232016614068E-3</v>
      </c>
      <c r="BH68" s="68">
        <v>0</v>
      </c>
      <c r="BI68" s="68">
        <v>0</v>
      </c>
      <c r="BJ68" s="68">
        <v>1.1163232016614068E-3</v>
      </c>
      <c r="BK68" s="68">
        <v>0</v>
      </c>
      <c r="BL68" s="68">
        <v>0</v>
      </c>
      <c r="BM68" s="118">
        <v>0</v>
      </c>
      <c r="BN68" s="68">
        <v>1.1163232016614068E-3</v>
      </c>
      <c r="BO68" s="68">
        <v>1.0095188760302866E-3</v>
      </c>
      <c r="BP68" s="68">
        <v>0</v>
      </c>
      <c r="BQ68" s="68">
        <v>0</v>
      </c>
      <c r="BR68" s="68">
        <v>1.0095188760302866E-3</v>
      </c>
      <c r="BS68" s="68">
        <v>0</v>
      </c>
      <c r="BT68" s="68">
        <v>0</v>
      </c>
      <c r="BU68" s="118">
        <v>0</v>
      </c>
      <c r="BV68" s="68">
        <v>1.0095188760302866E-3</v>
      </c>
      <c r="BW68" s="68">
        <v>1.017345847949671E-3</v>
      </c>
      <c r="BX68" s="68">
        <v>0</v>
      </c>
      <c r="BY68" s="68">
        <v>0</v>
      </c>
      <c r="BZ68" s="68">
        <v>1.017345847949671E-3</v>
      </c>
      <c r="CA68" s="68">
        <v>0</v>
      </c>
      <c r="CB68" s="68">
        <v>0</v>
      </c>
      <c r="CC68" s="118">
        <v>0</v>
      </c>
      <c r="CD68" s="68">
        <v>1.017345847949671E-3</v>
      </c>
      <c r="CE68" s="68">
        <v>9.5307558109597587E-4</v>
      </c>
      <c r="CF68" s="68">
        <v>0</v>
      </c>
      <c r="CG68" s="68">
        <v>0</v>
      </c>
      <c r="CH68" s="68">
        <v>9.5307558109597587E-4</v>
      </c>
      <c r="CI68" s="68">
        <v>0</v>
      </c>
      <c r="CJ68" s="68">
        <v>0</v>
      </c>
      <c r="CK68" s="118">
        <v>0</v>
      </c>
      <c r="CL68" s="68">
        <v>9.5307558109597587E-4</v>
      </c>
      <c r="CM68" s="68">
        <v>1.016516090804754E-3</v>
      </c>
      <c r="CN68" s="68">
        <v>0</v>
      </c>
      <c r="CO68" s="68">
        <v>0</v>
      </c>
      <c r="CP68" s="68">
        <v>1.016516090804754E-3</v>
      </c>
      <c r="CQ68" s="68">
        <v>0</v>
      </c>
      <c r="CR68" s="68">
        <v>0</v>
      </c>
      <c r="CS68" s="118">
        <v>0</v>
      </c>
      <c r="CT68" s="68">
        <v>1.016516090804754E-3</v>
      </c>
      <c r="CU68" s="68">
        <v>1.5859870263091789E-3</v>
      </c>
      <c r="CV68" s="68">
        <v>0</v>
      </c>
      <c r="CW68" s="68">
        <v>0</v>
      </c>
      <c r="CX68" s="68">
        <v>1.5859870263091789E-3</v>
      </c>
      <c r="CY68" s="68">
        <v>0</v>
      </c>
      <c r="CZ68" s="68">
        <v>0</v>
      </c>
      <c r="DA68" s="118">
        <v>0</v>
      </c>
      <c r="DB68" s="68">
        <v>1.5859870263091789E-3</v>
      </c>
      <c r="DC68" s="68">
        <v>1.6083908656887695E-3</v>
      </c>
      <c r="DD68" s="68">
        <v>0</v>
      </c>
      <c r="DE68" s="68">
        <v>0</v>
      </c>
      <c r="DF68" s="68">
        <v>1.6083908656887695E-3</v>
      </c>
      <c r="DG68" s="68">
        <v>0</v>
      </c>
      <c r="DH68" s="68">
        <v>0</v>
      </c>
      <c r="DI68" s="118">
        <v>0</v>
      </c>
      <c r="DJ68" s="68">
        <v>1.6083908656887695E-3</v>
      </c>
      <c r="DK68" s="68">
        <v>1.6287196123174552E-3</v>
      </c>
      <c r="DL68" s="68">
        <v>0</v>
      </c>
      <c r="DM68" s="68">
        <v>0</v>
      </c>
      <c r="DN68" s="68">
        <v>1.6287196123174552E-3</v>
      </c>
      <c r="DO68" s="68">
        <v>0</v>
      </c>
      <c r="DP68" s="68">
        <v>0</v>
      </c>
      <c r="DQ68" s="118">
        <v>0</v>
      </c>
      <c r="DR68" s="310">
        <v>1.6287196123174552E-3</v>
      </c>
      <c r="DS68" s="279">
        <v>1.6453867353515301E-3</v>
      </c>
      <c r="DT68" s="68">
        <v>0</v>
      </c>
      <c r="DU68" s="68">
        <v>0</v>
      </c>
      <c r="DV68" s="68">
        <v>1.6453867353515301E-3</v>
      </c>
      <c r="DW68" s="68">
        <v>0</v>
      </c>
      <c r="DX68" s="68">
        <v>0</v>
      </c>
      <c r="DY68" s="118">
        <v>0</v>
      </c>
      <c r="DZ68" s="68">
        <v>1.6453867353515301E-3</v>
      </c>
    </row>
    <row r="69" spans="1:130" ht="20.100000000000001" customHeight="1" x14ac:dyDescent="0.25">
      <c r="A69" s="20">
        <v>1214</v>
      </c>
      <c r="B69" s="21" t="s">
        <v>458</v>
      </c>
      <c r="C69" s="68">
        <v>4.4711505199071121E-4</v>
      </c>
      <c r="D69" s="68">
        <v>0</v>
      </c>
      <c r="E69" s="68">
        <v>0</v>
      </c>
      <c r="F69" s="68">
        <v>4.4711505199071121E-4</v>
      </c>
      <c r="G69" s="68">
        <v>0</v>
      </c>
      <c r="H69" s="68">
        <v>0</v>
      </c>
      <c r="I69" s="118">
        <v>0</v>
      </c>
      <c r="J69" s="68">
        <v>4.4711505199071121E-4</v>
      </c>
      <c r="K69" s="68">
        <v>4.570286294790623E-4</v>
      </c>
      <c r="L69" s="68">
        <v>0</v>
      </c>
      <c r="M69" s="68">
        <v>0</v>
      </c>
      <c r="N69" s="68">
        <v>4.570286294790623E-4</v>
      </c>
      <c r="O69" s="68">
        <v>0</v>
      </c>
      <c r="P69" s="68">
        <v>0</v>
      </c>
      <c r="Q69" s="118">
        <v>0</v>
      </c>
      <c r="R69" s="68">
        <v>4.570286294790623E-4</v>
      </c>
      <c r="S69" s="68">
        <v>5.0802309080944582E-4</v>
      </c>
      <c r="T69" s="68">
        <v>0</v>
      </c>
      <c r="U69" s="68">
        <v>0</v>
      </c>
      <c r="V69" s="68">
        <v>5.0802309080944582E-4</v>
      </c>
      <c r="W69" s="68">
        <v>0</v>
      </c>
      <c r="X69" s="68">
        <v>0</v>
      </c>
      <c r="Y69" s="118">
        <v>0</v>
      </c>
      <c r="Z69" s="68">
        <v>5.0802309080944582E-4</v>
      </c>
      <c r="AA69" s="68">
        <v>5.3098573082735522E-4</v>
      </c>
      <c r="AB69" s="68">
        <v>0</v>
      </c>
      <c r="AC69" s="68">
        <v>0</v>
      </c>
      <c r="AD69" s="68">
        <v>5.3098573082735522E-4</v>
      </c>
      <c r="AE69" s="68">
        <v>0</v>
      </c>
      <c r="AF69" s="68">
        <v>0</v>
      </c>
      <c r="AG69" s="118">
        <v>0</v>
      </c>
      <c r="AH69" s="68">
        <v>5.3098573082735522E-4</v>
      </c>
      <c r="AI69" s="68">
        <v>4.2835475771066476E-4</v>
      </c>
      <c r="AJ69" s="68">
        <v>0</v>
      </c>
      <c r="AK69" s="68">
        <v>0</v>
      </c>
      <c r="AL69" s="68">
        <v>4.2835475771066476E-4</v>
      </c>
      <c r="AM69" s="68">
        <v>0</v>
      </c>
      <c r="AN69" s="68">
        <v>0</v>
      </c>
      <c r="AO69" s="118">
        <v>0</v>
      </c>
      <c r="AP69" s="68">
        <v>4.2835475771066476E-4</v>
      </c>
      <c r="AQ69" s="68">
        <v>4.2470515020067253E-4</v>
      </c>
      <c r="AR69" s="68">
        <v>0</v>
      </c>
      <c r="AS69" s="68">
        <v>0</v>
      </c>
      <c r="AT69" s="68">
        <v>4.2470515020067253E-4</v>
      </c>
      <c r="AU69" s="68">
        <v>0</v>
      </c>
      <c r="AV69" s="68">
        <v>0</v>
      </c>
      <c r="AW69" s="118">
        <v>0</v>
      </c>
      <c r="AX69" s="68">
        <v>4.2470515020067253E-4</v>
      </c>
      <c r="AY69" s="68">
        <v>4.3761901732395085E-4</v>
      </c>
      <c r="AZ69" s="68">
        <v>0</v>
      </c>
      <c r="BA69" s="68">
        <v>0</v>
      </c>
      <c r="BB69" s="68">
        <v>4.3761901732395085E-4</v>
      </c>
      <c r="BC69" s="68">
        <v>0</v>
      </c>
      <c r="BD69" s="68">
        <v>0</v>
      </c>
      <c r="BE69" s="118">
        <v>0</v>
      </c>
      <c r="BF69" s="68">
        <v>4.3761901732395085E-4</v>
      </c>
      <c r="BG69" s="68">
        <v>4.4037047563562874E-4</v>
      </c>
      <c r="BH69" s="68">
        <v>0</v>
      </c>
      <c r="BI69" s="68">
        <v>0</v>
      </c>
      <c r="BJ69" s="68">
        <v>4.4037047563562874E-4</v>
      </c>
      <c r="BK69" s="68">
        <v>0</v>
      </c>
      <c r="BL69" s="68">
        <v>0</v>
      </c>
      <c r="BM69" s="118">
        <v>0</v>
      </c>
      <c r="BN69" s="68">
        <v>4.4037047563562874E-4</v>
      </c>
      <c r="BO69" s="68">
        <v>4.3614527085569912E-4</v>
      </c>
      <c r="BP69" s="68">
        <v>0</v>
      </c>
      <c r="BQ69" s="68">
        <v>0</v>
      </c>
      <c r="BR69" s="68">
        <v>4.3614527085569912E-4</v>
      </c>
      <c r="BS69" s="68">
        <v>0</v>
      </c>
      <c r="BT69" s="68">
        <v>0</v>
      </c>
      <c r="BU69" s="118">
        <v>0</v>
      </c>
      <c r="BV69" s="68">
        <v>4.3614527085569912E-4</v>
      </c>
      <c r="BW69" s="68">
        <v>4.3821351016913623E-4</v>
      </c>
      <c r="BX69" s="68">
        <v>0</v>
      </c>
      <c r="BY69" s="68">
        <v>0</v>
      </c>
      <c r="BZ69" s="68">
        <v>4.3821351016913623E-4</v>
      </c>
      <c r="CA69" s="68">
        <v>0</v>
      </c>
      <c r="CB69" s="68">
        <v>0</v>
      </c>
      <c r="CC69" s="118">
        <v>0</v>
      </c>
      <c r="CD69" s="68">
        <v>4.3821351016913623E-4</v>
      </c>
      <c r="CE69" s="68">
        <v>4.1661282991860201E-4</v>
      </c>
      <c r="CF69" s="68">
        <v>0</v>
      </c>
      <c r="CG69" s="68">
        <v>0</v>
      </c>
      <c r="CH69" s="68">
        <v>4.1661282991860201E-4</v>
      </c>
      <c r="CI69" s="68">
        <v>0</v>
      </c>
      <c r="CJ69" s="68">
        <v>0</v>
      </c>
      <c r="CK69" s="118">
        <v>0</v>
      </c>
      <c r="CL69" s="68">
        <v>4.1661282991860201E-4</v>
      </c>
      <c r="CM69" s="68">
        <v>4.0404457152462775E-4</v>
      </c>
      <c r="CN69" s="68">
        <v>0</v>
      </c>
      <c r="CO69" s="68">
        <v>0</v>
      </c>
      <c r="CP69" s="68">
        <v>4.0404457152462775E-4</v>
      </c>
      <c r="CQ69" s="68">
        <v>0</v>
      </c>
      <c r="CR69" s="68">
        <v>0</v>
      </c>
      <c r="CS69" s="118">
        <v>0</v>
      </c>
      <c r="CT69" s="68">
        <v>4.0404457152462775E-4</v>
      </c>
      <c r="CU69" s="68">
        <v>2.1021978636019648E-4</v>
      </c>
      <c r="CV69" s="68">
        <v>0</v>
      </c>
      <c r="CW69" s="68">
        <v>0</v>
      </c>
      <c r="CX69" s="68">
        <v>2.1021978636019648E-4</v>
      </c>
      <c r="CY69" s="68">
        <v>0</v>
      </c>
      <c r="CZ69" s="68">
        <v>0</v>
      </c>
      <c r="DA69" s="118">
        <v>0</v>
      </c>
      <c r="DB69" s="68">
        <v>2.1021978636019648E-4</v>
      </c>
      <c r="DC69" s="68">
        <v>1.9774502512394753E-4</v>
      </c>
      <c r="DD69" s="68">
        <v>0</v>
      </c>
      <c r="DE69" s="68">
        <v>0</v>
      </c>
      <c r="DF69" s="68">
        <v>1.9774502512394753E-4</v>
      </c>
      <c r="DG69" s="68">
        <v>0</v>
      </c>
      <c r="DH69" s="68">
        <v>0</v>
      </c>
      <c r="DI69" s="118">
        <v>0</v>
      </c>
      <c r="DJ69" s="68">
        <v>1.9774502512394753E-4</v>
      </c>
      <c r="DK69" s="68">
        <v>2.564941770117642E-4</v>
      </c>
      <c r="DL69" s="68">
        <v>0</v>
      </c>
      <c r="DM69" s="68">
        <v>0</v>
      </c>
      <c r="DN69" s="68">
        <v>2.564941770117642E-4</v>
      </c>
      <c r="DO69" s="68">
        <v>0</v>
      </c>
      <c r="DP69" s="68">
        <v>0</v>
      </c>
      <c r="DQ69" s="118">
        <v>0</v>
      </c>
      <c r="DR69" s="310">
        <v>2.564941770117642E-4</v>
      </c>
      <c r="DS69" s="279">
        <v>3.4427375672426551E-5</v>
      </c>
      <c r="DT69" s="68">
        <v>0</v>
      </c>
      <c r="DU69" s="68">
        <v>0</v>
      </c>
      <c r="DV69" s="68">
        <v>3.4427375672426551E-5</v>
      </c>
      <c r="DW69" s="68">
        <v>0</v>
      </c>
      <c r="DX69" s="68">
        <v>0</v>
      </c>
      <c r="DY69" s="118">
        <v>0</v>
      </c>
      <c r="DZ69" s="68">
        <v>3.4427375672426551E-5</v>
      </c>
    </row>
    <row r="70" spans="1:130" ht="20.100000000000001" customHeight="1" x14ac:dyDescent="0.25">
      <c r="A70" s="33">
        <v>122</v>
      </c>
      <c r="B70" s="34" t="s">
        <v>459</v>
      </c>
      <c r="C70" s="203">
        <v>7.7209834152296066E-3</v>
      </c>
      <c r="D70" s="203">
        <v>0</v>
      </c>
      <c r="E70" s="203">
        <v>0</v>
      </c>
      <c r="F70" s="203">
        <v>7.7209834152296066E-3</v>
      </c>
      <c r="G70" s="203">
        <v>8.8291669041822042E-3</v>
      </c>
      <c r="H70" s="203">
        <v>3.1129248116016639E-3</v>
      </c>
      <c r="I70" s="117">
        <v>0</v>
      </c>
      <c r="J70" s="203">
        <v>1.9663075131013473E-2</v>
      </c>
      <c r="K70" s="203">
        <v>7.5153930299386744E-3</v>
      </c>
      <c r="L70" s="203">
        <v>0</v>
      </c>
      <c r="M70" s="203">
        <v>0</v>
      </c>
      <c r="N70" s="203">
        <v>7.5153930299386744E-3</v>
      </c>
      <c r="O70" s="203">
        <v>8.9852180889885835E-3</v>
      </c>
      <c r="P70" s="203">
        <v>3.5659630569643145E-3</v>
      </c>
      <c r="Q70" s="117">
        <v>0</v>
      </c>
      <c r="R70" s="203">
        <v>2.0066574175891576E-2</v>
      </c>
      <c r="S70" s="203">
        <v>7.0943834198118018E-3</v>
      </c>
      <c r="T70" s="203">
        <v>0</v>
      </c>
      <c r="U70" s="203">
        <v>0</v>
      </c>
      <c r="V70" s="203">
        <v>7.0943834198118018E-3</v>
      </c>
      <c r="W70" s="203">
        <v>9.4046905208250292E-3</v>
      </c>
      <c r="X70" s="203">
        <v>3.6867150953103838E-3</v>
      </c>
      <c r="Y70" s="117">
        <v>0</v>
      </c>
      <c r="Z70" s="203">
        <v>2.0185789035947213E-2</v>
      </c>
      <c r="AA70" s="203">
        <v>6.9674020397253143E-3</v>
      </c>
      <c r="AB70" s="203">
        <v>0</v>
      </c>
      <c r="AC70" s="203">
        <v>0</v>
      </c>
      <c r="AD70" s="203">
        <v>6.9674020397253143E-3</v>
      </c>
      <c r="AE70" s="203">
        <v>9.6276760698673879E-3</v>
      </c>
      <c r="AF70" s="203">
        <v>3.9216811067444412E-3</v>
      </c>
      <c r="AG70" s="117">
        <v>0</v>
      </c>
      <c r="AH70" s="203">
        <v>2.0516759216337145E-2</v>
      </c>
      <c r="AI70" s="203">
        <v>7.0121269454379957E-3</v>
      </c>
      <c r="AJ70" s="203">
        <v>0</v>
      </c>
      <c r="AK70" s="203">
        <v>0</v>
      </c>
      <c r="AL70" s="203">
        <v>7.0121269454379957E-3</v>
      </c>
      <c r="AM70" s="203">
        <v>1.0463100592910184E-2</v>
      </c>
      <c r="AN70" s="203">
        <v>4.0462979060991323E-3</v>
      </c>
      <c r="AO70" s="117">
        <v>0</v>
      </c>
      <c r="AP70" s="203">
        <v>2.1521525444447312E-2</v>
      </c>
      <c r="AQ70" s="203">
        <v>6.9926864731708884E-3</v>
      </c>
      <c r="AR70" s="203">
        <v>0</v>
      </c>
      <c r="AS70" s="203">
        <v>0</v>
      </c>
      <c r="AT70" s="203">
        <v>6.9926864731708884E-3</v>
      </c>
      <c r="AU70" s="203">
        <v>1.0947645540226217E-2</v>
      </c>
      <c r="AV70" s="203">
        <v>4.436939966905494E-3</v>
      </c>
      <c r="AW70" s="117">
        <v>0</v>
      </c>
      <c r="AX70" s="203">
        <v>2.2377271980302597E-2</v>
      </c>
      <c r="AY70" s="203">
        <v>7.088313553034316E-3</v>
      </c>
      <c r="AZ70" s="203">
        <v>0</v>
      </c>
      <c r="BA70" s="203">
        <v>0</v>
      </c>
      <c r="BB70" s="203">
        <v>7.088313553034316E-3</v>
      </c>
      <c r="BC70" s="203">
        <v>1.0958753912307061E-2</v>
      </c>
      <c r="BD70" s="203">
        <v>4.7388831047434155E-3</v>
      </c>
      <c r="BE70" s="117">
        <v>0</v>
      </c>
      <c r="BF70" s="203">
        <v>2.2785950570084791E-2</v>
      </c>
      <c r="BG70" s="203">
        <v>7.5697997861935151E-3</v>
      </c>
      <c r="BH70" s="203">
        <v>0</v>
      </c>
      <c r="BI70" s="203">
        <v>0</v>
      </c>
      <c r="BJ70" s="203">
        <v>7.5697997861935151E-3</v>
      </c>
      <c r="BK70" s="203">
        <v>1.0992133088006735E-2</v>
      </c>
      <c r="BL70" s="203">
        <v>4.8634558696084183E-3</v>
      </c>
      <c r="BM70" s="117">
        <v>0</v>
      </c>
      <c r="BN70" s="203">
        <v>2.3425388743808666E-2</v>
      </c>
      <c r="BO70" s="203">
        <v>7.2829913972800673E-3</v>
      </c>
      <c r="BP70" s="203">
        <v>0</v>
      </c>
      <c r="BQ70" s="203">
        <v>0</v>
      </c>
      <c r="BR70" s="203">
        <v>7.2829913972800673E-3</v>
      </c>
      <c r="BS70" s="203">
        <v>1.1015997263647987E-2</v>
      </c>
      <c r="BT70" s="203">
        <v>4.8799886349334713E-3</v>
      </c>
      <c r="BU70" s="117">
        <v>0</v>
      </c>
      <c r="BV70" s="203">
        <v>2.3178977295861526E-2</v>
      </c>
      <c r="BW70" s="203">
        <v>6.9195330369718755E-3</v>
      </c>
      <c r="BX70" s="203">
        <v>0</v>
      </c>
      <c r="BY70" s="203">
        <v>0</v>
      </c>
      <c r="BZ70" s="203">
        <v>6.9195330369718755E-3</v>
      </c>
      <c r="CA70" s="203">
        <v>1.1669592831535939E-2</v>
      </c>
      <c r="CB70" s="203">
        <v>5.2247316507227247E-3</v>
      </c>
      <c r="CC70" s="117">
        <v>0</v>
      </c>
      <c r="CD70" s="203">
        <v>2.3813857519230538E-2</v>
      </c>
      <c r="CE70" s="203">
        <v>8.236837357182912E-3</v>
      </c>
      <c r="CF70" s="203">
        <v>0</v>
      </c>
      <c r="CG70" s="203">
        <v>0</v>
      </c>
      <c r="CH70" s="203">
        <v>8.236837357182912E-3</v>
      </c>
      <c r="CI70" s="203">
        <v>1.0723368828719208E-2</v>
      </c>
      <c r="CJ70" s="203">
        <v>5.3686398117164819E-3</v>
      </c>
      <c r="CK70" s="117">
        <v>0</v>
      </c>
      <c r="CL70" s="203">
        <v>2.4328845997618601E-2</v>
      </c>
      <c r="CM70" s="203">
        <v>7.5521147120677515E-3</v>
      </c>
      <c r="CN70" s="203">
        <v>0</v>
      </c>
      <c r="CO70" s="203">
        <v>0</v>
      </c>
      <c r="CP70" s="203">
        <v>7.5521147120677515E-3</v>
      </c>
      <c r="CQ70" s="203">
        <v>1.0691421139435114E-2</v>
      </c>
      <c r="CR70" s="203">
        <v>4.6210517834780881E-3</v>
      </c>
      <c r="CS70" s="117">
        <v>0</v>
      </c>
      <c r="CT70" s="203">
        <v>2.2864587634980952E-2</v>
      </c>
      <c r="CU70" s="203">
        <v>6.9921357395922252E-3</v>
      </c>
      <c r="CV70" s="203">
        <v>0</v>
      </c>
      <c r="CW70" s="203">
        <v>0</v>
      </c>
      <c r="CX70" s="203">
        <v>6.9921357395922252E-3</v>
      </c>
      <c r="CY70" s="203">
        <v>1.1393360177951827E-2</v>
      </c>
      <c r="CZ70" s="203">
        <v>5.0014326549182612E-3</v>
      </c>
      <c r="DA70" s="117">
        <v>0</v>
      </c>
      <c r="DB70" s="203">
        <v>2.3386928572462315E-2</v>
      </c>
      <c r="DC70" s="203">
        <v>6.5590113849706283E-3</v>
      </c>
      <c r="DD70" s="203">
        <v>0</v>
      </c>
      <c r="DE70" s="203">
        <v>0</v>
      </c>
      <c r="DF70" s="203">
        <v>6.5590113849706283E-3</v>
      </c>
      <c r="DG70" s="203">
        <v>9.8360983094152935E-3</v>
      </c>
      <c r="DH70" s="203">
        <v>5.431194983061766E-3</v>
      </c>
      <c r="DI70" s="117">
        <v>0</v>
      </c>
      <c r="DJ70" s="203">
        <v>2.1826304677447686E-2</v>
      </c>
      <c r="DK70" s="203">
        <v>6.5153441430418632E-3</v>
      </c>
      <c r="DL70" s="203">
        <v>0</v>
      </c>
      <c r="DM70" s="203">
        <v>0</v>
      </c>
      <c r="DN70" s="203">
        <v>6.5153441430418632E-3</v>
      </c>
      <c r="DO70" s="203">
        <v>9.6657444591400597E-3</v>
      </c>
      <c r="DP70" s="203">
        <v>5.598363926055362E-3</v>
      </c>
      <c r="DQ70" s="117">
        <v>0</v>
      </c>
      <c r="DR70" s="306">
        <v>2.1779452528237285E-2</v>
      </c>
      <c r="DS70" s="300">
        <v>6.369015549294952E-3</v>
      </c>
      <c r="DT70" s="203">
        <v>0</v>
      </c>
      <c r="DU70" s="203">
        <v>0</v>
      </c>
      <c r="DV70" s="203">
        <v>6.369015549294952E-3</v>
      </c>
      <c r="DW70" s="203">
        <v>9.7829260337435157E-3</v>
      </c>
      <c r="DX70" s="203">
        <v>5.6150393675347765E-3</v>
      </c>
      <c r="DY70" s="117">
        <v>0</v>
      </c>
      <c r="DZ70" s="203">
        <v>2.1766980950573243E-2</v>
      </c>
    </row>
    <row r="71" spans="1:130" ht="20.100000000000001" customHeight="1" x14ac:dyDescent="0.25">
      <c r="A71" s="20">
        <v>1221</v>
      </c>
      <c r="B71" s="21" t="s">
        <v>455</v>
      </c>
      <c r="C71" s="68">
        <v>2.9113036355304248E-3</v>
      </c>
      <c r="D71" s="68">
        <v>0</v>
      </c>
      <c r="E71" s="68">
        <v>0</v>
      </c>
      <c r="F71" s="68">
        <v>2.9113036355304248E-3</v>
      </c>
      <c r="G71" s="68">
        <v>4.3696902089178863E-3</v>
      </c>
      <c r="H71" s="68">
        <v>1.2822409287368249E-3</v>
      </c>
      <c r="I71" s="118">
        <v>0</v>
      </c>
      <c r="J71" s="68">
        <v>8.5632347731851351E-3</v>
      </c>
      <c r="K71" s="68">
        <v>2.7990465539067069E-3</v>
      </c>
      <c r="L71" s="68">
        <v>0</v>
      </c>
      <c r="M71" s="68">
        <v>0</v>
      </c>
      <c r="N71" s="68">
        <v>2.7990465539067069E-3</v>
      </c>
      <c r="O71" s="68">
        <v>4.4098000136425274E-3</v>
      </c>
      <c r="P71" s="68">
        <v>1.3327256073768863E-3</v>
      </c>
      <c r="Q71" s="118">
        <v>0</v>
      </c>
      <c r="R71" s="68">
        <v>8.5415721749261195E-3</v>
      </c>
      <c r="S71" s="68">
        <v>2.6000688522294681E-3</v>
      </c>
      <c r="T71" s="68">
        <v>0</v>
      </c>
      <c r="U71" s="68">
        <v>0</v>
      </c>
      <c r="V71" s="68">
        <v>2.6000688522294681E-3</v>
      </c>
      <c r="W71" s="68">
        <v>4.5574667548301069E-3</v>
      </c>
      <c r="X71" s="68">
        <v>1.4058479137196336E-3</v>
      </c>
      <c r="Y71" s="118">
        <v>0</v>
      </c>
      <c r="Z71" s="68">
        <v>8.5633835207792088E-3</v>
      </c>
      <c r="AA71" s="68">
        <v>2.5136516968837005E-3</v>
      </c>
      <c r="AB71" s="68">
        <v>0</v>
      </c>
      <c r="AC71" s="68">
        <v>0</v>
      </c>
      <c r="AD71" s="68">
        <v>2.5136516968837005E-3</v>
      </c>
      <c r="AE71" s="68">
        <v>4.4752926695041228E-3</v>
      </c>
      <c r="AF71" s="68">
        <v>1.376955220211952E-3</v>
      </c>
      <c r="AG71" s="118">
        <v>0</v>
      </c>
      <c r="AH71" s="68">
        <v>8.3658995865997753E-3</v>
      </c>
      <c r="AI71" s="68">
        <v>2.4907956865575123E-3</v>
      </c>
      <c r="AJ71" s="68">
        <v>0</v>
      </c>
      <c r="AK71" s="68">
        <v>0</v>
      </c>
      <c r="AL71" s="68">
        <v>2.4907956865575123E-3</v>
      </c>
      <c r="AM71" s="68">
        <v>4.696716336517988E-3</v>
      </c>
      <c r="AN71" s="68">
        <v>1.4895827335644311E-3</v>
      </c>
      <c r="AO71" s="118">
        <v>0</v>
      </c>
      <c r="AP71" s="68">
        <v>8.677094756639931E-3</v>
      </c>
      <c r="AQ71" s="68">
        <v>2.6491463083036571E-3</v>
      </c>
      <c r="AR71" s="68">
        <v>0</v>
      </c>
      <c r="AS71" s="68">
        <v>0</v>
      </c>
      <c r="AT71" s="68">
        <v>2.6491463083036571E-3</v>
      </c>
      <c r="AU71" s="68">
        <v>4.8726849208375203E-3</v>
      </c>
      <c r="AV71" s="68">
        <v>1.6224903973466348E-3</v>
      </c>
      <c r="AW71" s="118">
        <v>0</v>
      </c>
      <c r="AX71" s="68">
        <v>9.1443216264878134E-3</v>
      </c>
      <c r="AY71" s="68">
        <v>2.6731246003268505E-3</v>
      </c>
      <c r="AZ71" s="68">
        <v>0</v>
      </c>
      <c r="BA71" s="68">
        <v>0</v>
      </c>
      <c r="BB71" s="68">
        <v>2.6731246003268505E-3</v>
      </c>
      <c r="BC71" s="68">
        <v>4.9751176490830445E-3</v>
      </c>
      <c r="BD71" s="68">
        <v>1.7794600329390192E-3</v>
      </c>
      <c r="BE71" s="118">
        <v>0</v>
      </c>
      <c r="BF71" s="68">
        <v>9.4277022823489147E-3</v>
      </c>
      <c r="BG71" s="68">
        <v>2.8668974442829843E-3</v>
      </c>
      <c r="BH71" s="68">
        <v>0</v>
      </c>
      <c r="BI71" s="68">
        <v>0</v>
      </c>
      <c r="BJ71" s="68">
        <v>2.8668974442829843E-3</v>
      </c>
      <c r="BK71" s="68">
        <v>4.9609054369418775E-3</v>
      </c>
      <c r="BL71" s="68">
        <v>1.8118233480624779E-3</v>
      </c>
      <c r="BM71" s="118">
        <v>0</v>
      </c>
      <c r="BN71" s="68">
        <v>9.6396262292873392E-3</v>
      </c>
      <c r="BO71" s="68">
        <v>2.7636297552297547E-3</v>
      </c>
      <c r="BP71" s="68">
        <v>0</v>
      </c>
      <c r="BQ71" s="68">
        <v>0</v>
      </c>
      <c r="BR71" s="68">
        <v>2.7636297552297547E-3</v>
      </c>
      <c r="BS71" s="68">
        <v>4.9386243800327006E-3</v>
      </c>
      <c r="BT71" s="68">
        <v>1.781868462339422E-3</v>
      </c>
      <c r="BU71" s="118">
        <v>0</v>
      </c>
      <c r="BV71" s="68">
        <v>9.484122597601877E-3</v>
      </c>
      <c r="BW71" s="68">
        <v>2.6436628331742039E-3</v>
      </c>
      <c r="BX71" s="68">
        <v>0</v>
      </c>
      <c r="BY71" s="68">
        <v>0</v>
      </c>
      <c r="BZ71" s="68">
        <v>2.6436628331742039E-3</v>
      </c>
      <c r="CA71" s="68">
        <v>4.89522405248551E-3</v>
      </c>
      <c r="CB71" s="68">
        <v>1.9375678281166357E-3</v>
      </c>
      <c r="CC71" s="118">
        <v>0</v>
      </c>
      <c r="CD71" s="68">
        <v>9.4764547137763493E-3</v>
      </c>
      <c r="CE71" s="68">
        <v>3.4530320793376649E-3</v>
      </c>
      <c r="CF71" s="68">
        <v>0</v>
      </c>
      <c r="CG71" s="68">
        <v>0</v>
      </c>
      <c r="CH71" s="68">
        <v>3.4530320793376649E-3</v>
      </c>
      <c r="CI71" s="68">
        <v>4.7202690685935076E-3</v>
      </c>
      <c r="CJ71" s="68">
        <v>2.1005981155981352E-3</v>
      </c>
      <c r="CK71" s="118">
        <v>0</v>
      </c>
      <c r="CL71" s="68">
        <v>1.0273899263529307E-2</v>
      </c>
      <c r="CM71" s="68">
        <v>3.2072006706180193E-3</v>
      </c>
      <c r="CN71" s="68">
        <v>0</v>
      </c>
      <c r="CO71" s="68">
        <v>0</v>
      </c>
      <c r="CP71" s="68">
        <v>3.2072006706180193E-3</v>
      </c>
      <c r="CQ71" s="68">
        <v>5.0422458057729595E-3</v>
      </c>
      <c r="CR71" s="68">
        <v>1.9695442272215152E-3</v>
      </c>
      <c r="CS71" s="118">
        <v>0</v>
      </c>
      <c r="CT71" s="68">
        <v>1.0218990703612494E-2</v>
      </c>
      <c r="CU71" s="68">
        <v>2.8446479696748188E-3</v>
      </c>
      <c r="CV71" s="68">
        <v>0</v>
      </c>
      <c r="CW71" s="68">
        <v>0</v>
      </c>
      <c r="CX71" s="68">
        <v>2.8446479696748188E-3</v>
      </c>
      <c r="CY71" s="68">
        <v>5.0688420813119403E-3</v>
      </c>
      <c r="CZ71" s="68">
        <v>2.0916242726393094E-3</v>
      </c>
      <c r="DA71" s="118">
        <v>0</v>
      </c>
      <c r="DB71" s="68">
        <v>1.0005114323626068E-2</v>
      </c>
      <c r="DC71" s="68">
        <v>2.6344067651405275E-3</v>
      </c>
      <c r="DD71" s="68">
        <v>0</v>
      </c>
      <c r="DE71" s="68">
        <v>0</v>
      </c>
      <c r="DF71" s="68">
        <v>2.6344067651405275E-3</v>
      </c>
      <c r="DG71" s="68">
        <v>4.7365407796547384E-3</v>
      </c>
      <c r="DH71" s="68">
        <v>2.2930560500670945E-3</v>
      </c>
      <c r="DI71" s="118">
        <v>0</v>
      </c>
      <c r="DJ71" s="68">
        <v>9.6640035948623599E-3</v>
      </c>
      <c r="DK71" s="68">
        <v>2.593481844625775E-3</v>
      </c>
      <c r="DL71" s="68">
        <v>0</v>
      </c>
      <c r="DM71" s="68">
        <v>0</v>
      </c>
      <c r="DN71" s="68">
        <v>2.593481844625775E-3</v>
      </c>
      <c r="DO71" s="68">
        <v>4.6842632738439824E-3</v>
      </c>
      <c r="DP71" s="68">
        <v>2.3479144796825567E-3</v>
      </c>
      <c r="DQ71" s="118">
        <v>0</v>
      </c>
      <c r="DR71" s="310">
        <v>9.6256595981523141E-3</v>
      </c>
      <c r="DS71" s="279">
        <v>2.4611821957110399E-3</v>
      </c>
      <c r="DT71" s="68">
        <v>0</v>
      </c>
      <c r="DU71" s="68">
        <v>0</v>
      </c>
      <c r="DV71" s="68">
        <v>2.4611821957110399E-3</v>
      </c>
      <c r="DW71" s="68">
        <v>4.6106325844447486E-3</v>
      </c>
      <c r="DX71" s="68">
        <v>2.3364871101048583E-3</v>
      </c>
      <c r="DY71" s="118">
        <v>0</v>
      </c>
      <c r="DZ71" s="68">
        <v>9.4083018902606473E-3</v>
      </c>
    </row>
    <row r="72" spans="1:130" ht="20.100000000000001" customHeight="1" x14ac:dyDescent="0.25">
      <c r="A72" s="20">
        <v>1222</v>
      </c>
      <c r="B72" s="21" t="s">
        <v>456</v>
      </c>
      <c r="C72" s="68">
        <v>4.8096797796991818E-3</v>
      </c>
      <c r="D72" s="68">
        <v>0</v>
      </c>
      <c r="E72" s="68">
        <v>0</v>
      </c>
      <c r="F72" s="68">
        <v>4.8096797796991818E-3</v>
      </c>
      <c r="G72" s="68">
        <v>4.459476695264317E-3</v>
      </c>
      <c r="H72" s="68">
        <v>1.8306838828648392E-3</v>
      </c>
      <c r="I72" s="118">
        <v>0</v>
      </c>
      <c r="J72" s="68">
        <v>1.1099840357828338E-2</v>
      </c>
      <c r="K72" s="68">
        <v>4.7163464760319679E-3</v>
      </c>
      <c r="L72" s="68">
        <v>0</v>
      </c>
      <c r="M72" s="68">
        <v>0</v>
      </c>
      <c r="N72" s="68">
        <v>4.7163464760319679E-3</v>
      </c>
      <c r="O72" s="68">
        <v>4.575418075346057E-3</v>
      </c>
      <c r="P72" s="68">
        <v>2.2332374495874279E-3</v>
      </c>
      <c r="Q72" s="118">
        <v>0</v>
      </c>
      <c r="R72" s="68">
        <v>1.1525002000965455E-2</v>
      </c>
      <c r="S72" s="68">
        <v>4.4943145675823346E-3</v>
      </c>
      <c r="T72" s="68">
        <v>0</v>
      </c>
      <c r="U72" s="68">
        <v>0</v>
      </c>
      <c r="V72" s="68">
        <v>4.4943145675823346E-3</v>
      </c>
      <c r="W72" s="68">
        <v>4.8472237659949232E-3</v>
      </c>
      <c r="X72" s="68">
        <v>2.2808671815907505E-3</v>
      </c>
      <c r="Y72" s="118">
        <v>0</v>
      </c>
      <c r="Z72" s="68">
        <v>1.1622405515168008E-2</v>
      </c>
      <c r="AA72" s="68">
        <v>4.4537503428416147E-3</v>
      </c>
      <c r="AB72" s="68">
        <v>0</v>
      </c>
      <c r="AC72" s="68">
        <v>0</v>
      </c>
      <c r="AD72" s="68">
        <v>4.4537503428416147E-3</v>
      </c>
      <c r="AE72" s="68">
        <v>5.1523834003632659E-3</v>
      </c>
      <c r="AF72" s="68">
        <v>2.5447258865324896E-3</v>
      </c>
      <c r="AG72" s="118">
        <v>0</v>
      </c>
      <c r="AH72" s="68">
        <v>1.215085962973737E-2</v>
      </c>
      <c r="AI72" s="68">
        <v>4.5213312588804839E-3</v>
      </c>
      <c r="AJ72" s="68">
        <v>0</v>
      </c>
      <c r="AK72" s="68">
        <v>0</v>
      </c>
      <c r="AL72" s="68">
        <v>4.5213312588804839E-3</v>
      </c>
      <c r="AM72" s="68">
        <v>5.7663842563921951E-3</v>
      </c>
      <c r="AN72" s="68">
        <v>2.5567151725347011E-3</v>
      </c>
      <c r="AO72" s="118">
        <v>0</v>
      </c>
      <c r="AP72" s="68">
        <v>1.2844430687807381E-2</v>
      </c>
      <c r="AQ72" s="68">
        <v>4.3435401648672326E-3</v>
      </c>
      <c r="AR72" s="68">
        <v>0</v>
      </c>
      <c r="AS72" s="68">
        <v>0</v>
      </c>
      <c r="AT72" s="68">
        <v>4.3435401648672326E-3</v>
      </c>
      <c r="AU72" s="68">
        <v>6.0749606193886965E-3</v>
      </c>
      <c r="AV72" s="68">
        <v>2.814449569558859E-3</v>
      </c>
      <c r="AW72" s="118">
        <v>0</v>
      </c>
      <c r="AX72" s="68">
        <v>1.3232950353814788E-2</v>
      </c>
      <c r="AY72" s="68">
        <v>4.4151889527074672E-3</v>
      </c>
      <c r="AZ72" s="68">
        <v>0</v>
      </c>
      <c r="BA72" s="68">
        <v>0</v>
      </c>
      <c r="BB72" s="68">
        <v>4.4151889527074672E-3</v>
      </c>
      <c r="BC72" s="68">
        <v>5.9836362632240169E-3</v>
      </c>
      <c r="BD72" s="68">
        <v>2.9594230718043959E-3</v>
      </c>
      <c r="BE72" s="118">
        <v>0</v>
      </c>
      <c r="BF72" s="68">
        <v>1.335824828773588E-2</v>
      </c>
      <c r="BG72" s="68">
        <v>4.7029023419105313E-3</v>
      </c>
      <c r="BH72" s="68">
        <v>0</v>
      </c>
      <c r="BI72" s="68">
        <v>0</v>
      </c>
      <c r="BJ72" s="68">
        <v>4.7029023419105313E-3</v>
      </c>
      <c r="BK72" s="68">
        <v>6.0312276510648575E-3</v>
      </c>
      <c r="BL72" s="68">
        <v>3.0516325215459404E-3</v>
      </c>
      <c r="BM72" s="118">
        <v>0</v>
      </c>
      <c r="BN72" s="68">
        <v>1.3785762514521328E-2</v>
      </c>
      <c r="BO72" s="68">
        <v>4.5193616420503109E-3</v>
      </c>
      <c r="BP72" s="68">
        <v>0</v>
      </c>
      <c r="BQ72" s="68">
        <v>0</v>
      </c>
      <c r="BR72" s="68">
        <v>4.5193616420503109E-3</v>
      </c>
      <c r="BS72" s="68">
        <v>6.0773728836152844E-3</v>
      </c>
      <c r="BT72" s="68">
        <v>3.0981201725940495E-3</v>
      </c>
      <c r="BU72" s="118">
        <v>0</v>
      </c>
      <c r="BV72" s="68">
        <v>1.3694854698259644E-2</v>
      </c>
      <c r="BW72" s="68">
        <v>4.2758702037976716E-3</v>
      </c>
      <c r="BX72" s="68">
        <v>0</v>
      </c>
      <c r="BY72" s="68">
        <v>0</v>
      </c>
      <c r="BZ72" s="68">
        <v>4.2758702037976716E-3</v>
      </c>
      <c r="CA72" s="68">
        <v>6.7743687790504286E-3</v>
      </c>
      <c r="CB72" s="68">
        <v>3.2871638226060888E-3</v>
      </c>
      <c r="CC72" s="118">
        <v>0</v>
      </c>
      <c r="CD72" s="68">
        <v>1.433740280545419E-2</v>
      </c>
      <c r="CE72" s="68">
        <v>4.7838052778452489E-3</v>
      </c>
      <c r="CF72" s="68">
        <v>0</v>
      </c>
      <c r="CG72" s="68">
        <v>0</v>
      </c>
      <c r="CH72" s="68">
        <v>4.7838052778452489E-3</v>
      </c>
      <c r="CI72" s="68">
        <v>6.0030997601257016E-3</v>
      </c>
      <c r="CJ72" s="68">
        <v>3.2680416961183463E-3</v>
      </c>
      <c r="CK72" s="118">
        <v>0</v>
      </c>
      <c r="CL72" s="68">
        <v>1.4054946734089297E-2</v>
      </c>
      <c r="CM72" s="68">
        <v>4.3449140414497326E-3</v>
      </c>
      <c r="CN72" s="68">
        <v>0</v>
      </c>
      <c r="CO72" s="68">
        <v>0</v>
      </c>
      <c r="CP72" s="68">
        <v>4.3449140414497326E-3</v>
      </c>
      <c r="CQ72" s="68">
        <v>5.6491753336621528E-3</v>
      </c>
      <c r="CR72" s="68">
        <v>2.6515075562565729E-3</v>
      </c>
      <c r="CS72" s="118">
        <v>0</v>
      </c>
      <c r="CT72" s="68">
        <v>1.264559693136846E-2</v>
      </c>
      <c r="CU72" s="68">
        <v>4.1474877699174059E-3</v>
      </c>
      <c r="CV72" s="68">
        <v>0</v>
      </c>
      <c r="CW72" s="68">
        <v>0</v>
      </c>
      <c r="CX72" s="68">
        <v>4.1474877699174059E-3</v>
      </c>
      <c r="CY72" s="68">
        <v>6.3245180966398874E-3</v>
      </c>
      <c r="CZ72" s="68">
        <v>2.9098083822789523E-3</v>
      </c>
      <c r="DA72" s="118">
        <v>0</v>
      </c>
      <c r="DB72" s="68">
        <v>1.3381814248836247E-2</v>
      </c>
      <c r="DC72" s="68">
        <v>3.9246046198300995E-3</v>
      </c>
      <c r="DD72" s="68">
        <v>0</v>
      </c>
      <c r="DE72" s="68">
        <v>0</v>
      </c>
      <c r="DF72" s="68">
        <v>3.9246046198300995E-3</v>
      </c>
      <c r="DG72" s="68">
        <v>5.0995575297605551E-3</v>
      </c>
      <c r="DH72" s="68">
        <v>3.1381389329946719E-3</v>
      </c>
      <c r="DI72" s="118">
        <v>0</v>
      </c>
      <c r="DJ72" s="68">
        <v>1.2162301082585328E-2</v>
      </c>
      <c r="DK72" s="68">
        <v>3.9218622984160878E-3</v>
      </c>
      <c r="DL72" s="68">
        <v>0</v>
      </c>
      <c r="DM72" s="68">
        <v>0</v>
      </c>
      <c r="DN72" s="68">
        <v>3.9218622984160878E-3</v>
      </c>
      <c r="DO72" s="68">
        <v>4.9814811852960765E-3</v>
      </c>
      <c r="DP72" s="68">
        <v>3.2504494463728053E-3</v>
      </c>
      <c r="DQ72" s="118">
        <v>0</v>
      </c>
      <c r="DR72" s="310">
        <v>1.2153792930084969E-2</v>
      </c>
      <c r="DS72" s="279">
        <v>3.9078333535839116E-3</v>
      </c>
      <c r="DT72" s="68">
        <v>0</v>
      </c>
      <c r="DU72" s="68">
        <v>0</v>
      </c>
      <c r="DV72" s="68">
        <v>3.9078333535839116E-3</v>
      </c>
      <c r="DW72" s="68">
        <v>5.1722934492987663E-3</v>
      </c>
      <c r="DX72" s="68">
        <v>3.2785522574299182E-3</v>
      </c>
      <c r="DY72" s="118">
        <v>0</v>
      </c>
      <c r="DZ72" s="68">
        <v>1.2358679060312596E-2</v>
      </c>
    </row>
    <row r="73" spans="1:130" s="42" customFormat="1" ht="20.100000000000001" customHeight="1" x14ac:dyDescent="0.25">
      <c r="A73" s="40" t="s">
        <v>286</v>
      </c>
      <c r="B73" s="44" t="s">
        <v>460</v>
      </c>
      <c r="C73" s="183">
        <v>3.1822353640401178E-3</v>
      </c>
      <c r="D73" s="183">
        <v>0</v>
      </c>
      <c r="E73" s="183">
        <v>0</v>
      </c>
      <c r="F73" s="183">
        <v>3.1822353640401178E-3</v>
      </c>
      <c r="G73" s="183">
        <v>4.459476695264317E-3</v>
      </c>
      <c r="H73" s="183">
        <v>1.8306838828648392E-3</v>
      </c>
      <c r="I73" s="119">
        <v>0</v>
      </c>
      <c r="J73" s="183">
        <v>9.4723959421692747E-3</v>
      </c>
      <c r="K73" s="183">
        <v>2.9994031195696913E-3</v>
      </c>
      <c r="L73" s="183">
        <v>0</v>
      </c>
      <c r="M73" s="183">
        <v>0</v>
      </c>
      <c r="N73" s="183">
        <v>2.9994031195696913E-3</v>
      </c>
      <c r="O73" s="183">
        <v>4.575418075346057E-3</v>
      </c>
      <c r="P73" s="183">
        <v>2.2332374495874279E-3</v>
      </c>
      <c r="Q73" s="119">
        <v>0</v>
      </c>
      <c r="R73" s="183">
        <v>9.8080586445031762E-3</v>
      </c>
      <c r="S73" s="183">
        <v>2.761725611822695E-3</v>
      </c>
      <c r="T73" s="183">
        <v>0</v>
      </c>
      <c r="U73" s="183">
        <v>0</v>
      </c>
      <c r="V73" s="183">
        <v>2.761725611822695E-3</v>
      </c>
      <c r="W73" s="183">
        <v>4.8472237659949232E-3</v>
      </c>
      <c r="X73" s="183">
        <v>2.2808671815907505E-3</v>
      </c>
      <c r="Y73" s="119">
        <v>0</v>
      </c>
      <c r="Z73" s="183">
        <v>9.8898165594083678E-3</v>
      </c>
      <c r="AA73" s="183">
        <v>2.719005230590175E-3</v>
      </c>
      <c r="AB73" s="183">
        <v>0</v>
      </c>
      <c r="AC73" s="183">
        <v>0</v>
      </c>
      <c r="AD73" s="183">
        <v>2.719005230590175E-3</v>
      </c>
      <c r="AE73" s="183">
        <v>5.1523834003632659E-3</v>
      </c>
      <c r="AF73" s="183">
        <v>2.5447258865324896E-3</v>
      </c>
      <c r="AG73" s="119">
        <v>0</v>
      </c>
      <c r="AH73" s="183">
        <v>1.0416114517485931E-2</v>
      </c>
      <c r="AI73" s="183">
        <v>2.737384467315529E-3</v>
      </c>
      <c r="AJ73" s="183">
        <v>0</v>
      </c>
      <c r="AK73" s="183">
        <v>0</v>
      </c>
      <c r="AL73" s="183">
        <v>2.737384467315529E-3</v>
      </c>
      <c r="AM73" s="183">
        <v>5.7663842563921951E-3</v>
      </c>
      <c r="AN73" s="183">
        <v>2.5567151725347011E-3</v>
      </c>
      <c r="AO73" s="119">
        <v>0</v>
      </c>
      <c r="AP73" s="183">
        <v>1.1060483896242425E-2</v>
      </c>
      <c r="AQ73" s="183">
        <v>2.8732082140837194E-3</v>
      </c>
      <c r="AR73" s="183">
        <v>0</v>
      </c>
      <c r="AS73" s="183">
        <v>0</v>
      </c>
      <c r="AT73" s="183">
        <v>2.8732082140837194E-3</v>
      </c>
      <c r="AU73" s="183">
        <v>6.0749606193886965E-3</v>
      </c>
      <c r="AV73" s="183">
        <v>2.814449569558859E-3</v>
      </c>
      <c r="AW73" s="119">
        <v>0</v>
      </c>
      <c r="AX73" s="183">
        <v>1.1762618403031272E-2</v>
      </c>
      <c r="AY73" s="183">
        <v>2.8386086866979757E-3</v>
      </c>
      <c r="AZ73" s="183">
        <v>0</v>
      </c>
      <c r="BA73" s="183">
        <v>0</v>
      </c>
      <c r="BB73" s="183">
        <v>2.8386086866979757E-3</v>
      </c>
      <c r="BC73" s="183">
        <v>5.9836362632240169E-3</v>
      </c>
      <c r="BD73" s="183">
        <v>2.9594230718043959E-3</v>
      </c>
      <c r="BE73" s="119">
        <v>0</v>
      </c>
      <c r="BF73" s="183">
        <v>1.1781668021726388E-2</v>
      </c>
      <c r="BG73" s="183">
        <v>2.9454306646848746E-3</v>
      </c>
      <c r="BH73" s="183">
        <v>0</v>
      </c>
      <c r="BI73" s="183">
        <v>0</v>
      </c>
      <c r="BJ73" s="183">
        <v>2.9454306646848746E-3</v>
      </c>
      <c r="BK73" s="183">
        <v>6.0312276510648575E-3</v>
      </c>
      <c r="BL73" s="183">
        <v>3.0516325215459404E-3</v>
      </c>
      <c r="BM73" s="119">
        <v>0</v>
      </c>
      <c r="BN73" s="183">
        <v>1.2028290837295673E-2</v>
      </c>
      <c r="BO73" s="183">
        <v>2.7672698209152383E-3</v>
      </c>
      <c r="BP73" s="183">
        <v>0</v>
      </c>
      <c r="BQ73" s="183">
        <v>0</v>
      </c>
      <c r="BR73" s="183">
        <v>2.7672698209152383E-3</v>
      </c>
      <c r="BS73" s="183">
        <v>6.0773728836152844E-3</v>
      </c>
      <c r="BT73" s="183">
        <v>3.0981201725940495E-3</v>
      </c>
      <c r="BU73" s="119">
        <v>0</v>
      </c>
      <c r="BV73" s="183">
        <v>1.1942762877124572E-2</v>
      </c>
      <c r="BW73" s="183">
        <v>2.5671309366261737E-3</v>
      </c>
      <c r="BX73" s="183">
        <v>0</v>
      </c>
      <c r="BY73" s="183">
        <v>0</v>
      </c>
      <c r="BZ73" s="183">
        <v>2.5671309366261737E-3</v>
      </c>
      <c r="CA73" s="183">
        <v>6.7743687790504286E-3</v>
      </c>
      <c r="CB73" s="183">
        <v>3.2871638226060888E-3</v>
      </c>
      <c r="CC73" s="119">
        <v>0</v>
      </c>
      <c r="CD73" s="183">
        <v>1.2628663538282691E-2</v>
      </c>
      <c r="CE73" s="183">
        <v>2.8538415456609185E-3</v>
      </c>
      <c r="CF73" s="183">
        <v>0</v>
      </c>
      <c r="CG73" s="183">
        <v>0</v>
      </c>
      <c r="CH73" s="183">
        <v>2.8538415456609185E-3</v>
      </c>
      <c r="CI73" s="183">
        <v>6.0030997601257016E-3</v>
      </c>
      <c r="CJ73" s="183">
        <v>3.2680416961183463E-3</v>
      </c>
      <c r="CK73" s="119">
        <v>0</v>
      </c>
      <c r="CL73" s="183">
        <v>1.2124983001904968E-2</v>
      </c>
      <c r="CM73" s="183">
        <v>2.4729213689941225E-3</v>
      </c>
      <c r="CN73" s="183">
        <v>0</v>
      </c>
      <c r="CO73" s="183">
        <v>0</v>
      </c>
      <c r="CP73" s="183">
        <v>2.4729213689941225E-3</v>
      </c>
      <c r="CQ73" s="68">
        <v>5.6491753336621528E-3</v>
      </c>
      <c r="CR73" s="68">
        <v>2.6515075562565729E-3</v>
      </c>
      <c r="CS73" s="119">
        <v>0</v>
      </c>
      <c r="CT73" s="183">
        <v>1.0773604258912849E-2</v>
      </c>
      <c r="CU73" s="183">
        <v>2.1611083645436619E-3</v>
      </c>
      <c r="CV73" s="183">
        <v>0</v>
      </c>
      <c r="CW73" s="183">
        <v>0</v>
      </c>
      <c r="CX73" s="183">
        <v>2.1611083645436619E-3</v>
      </c>
      <c r="CY73" s="68">
        <v>6.3245180966398874E-3</v>
      </c>
      <c r="CZ73" s="68">
        <v>2.9098083822789523E-3</v>
      </c>
      <c r="DA73" s="119">
        <v>0</v>
      </c>
      <c r="DB73" s="183">
        <v>1.1395434843462501E-2</v>
      </c>
      <c r="DC73" s="183">
        <v>1.9850432232313996E-3</v>
      </c>
      <c r="DD73" s="183">
        <v>0</v>
      </c>
      <c r="DE73" s="183">
        <v>0</v>
      </c>
      <c r="DF73" s="183">
        <v>1.9850432232313996E-3</v>
      </c>
      <c r="DG73" s="68">
        <v>5.0995575297605551E-3</v>
      </c>
      <c r="DH73" s="68">
        <v>3.1381389329946719E-3</v>
      </c>
      <c r="DI73" s="119">
        <v>0</v>
      </c>
      <c r="DJ73" s="183">
        <v>1.0222739685986627E-2</v>
      </c>
      <c r="DK73" s="183">
        <v>1.912382557508113E-3</v>
      </c>
      <c r="DL73" s="183">
        <v>0</v>
      </c>
      <c r="DM73" s="183">
        <v>0</v>
      </c>
      <c r="DN73" s="183">
        <v>1.912382557508113E-3</v>
      </c>
      <c r="DO73" s="68">
        <v>4.9814811852960765E-3</v>
      </c>
      <c r="DP73" s="68">
        <v>3.2504494463728053E-3</v>
      </c>
      <c r="DQ73" s="119">
        <v>0</v>
      </c>
      <c r="DR73" s="308">
        <v>1.0144313189176996E-2</v>
      </c>
      <c r="DS73" s="302">
        <v>1.9411481145350268E-3</v>
      </c>
      <c r="DT73" s="183">
        <v>0</v>
      </c>
      <c r="DU73" s="183">
        <v>0</v>
      </c>
      <c r="DV73" s="183">
        <v>1.9411481145350268E-3</v>
      </c>
      <c r="DW73" s="68">
        <v>5.1722934492987663E-3</v>
      </c>
      <c r="DX73" s="68">
        <v>3.2785522574299182E-3</v>
      </c>
      <c r="DY73" s="119">
        <v>0</v>
      </c>
      <c r="DZ73" s="183">
        <v>1.039199382126371E-2</v>
      </c>
    </row>
    <row r="74" spans="1:130" s="42" customFormat="1" ht="20.100000000000001" customHeight="1" x14ac:dyDescent="0.25">
      <c r="A74" s="40" t="s">
        <v>287</v>
      </c>
      <c r="B74" s="44" t="s">
        <v>461</v>
      </c>
      <c r="C74" s="183">
        <v>1.6274444156590643E-3</v>
      </c>
      <c r="D74" s="183">
        <v>0</v>
      </c>
      <c r="E74" s="183">
        <v>0</v>
      </c>
      <c r="F74" s="183">
        <v>1.6274444156590643E-3</v>
      </c>
      <c r="G74" s="183">
        <v>0</v>
      </c>
      <c r="H74" s="183">
        <v>0</v>
      </c>
      <c r="I74" s="119">
        <v>0</v>
      </c>
      <c r="J74" s="183">
        <v>1.6274444156590643E-3</v>
      </c>
      <c r="K74" s="183">
        <v>1.7169433564622769E-3</v>
      </c>
      <c r="L74" s="183">
        <v>0</v>
      </c>
      <c r="M74" s="183">
        <v>0</v>
      </c>
      <c r="N74" s="183">
        <v>1.7169433564622769E-3</v>
      </c>
      <c r="O74" s="183">
        <v>0</v>
      </c>
      <c r="P74" s="183">
        <v>0</v>
      </c>
      <c r="Q74" s="119">
        <v>0</v>
      </c>
      <c r="R74" s="183">
        <v>1.7169433564622769E-3</v>
      </c>
      <c r="S74" s="183">
        <v>1.7325889557596389E-3</v>
      </c>
      <c r="T74" s="183">
        <v>0</v>
      </c>
      <c r="U74" s="183">
        <v>0</v>
      </c>
      <c r="V74" s="183">
        <v>1.7325889557596389E-3</v>
      </c>
      <c r="W74" s="183">
        <v>0</v>
      </c>
      <c r="X74" s="183">
        <v>0</v>
      </c>
      <c r="Y74" s="119">
        <v>0</v>
      </c>
      <c r="Z74" s="183">
        <v>1.7325889557596389E-3</v>
      </c>
      <c r="AA74" s="183">
        <v>1.7347451122514406E-3</v>
      </c>
      <c r="AB74" s="183">
        <v>0</v>
      </c>
      <c r="AC74" s="183">
        <v>0</v>
      </c>
      <c r="AD74" s="183">
        <v>1.7347451122514406E-3</v>
      </c>
      <c r="AE74" s="183">
        <v>0</v>
      </c>
      <c r="AF74" s="183">
        <v>0</v>
      </c>
      <c r="AG74" s="119">
        <v>0</v>
      </c>
      <c r="AH74" s="183">
        <v>1.7347451122514406E-3</v>
      </c>
      <c r="AI74" s="183">
        <v>1.7839467915649547E-3</v>
      </c>
      <c r="AJ74" s="183">
        <v>0</v>
      </c>
      <c r="AK74" s="183">
        <v>0</v>
      </c>
      <c r="AL74" s="183">
        <v>1.7839467915649547E-3</v>
      </c>
      <c r="AM74" s="183">
        <v>0</v>
      </c>
      <c r="AN74" s="183">
        <v>0</v>
      </c>
      <c r="AO74" s="119">
        <v>0</v>
      </c>
      <c r="AP74" s="183">
        <v>1.7839467915649547E-3</v>
      </c>
      <c r="AQ74" s="183">
        <v>1.4703319507835125E-3</v>
      </c>
      <c r="AR74" s="183">
        <v>0</v>
      </c>
      <c r="AS74" s="183">
        <v>0</v>
      </c>
      <c r="AT74" s="183">
        <v>1.4703319507835125E-3</v>
      </c>
      <c r="AU74" s="183">
        <v>0</v>
      </c>
      <c r="AV74" s="183">
        <v>0</v>
      </c>
      <c r="AW74" s="119">
        <v>0</v>
      </c>
      <c r="AX74" s="183">
        <v>1.4703319507835125E-3</v>
      </c>
      <c r="AY74" s="183">
        <v>1.5765802660094911E-3</v>
      </c>
      <c r="AZ74" s="183">
        <v>0</v>
      </c>
      <c r="BA74" s="183">
        <v>0</v>
      </c>
      <c r="BB74" s="183">
        <v>1.5765802660094911E-3</v>
      </c>
      <c r="BC74" s="183">
        <v>0</v>
      </c>
      <c r="BD74" s="183">
        <v>0</v>
      </c>
      <c r="BE74" s="119">
        <v>0</v>
      </c>
      <c r="BF74" s="183">
        <v>1.5765802660094911E-3</v>
      </c>
      <c r="BG74" s="183">
        <v>1.7574716772256564E-3</v>
      </c>
      <c r="BH74" s="183">
        <v>0</v>
      </c>
      <c r="BI74" s="183">
        <v>0</v>
      </c>
      <c r="BJ74" s="183">
        <v>1.7574716772256564E-3</v>
      </c>
      <c r="BK74" s="183">
        <v>0</v>
      </c>
      <c r="BL74" s="183">
        <v>0</v>
      </c>
      <c r="BM74" s="119">
        <v>0</v>
      </c>
      <c r="BN74" s="183">
        <v>1.7574716772256564E-3</v>
      </c>
      <c r="BO74" s="183">
        <v>1.7520918211350726E-3</v>
      </c>
      <c r="BP74" s="183">
        <v>0</v>
      </c>
      <c r="BQ74" s="183">
        <v>0</v>
      </c>
      <c r="BR74" s="183">
        <v>1.7520918211350726E-3</v>
      </c>
      <c r="BS74" s="183">
        <v>0</v>
      </c>
      <c r="BT74" s="183">
        <v>0</v>
      </c>
      <c r="BU74" s="119">
        <v>0</v>
      </c>
      <c r="BV74" s="183">
        <v>1.7520918211350726E-3</v>
      </c>
      <c r="BW74" s="183">
        <v>1.7087392671714977E-3</v>
      </c>
      <c r="BX74" s="183">
        <v>0</v>
      </c>
      <c r="BY74" s="183">
        <v>0</v>
      </c>
      <c r="BZ74" s="183">
        <v>1.7087392671714977E-3</v>
      </c>
      <c r="CA74" s="183">
        <v>0</v>
      </c>
      <c r="CB74" s="183">
        <v>0</v>
      </c>
      <c r="CC74" s="119">
        <v>0</v>
      </c>
      <c r="CD74" s="183">
        <v>1.7087392671714977E-3</v>
      </c>
      <c r="CE74" s="183">
        <v>1.9299637321843297E-3</v>
      </c>
      <c r="CF74" s="183">
        <v>0</v>
      </c>
      <c r="CG74" s="183">
        <v>0</v>
      </c>
      <c r="CH74" s="183">
        <v>1.9299637321843297E-3</v>
      </c>
      <c r="CI74" s="183">
        <v>0</v>
      </c>
      <c r="CJ74" s="183">
        <v>0</v>
      </c>
      <c r="CK74" s="119">
        <v>0</v>
      </c>
      <c r="CL74" s="183">
        <v>1.9299637321843297E-3</v>
      </c>
      <c r="CM74" s="183">
        <v>1.8719926724556101E-3</v>
      </c>
      <c r="CN74" s="183">
        <v>0</v>
      </c>
      <c r="CO74" s="183">
        <v>0</v>
      </c>
      <c r="CP74" s="183">
        <v>1.8719926724556101E-3</v>
      </c>
      <c r="CQ74" s="68">
        <v>0</v>
      </c>
      <c r="CR74" s="68">
        <v>0</v>
      </c>
      <c r="CS74" s="119">
        <v>0</v>
      </c>
      <c r="CT74" s="183">
        <v>1.8719926724556101E-3</v>
      </c>
      <c r="CU74" s="183">
        <v>1.986379405373744E-3</v>
      </c>
      <c r="CV74" s="183">
        <v>0</v>
      </c>
      <c r="CW74" s="183">
        <v>0</v>
      </c>
      <c r="CX74" s="183">
        <v>1.986379405373744E-3</v>
      </c>
      <c r="CY74" s="68">
        <v>0</v>
      </c>
      <c r="CZ74" s="68">
        <v>0</v>
      </c>
      <c r="DA74" s="119">
        <v>0</v>
      </c>
      <c r="DB74" s="183">
        <v>1.986379405373744E-3</v>
      </c>
      <c r="DC74" s="183">
        <v>1.9395613965986999E-3</v>
      </c>
      <c r="DD74" s="183">
        <v>0</v>
      </c>
      <c r="DE74" s="183">
        <v>0</v>
      </c>
      <c r="DF74" s="183">
        <v>1.9395613965986999E-3</v>
      </c>
      <c r="DG74" s="68">
        <v>0</v>
      </c>
      <c r="DH74" s="68">
        <v>0</v>
      </c>
      <c r="DI74" s="119">
        <v>0</v>
      </c>
      <c r="DJ74" s="183">
        <v>1.9395613965986999E-3</v>
      </c>
      <c r="DK74" s="183">
        <v>2.0094797409079741E-3</v>
      </c>
      <c r="DL74" s="183">
        <v>0</v>
      </c>
      <c r="DM74" s="183">
        <v>0</v>
      </c>
      <c r="DN74" s="183">
        <v>2.0094797409079741E-3</v>
      </c>
      <c r="DO74" s="68">
        <v>0</v>
      </c>
      <c r="DP74" s="68">
        <v>0</v>
      </c>
      <c r="DQ74" s="119">
        <v>0</v>
      </c>
      <c r="DR74" s="308">
        <v>2.0094797409079741E-3</v>
      </c>
      <c r="DS74" s="302">
        <v>1.966685239048885E-3</v>
      </c>
      <c r="DT74" s="183">
        <v>0</v>
      </c>
      <c r="DU74" s="183">
        <v>0</v>
      </c>
      <c r="DV74" s="183">
        <v>1.966685239048885E-3</v>
      </c>
      <c r="DW74" s="68">
        <v>0</v>
      </c>
      <c r="DX74" s="68">
        <v>0</v>
      </c>
      <c r="DY74" s="119">
        <v>0</v>
      </c>
      <c r="DZ74" s="183">
        <v>1.966685239048885E-3</v>
      </c>
    </row>
    <row r="75" spans="1:130" ht="20.100000000000001" customHeight="1" x14ac:dyDescent="0.25">
      <c r="A75" s="20">
        <v>1223</v>
      </c>
      <c r="B75" s="21" t="s">
        <v>743</v>
      </c>
      <c r="C75" s="68">
        <v>0</v>
      </c>
      <c r="D75" s="68">
        <v>0</v>
      </c>
      <c r="E75" s="68">
        <v>0</v>
      </c>
      <c r="F75" s="68">
        <v>0</v>
      </c>
      <c r="G75" s="68" t="s">
        <v>850</v>
      </c>
      <c r="H75" s="68" t="s">
        <v>850</v>
      </c>
      <c r="I75" s="118">
        <v>0</v>
      </c>
      <c r="J75" s="68">
        <v>0</v>
      </c>
      <c r="K75" s="68">
        <v>0</v>
      </c>
      <c r="L75" s="68">
        <v>0</v>
      </c>
      <c r="M75" s="68">
        <v>0</v>
      </c>
      <c r="N75" s="68">
        <v>0</v>
      </c>
      <c r="O75" s="68" t="s">
        <v>850</v>
      </c>
      <c r="P75" s="68" t="s">
        <v>850</v>
      </c>
      <c r="Q75" s="118">
        <v>0</v>
      </c>
      <c r="R75" s="68">
        <v>0</v>
      </c>
      <c r="S75" s="68">
        <v>0</v>
      </c>
      <c r="T75" s="68">
        <v>0</v>
      </c>
      <c r="U75" s="68">
        <v>0</v>
      </c>
      <c r="V75" s="68">
        <v>0</v>
      </c>
      <c r="W75" s="68" t="s">
        <v>850</v>
      </c>
      <c r="X75" s="68" t="s">
        <v>850</v>
      </c>
      <c r="Y75" s="118">
        <v>0</v>
      </c>
      <c r="Z75" s="68">
        <v>0</v>
      </c>
      <c r="AA75" s="68">
        <v>0</v>
      </c>
      <c r="AB75" s="68">
        <v>0</v>
      </c>
      <c r="AC75" s="68">
        <v>0</v>
      </c>
      <c r="AD75" s="68">
        <v>0</v>
      </c>
      <c r="AE75" s="68" t="s">
        <v>850</v>
      </c>
      <c r="AF75" s="68" t="s">
        <v>850</v>
      </c>
      <c r="AG75" s="118">
        <v>0</v>
      </c>
      <c r="AH75" s="68">
        <v>0</v>
      </c>
      <c r="AI75" s="68">
        <v>0</v>
      </c>
      <c r="AJ75" s="68">
        <v>0</v>
      </c>
      <c r="AK75" s="68">
        <v>0</v>
      </c>
      <c r="AL75" s="68">
        <v>0</v>
      </c>
      <c r="AM75" s="68" t="s">
        <v>850</v>
      </c>
      <c r="AN75" s="68" t="s">
        <v>850</v>
      </c>
      <c r="AO75" s="118">
        <v>0</v>
      </c>
      <c r="AP75" s="68">
        <v>0</v>
      </c>
      <c r="AQ75" s="68">
        <v>0</v>
      </c>
      <c r="AR75" s="68">
        <v>0</v>
      </c>
      <c r="AS75" s="68">
        <v>0</v>
      </c>
      <c r="AT75" s="68">
        <v>0</v>
      </c>
      <c r="AU75" s="68" t="s">
        <v>850</v>
      </c>
      <c r="AV75" s="68" t="s">
        <v>850</v>
      </c>
      <c r="AW75" s="118">
        <v>0</v>
      </c>
      <c r="AX75" s="68">
        <v>0</v>
      </c>
      <c r="AY75" s="68">
        <v>0</v>
      </c>
      <c r="AZ75" s="68">
        <v>0</v>
      </c>
      <c r="BA75" s="68">
        <v>0</v>
      </c>
      <c r="BB75" s="68">
        <v>0</v>
      </c>
      <c r="BC75" s="68" t="s">
        <v>850</v>
      </c>
      <c r="BD75" s="68" t="s">
        <v>850</v>
      </c>
      <c r="BE75" s="118">
        <v>0</v>
      </c>
      <c r="BF75" s="68">
        <v>0</v>
      </c>
      <c r="BG75" s="68">
        <v>0</v>
      </c>
      <c r="BH75" s="68">
        <v>0</v>
      </c>
      <c r="BI75" s="68">
        <v>0</v>
      </c>
      <c r="BJ75" s="68">
        <v>0</v>
      </c>
      <c r="BK75" s="68" t="s">
        <v>850</v>
      </c>
      <c r="BL75" s="68" t="s">
        <v>850</v>
      </c>
      <c r="BM75" s="118">
        <v>0</v>
      </c>
      <c r="BN75" s="68">
        <v>0</v>
      </c>
      <c r="BO75" s="68">
        <v>0</v>
      </c>
      <c r="BP75" s="68">
        <v>0</v>
      </c>
      <c r="BQ75" s="68">
        <v>0</v>
      </c>
      <c r="BR75" s="68">
        <v>0</v>
      </c>
      <c r="BS75" s="68" t="s">
        <v>850</v>
      </c>
      <c r="BT75" s="68" t="s">
        <v>850</v>
      </c>
      <c r="BU75" s="118">
        <v>0</v>
      </c>
      <c r="BV75" s="68">
        <v>0</v>
      </c>
      <c r="BW75" s="68">
        <v>0</v>
      </c>
      <c r="BX75" s="68">
        <v>0</v>
      </c>
      <c r="BY75" s="68">
        <v>0</v>
      </c>
      <c r="BZ75" s="68">
        <v>0</v>
      </c>
      <c r="CA75" s="68" t="s">
        <v>850</v>
      </c>
      <c r="CB75" s="68" t="s">
        <v>850</v>
      </c>
      <c r="CC75" s="118">
        <v>0</v>
      </c>
      <c r="CD75" s="68">
        <v>0</v>
      </c>
      <c r="CE75" s="68">
        <v>0</v>
      </c>
      <c r="CF75" s="68">
        <v>0</v>
      </c>
      <c r="CG75" s="68">
        <v>0</v>
      </c>
      <c r="CH75" s="68">
        <v>0</v>
      </c>
      <c r="CI75" s="68" t="s">
        <v>850</v>
      </c>
      <c r="CJ75" s="68" t="s">
        <v>850</v>
      </c>
      <c r="CK75" s="118">
        <v>0</v>
      </c>
      <c r="CL75" s="68">
        <v>0</v>
      </c>
      <c r="CM75" s="68">
        <v>0</v>
      </c>
      <c r="CN75" s="68">
        <v>0</v>
      </c>
      <c r="CO75" s="68">
        <v>0</v>
      </c>
      <c r="CP75" s="68">
        <v>0</v>
      </c>
      <c r="CQ75" s="68" t="s">
        <v>850</v>
      </c>
      <c r="CR75" s="68" t="s">
        <v>850</v>
      </c>
      <c r="CS75" s="118">
        <v>0</v>
      </c>
      <c r="CT75" s="68">
        <v>0</v>
      </c>
      <c r="CU75" s="68">
        <v>0</v>
      </c>
      <c r="CV75" s="68">
        <v>0</v>
      </c>
      <c r="CW75" s="68">
        <v>0</v>
      </c>
      <c r="CX75" s="68">
        <v>0</v>
      </c>
      <c r="CY75" s="68" t="s">
        <v>850</v>
      </c>
      <c r="CZ75" s="68" t="s">
        <v>850</v>
      </c>
      <c r="DA75" s="118">
        <v>0</v>
      </c>
      <c r="DB75" s="68">
        <v>0</v>
      </c>
      <c r="DC75" s="68">
        <v>0</v>
      </c>
      <c r="DD75" s="68">
        <v>0</v>
      </c>
      <c r="DE75" s="68">
        <v>0</v>
      </c>
      <c r="DF75" s="68">
        <v>0</v>
      </c>
      <c r="DG75" s="68" t="s">
        <v>850</v>
      </c>
      <c r="DH75" s="68" t="s">
        <v>850</v>
      </c>
      <c r="DI75" s="118">
        <v>0</v>
      </c>
      <c r="DJ75" s="68">
        <v>0</v>
      </c>
      <c r="DK75" s="68">
        <v>0</v>
      </c>
      <c r="DL75" s="68">
        <v>0</v>
      </c>
      <c r="DM75" s="68">
        <v>0</v>
      </c>
      <c r="DN75" s="68">
        <v>0</v>
      </c>
      <c r="DO75" s="68" t="s">
        <v>850</v>
      </c>
      <c r="DP75" s="68" t="s">
        <v>850</v>
      </c>
      <c r="DQ75" s="118">
        <v>0</v>
      </c>
      <c r="DR75" s="310">
        <v>0</v>
      </c>
      <c r="DS75" s="279">
        <v>0</v>
      </c>
      <c r="DT75" s="68">
        <v>0</v>
      </c>
      <c r="DU75" s="68">
        <v>0</v>
      </c>
      <c r="DV75" s="68">
        <v>0</v>
      </c>
      <c r="DW75" s="68" t="s">
        <v>850</v>
      </c>
      <c r="DX75" s="68" t="s">
        <v>850</v>
      </c>
      <c r="DY75" s="118">
        <v>0</v>
      </c>
      <c r="DZ75" s="68">
        <v>0</v>
      </c>
    </row>
    <row r="76" spans="1:130" s="39" customFormat="1" ht="20.100000000000001" customHeight="1" x14ac:dyDescent="0.25">
      <c r="A76" s="30">
        <v>13</v>
      </c>
      <c r="B76" s="31" t="s">
        <v>462</v>
      </c>
      <c r="C76" s="264">
        <v>7.5309318357693215E-5</v>
      </c>
      <c r="D76" s="264">
        <v>0</v>
      </c>
      <c r="E76" s="264">
        <v>0</v>
      </c>
      <c r="F76" s="264">
        <v>7.5309318357693215E-5</v>
      </c>
      <c r="G76" s="264">
        <v>2.8317037545716781E-2</v>
      </c>
      <c r="H76" s="264">
        <v>5.6494073112026914E-2</v>
      </c>
      <c r="I76" s="175">
        <v>-8.4868258504508978E-2</v>
      </c>
      <c r="J76" s="264">
        <v>1.8161471592402632E-5</v>
      </c>
      <c r="K76" s="264">
        <v>1.0820259864559903E-4</v>
      </c>
      <c r="L76" s="264">
        <v>0</v>
      </c>
      <c r="M76" s="264">
        <v>0</v>
      </c>
      <c r="N76" s="264">
        <v>1.0820259864559903E-4</v>
      </c>
      <c r="O76" s="264">
        <v>2.7774324052229574E-2</v>
      </c>
      <c r="P76" s="264">
        <v>5.7156383508843112E-2</v>
      </c>
      <c r="Q76" s="175">
        <v>-8.5031448096845097E-2</v>
      </c>
      <c r="R76" s="264">
        <v>7.4620628731843402E-6</v>
      </c>
      <c r="S76" s="264">
        <v>1.3435081885890607E-4</v>
      </c>
      <c r="T76" s="264">
        <v>0</v>
      </c>
      <c r="U76" s="264">
        <v>0</v>
      </c>
      <c r="V76" s="264">
        <v>1.3435081885890607E-4</v>
      </c>
      <c r="W76" s="264">
        <v>2.7159519217711009E-2</v>
      </c>
      <c r="X76" s="264">
        <v>5.8744439419500777E-2</v>
      </c>
      <c r="Y76" s="175">
        <v>-8.6030459286738692E-2</v>
      </c>
      <c r="Z76" s="264">
        <v>7.8501693319908096E-6</v>
      </c>
      <c r="AA76" s="264">
        <v>7.8315038216197525E-5</v>
      </c>
      <c r="AB76" s="264">
        <v>0</v>
      </c>
      <c r="AC76" s="264">
        <v>0</v>
      </c>
      <c r="AD76" s="264">
        <v>7.8315038216197525E-5</v>
      </c>
      <c r="AE76" s="264">
        <v>2.5471753709302516E-2</v>
      </c>
      <c r="AF76" s="264">
        <v>5.6078683369724699E-2</v>
      </c>
      <c r="AG76" s="175">
        <v>-8.1613809403569465E-2</v>
      </c>
      <c r="AH76" s="264">
        <v>1.4942713673942931E-5</v>
      </c>
      <c r="AI76" s="264">
        <v>8.871958032696193E-5</v>
      </c>
      <c r="AJ76" s="264">
        <v>0</v>
      </c>
      <c r="AK76" s="264">
        <v>0</v>
      </c>
      <c r="AL76" s="264">
        <v>8.871958032696193E-5</v>
      </c>
      <c r="AM76" s="264">
        <v>2.603316770597772E-2</v>
      </c>
      <c r="AN76" s="264">
        <v>5.7140928958830196E-2</v>
      </c>
      <c r="AO76" s="175">
        <v>-8.3253373876463616E-2</v>
      </c>
      <c r="AP76" s="264">
        <v>9.4423686712508716E-6</v>
      </c>
      <c r="AQ76" s="264">
        <v>9.317154594476099E-5</v>
      </c>
      <c r="AR76" s="264">
        <v>0</v>
      </c>
      <c r="AS76" s="264">
        <v>0</v>
      </c>
      <c r="AT76" s="264">
        <v>9.317154594476099E-5</v>
      </c>
      <c r="AU76" s="264">
        <v>2.4707352200923828E-2</v>
      </c>
      <c r="AV76" s="264">
        <v>5.7334138280713022E-2</v>
      </c>
      <c r="AW76" s="175">
        <v>-8.2127940370344307E-2</v>
      </c>
      <c r="AX76" s="264">
        <v>6.7216572373063127E-6</v>
      </c>
      <c r="AY76" s="264">
        <v>1.0234351806805087E-4</v>
      </c>
      <c r="AZ76" s="264">
        <v>0</v>
      </c>
      <c r="BA76" s="264">
        <v>0</v>
      </c>
      <c r="BB76" s="264">
        <v>1.0234351806805087E-4</v>
      </c>
      <c r="BC76" s="264">
        <v>2.6233847714272431E-2</v>
      </c>
      <c r="BD76" s="264">
        <v>6.0123791609990686E-2</v>
      </c>
      <c r="BE76" s="175">
        <v>-8.645587657707958E-2</v>
      </c>
      <c r="BF76" s="264">
        <v>4.1062652515942066E-6</v>
      </c>
      <c r="BG76" s="264">
        <v>1.8503165055178768E-4</v>
      </c>
      <c r="BH76" s="264">
        <v>0</v>
      </c>
      <c r="BI76" s="264">
        <v>0</v>
      </c>
      <c r="BJ76" s="264">
        <v>1.8503165055178768E-4</v>
      </c>
      <c r="BK76" s="264">
        <v>2.4216684867891934E-2</v>
      </c>
      <c r="BL76" s="264">
        <v>5.8537890928101244E-2</v>
      </c>
      <c r="BM76" s="175">
        <v>-8.2933263697135218E-2</v>
      </c>
      <c r="BN76" s="264">
        <v>6.3437494097397841E-6</v>
      </c>
      <c r="BO76" s="264">
        <v>1.3085365001846096E-4</v>
      </c>
      <c r="BP76" s="264">
        <v>0</v>
      </c>
      <c r="BQ76" s="264">
        <v>0</v>
      </c>
      <c r="BR76" s="264">
        <v>1.3085365001846096E-4</v>
      </c>
      <c r="BS76" s="264">
        <v>2.552828150932715E-2</v>
      </c>
      <c r="BT76" s="264">
        <v>6.0220382213669606E-2</v>
      </c>
      <c r="BU76" s="175">
        <v>-8.5867341402344255E-2</v>
      </c>
      <c r="BV76" s="264">
        <v>1.2175970670965004E-5</v>
      </c>
      <c r="BW76" s="264">
        <v>1.4276247626656649E-4</v>
      </c>
      <c r="BX76" s="264">
        <v>0</v>
      </c>
      <c r="BY76" s="264">
        <v>0</v>
      </c>
      <c r="BZ76" s="264">
        <v>1.4276247626656649E-4</v>
      </c>
      <c r="CA76" s="264">
        <v>2.59562965517449E-2</v>
      </c>
      <c r="CB76" s="264">
        <v>6.1071131954856243E-2</v>
      </c>
      <c r="CC76" s="175">
        <v>-8.7168736705324004E-2</v>
      </c>
      <c r="CD76" s="264">
        <v>1.454277543707901E-6</v>
      </c>
      <c r="CE76" s="264">
        <v>8.9346063224971355E-5</v>
      </c>
      <c r="CF76" s="264">
        <v>0</v>
      </c>
      <c r="CG76" s="264">
        <v>0</v>
      </c>
      <c r="CH76" s="264">
        <v>8.9346063224971355E-5</v>
      </c>
      <c r="CI76" s="264">
        <v>3.1121518174045605E-2</v>
      </c>
      <c r="CJ76" s="264">
        <v>6.8419500704285846E-2</v>
      </c>
      <c r="CK76" s="175">
        <v>-9.9606967259089615E-2</v>
      </c>
      <c r="CL76" s="264">
        <v>2.3397682466813937E-5</v>
      </c>
      <c r="CM76" s="264">
        <v>6.8444122340612613E-5</v>
      </c>
      <c r="CN76" s="264">
        <v>0</v>
      </c>
      <c r="CO76" s="264">
        <v>0</v>
      </c>
      <c r="CP76" s="264">
        <v>6.8444122340612613E-5</v>
      </c>
      <c r="CQ76" s="264">
        <v>2.4978922052811436E-2</v>
      </c>
      <c r="CR76" s="264">
        <v>6.5829917218985651E-2</v>
      </c>
      <c r="CS76" s="175">
        <v>-9.0875633900030617E-2</v>
      </c>
      <c r="CT76" s="264">
        <v>1.6494941070838808E-6</v>
      </c>
      <c r="CU76" s="264">
        <v>9.4363818400512064E-5</v>
      </c>
      <c r="CV76" s="264">
        <v>0</v>
      </c>
      <c r="CW76" s="264">
        <v>0</v>
      </c>
      <c r="CX76" s="264">
        <v>9.4363818400512064E-5</v>
      </c>
      <c r="CY76" s="264">
        <v>3.2380155375009122E-2</v>
      </c>
      <c r="CZ76" s="264">
        <v>7.200105076378939E-2</v>
      </c>
      <c r="DA76" s="175">
        <v>-0.10447334701973753</v>
      </c>
      <c r="DB76" s="264">
        <v>2.2229374614987285E-6</v>
      </c>
      <c r="DC76" s="264">
        <v>1.6144803410639381E-4</v>
      </c>
      <c r="DD76" s="264">
        <v>0</v>
      </c>
      <c r="DE76" s="264">
        <v>0</v>
      </c>
      <c r="DF76" s="264">
        <v>1.6144803410639381E-4</v>
      </c>
      <c r="DG76" s="264">
        <v>2.8600264241219087E-2</v>
      </c>
      <c r="DH76" s="264">
        <v>6.8551910237670266E-2</v>
      </c>
      <c r="DI76" s="175">
        <v>-9.7311293344238922E-2</v>
      </c>
      <c r="DJ76" s="264">
        <v>2.3291687568158569E-6</v>
      </c>
      <c r="DK76" s="264">
        <v>4.5118429698119179E-5</v>
      </c>
      <c r="DL76" s="264">
        <v>0</v>
      </c>
      <c r="DM76" s="264">
        <v>0</v>
      </c>
      <c r="DN76" s="264">
        <v>4.5118429698119179E-5</v>
      </c>
      <c r="DO76" s="264">
        <v>2.9653052648091979E-2</v>
      </c>
      <c r="DP76" s="264">
        <v>7.3519174546757979E-2</v>
      </c>
      <c r="DQ76" s="175">
        <v>-0.103209790929176</v>
      </c>
      <c r="DR76" s="305">
        <v>7.5546953720806744E-6</v>
      </c>
      <c r="DS76" s="299">
        <v>3.3209316686038287E-5</v>
      </c>
      <c r="DT76" s="264">
        <v>0</v>
      </c>
      <c r="DU76" s="264">
        <v>0</v>
      </c>
      <c r="DV76" s="264">
        <v>3.3209316686038287E-5</v>
      </c>
      <c r="DW76" s="264">
        <v>2.8940186865633693E-2</v>
      </c>
      <c r="DX76" s="264">
        <v>7.5193725539946452E-2</v>
      </c>
      <c r="DY76" s="175">
        <v>-0.10416301711471697</v>
      </c>
      <c r="DZ76" s="264">
        <v>4.1046075492112227E-6</v>
      </c>
    </row>
    <row r="77" spans="1:130" ht="20.100000000000001" customHeight="1" x14ac:dyDescent="0.25">
      <c r="A77" s="33">
        <v>131</v>
      </c>
      <c r="B77" s="34" t="s">
        <v>463</v>
      </c>
      <c r="C77" s="203">
        <v>0</v>
      </c>
      <c r="D77" s="203">
        <v>0</v>
      </c>
      <c r="E77" s="203">
        <v>0</v>
      </c>
      <c r="F77" s="203">
        <v>0</v>
      </c>
      <c r="G77" s="203">
        <v>0</v>
      </c>
      <c r="H77" s="203">
        <v>0</v>
      </c>
      <c r="I77" s="117">
        <v>0</v>
      </c>
      <c r="J77" s="203">
        <v>0</v>
      </c>
      <c r="K77" s="203">
        <v>0</v>
      </c>
      <c r="L77" s="203">
        <v>0</v>
      </c>
      <c r="M77" s="203">
        <v>0</v>
      </c>
      <c r="N77" s="203">
        <v>0</v>
      </c>
      <c r="O77" s="203">
        <v>0</v>
      </c>
      <c r="P77" s="203">
        <v>0</v>
      </c>
      <c r="Q77" s="117">
        <v>0</v>
      </c>
      <c r="R77" s="203">
        <v>0</v>
      </c>
      <c r="S77" s="203">
        <v>0</v>
      </c>
      <c r="T77" s="203">
        <v>0</v>
      </c>
      <c r="U77" s="203">
        <v>0</v>
      </c>
      <c r="V77" s="203">
        <v>0</v>
      </c>
      <c r="W77" s="203">
        <v>0</v>
      </c>
      <c r="X77" s="203">
        <v>0</v>
      </c>
      <c r="Y77" s="117">
        <v>0</v>
      </c>
      <c r="Z77" s="203">
        <v>0</v>
      </c>
      <c r="AA77" s="203">
        <v>0</v>
      </c>
      <c r="AB77" s="203">
        <v>0</v>
      </c>
      <c r="AC77" s="203">
        <v>0</v>
      </c>
      <c r="AD77" s="203">
        <v>0</v>
      </c>
      <c r="AE77" s="203">
        <v>0</v>
      </c>
      <c r="AF77" s="203">
        <v>0</v>
      </c>
      <c r="AG77" s="117">
        <v>0</v>
      </c>
      <c r="AH77" s="203">
        <v>0</v>
      </c>
      <c r="AI77" s="203">
        <v>0</v>
      </c>
      <c r="AJ77" s="203">
        <v>0</v>
      </c>
      <c r="AK77" s="203">
        <v>0</v>
      </c>
      <c r="AL77" s="203">
        <v>0</v>
      </c>
      <c r="AM77" s="203">
        <v>0</v>
      </c>
      <c r="AN77" s="203">
        <v>0</v>
      </c>
      <c r="AO77" s="117">
        <v>0</v>
      </c>
      <c r="AP77" s="203">
        <v>0</v>
      </c>
      <c r="AQ77" s="203">
        <v>0</v>
      </c>
      <c r="AR77" s="203">
        <v>0</v>
      </c>
      <c r="AS77" s="203">
        <v>0</v>
      </c>
      <c r="AT77" s="203">
        <v>0</v>
      </c>
      <c r="AU77" s="203">
        <v>0</v>
      </c>
      <c r="AV77" s="203">
        <v>0</v>
      </c>
      <c r="AW77" s="117">
        <v>0</v>
      </c>
      <c r="AX77" s="203">
        <v>0</v>
      </c>
      <c r="AY77" s="203">
        <v>0</v>
      </c>
      <c r="AZ77" s="203">
        <v>0</v>
      </c>
      <c r="BA77" s="203">
        <v>0</v>
      </c>
      <c r="BB77" s="203">
        <v>0</v>
      </c>
      <c r="BC77" s="203">
        <v>0</v>
      </c>
      <c r="BD77" s="203">
        <v>0</v>
      </c>
      <c r="BE77" s="117">
        <v>0</v>
      </c>
      <c r="BF77" s="203">
        <v>0</v>
      </c>
      <c r="BG77" s="203">
        <v>0</v>
      </c>
      <c r="BH77" s="203">
        <v>0</v>
      </c>
      <c r="BI77" s="203">
        <v>0</v>
      </c>
      <c r="BJ77" s="203">
        <v>0</v>
      </c>
      <c r="BK77" s="203">
        <v>0</v>
      </c>
      <c r="BL77" s="203">
        <v>0</v>
      </c>
      <c r="BM77" s="117">
        <v>0</v>
      </c>
      <c r="BN77" s="203">
        <v>0</v>
      </c>
      <c r="BO77" s="203">
        <v>0</v>
      </c>
      <c r="BP77" s="203">
        <v>0</v>
      </c>
      <c r="BQ77" s="203">
        <v>0</v>
      </c>
      <c r="BR77" s="203">
        <v>0</v>
      </c>
      <c r="BS77" s="203">
        <v>0</v>
      </c>
      <c r="BT77" s="203">
        <v>0</v>
      </c>
      <c r="BU77" s="117">
        <v>0</v>
      </c>
      <c r="BV77" s="203">
        <v>0</v>
      </c>
      <c r="BW77" s="203">
        <v>0</v>
      </c>
      <c r="BX77" s="203">
        <v>0</v>
      </c>
      <c r="BY77" s="203">
        <v>0</v>
      </c>
      <c r="BZ77" s="203">
        <v>0</v>
      </c>
      <c r="CA77" s="203">
        <v>0</v>
      </c>
      <c r="CB77" s="203">
        <v>0</v>
      </c>
      <c r="CC77" s="117">
        <v>0</v>
      </c>
      <c r="CD77" s="203">
        <v>0</v>
      </c>
      <c r="CE77" s="203">
        <v>0</v>
      </c>
      <c r="CF77" s="203">
        <v>0</v>
      </c>
      <c r="CG77" s="203">
        <v>0</v>
      </c>
      <c r="CH77" s="203">
        <v>0</v>
      </c>
      <c r="CI77" s="203">
        <v>0</v>
      </c>
      <c r="CJ77" s="203">
        <v>0</v>
      </c>
      <c r="CK77" s="117">
        <v>0</v>
      </c>
      <c r="CL77" s="203">
        <v>0</v>
      </c>
      <c r="CM77" s="203">
        <v>0</v>
      </c>
      <c r="CN77" s="203">
        <v>0</v>
      </c>
      <c r="CO77" s="203">
        <v>0</v>
      </c>
      <c r="CP77" s="203">
        <v>0</v>
      </c>
      <c r="CQ77" s="203">
        <v>0</v>
      </c>
      <c r="CR77" s="203">
        <v>0</v>
      </c>
      <c r="CS77" s="117">
        <v>0</v>
      </c>
      <c r="CT77" s="203">
        <v>0</v>
      </c>
      <c r="CU77" s="203">
        <v>0</v>
      </c>
      <c r="CV77" s="203">
        <v>0</v>
      </c>
      <c r="CW77" s="203">
        <v>0</v>
      </c>
      <c r="CX77" s="203">
        <v>0</v>
      </c>
      <c r="CY77" s="203">
        <v>0</v>
      </c>
      <c r="CZ77" s="203">
        <v>0</v>
      </c>
      <c r="DA77" s="117">
        <v>0</v>
      </c>
      <c r="DB77" s="203">
        <v>0</v>
      </c>
      <c r="DC77" s="203">
        <v>0</v>
      </c>
      <c r="DD77" s="203">
        <v>0</v>
      </c>
      <c r="DE77" s="203">
        <v>0</v>
      </c>
      <c r="DF77" s="203">
        <v>0</v>
      </c>
      <c r="DG77" s="203">
        <v>0</v>
      </c>
      <c r="DH77" s="203">
        <v>0</v>
      </c>
      <c r="DI77" s="117">
        <v>0</v>
      </c>
      <c r="DJ77" s="203">
        <v>0</v>
      </c>
      <c r="DK77" s="203">
        <v>0</v>
      </c>
      <c r="DL77" s="203">
        <v>0</v>
      </c>
      <c r="DM77" s="203">
        <v>0</v>
      </c>
      <c r="DN77" s="203">
        <v>0</v>
      </c>
      <c r="DO77" s="203">
        <v>0</v>
      </c>
      <c r="DP77" s="203">
        <v>0</v>
      </c>
      <c r="DQ77" s="117">
        <v>0</v>
      </c>
      <c r="DR77" s="306">
        <v>0</v>
      </c>
      <c r="DS77" s="300">
        <v>0</v>
      </c>
      <c r="DT77" s="203">
        <v>0</v>
      </c>
      <c r="DU77" s="203">
        <v>0</v>
      </c>
      <c r="DV77" s="203">
        <v>0</v>
      </c>
      <c r="DW77" s="203">
        <v>0</v>
      </c>
      <c r="DX77" s="203">
        <v>0</v>
      </c>
      <c r="DY77" s="117">
        <v>0</v>
      </c>
      <c r="DZ77" s="203">
        <v>0</v>
      </c>
    </row>
    <row r="78" spans="1:130" ht="20.100000000000001" customHeight="1" x14ac:dyDescent="0.25">
      <c r="A78" s="20">
        <v>1311</v>
      </c>
      <c r="B78" s="21" t="s">
        <v>464</v>
      </c>
      <c r="C78" s="68">
        <v>0</v>
      </c>
      <c r="D78" s="68">
        <v>0</v>
      </c>
      <c r="E78" s="68">
        <v>0</v>
      </c>
      <c r="F78" s="68">
        <v>0</v>
      </c>
      <c r="G78" s="68">
        <v>0</v>
      </c>
      <c r="H78" s="68">
        <v>0</v>
      </c>
      <c r="I78" s="118">
        <v>0</v>
      </c>
      <c r="J78" s="68">
        <v>0</v>
      </c>
      <c r="K78" s="68">
        <v>0</v>
      </c>
      <c r="L78" s="68">
        <v>0</v>
      </c>
      <c r="M78" s="68">
        <v>0</v>
      </c>
      <c r="N78" s="68">
        <v>0</v>
      </c>
      <c r="O78" s="68">
        <v>0</v>
      </c>
      <c r="P78" s="68">
        <v>0</v>
      </c>
      <c r="Q78" s="118">
        <v>0</v>
      </c>
      <c r="R78" s="68">
        <v>0</v>
      </c>
      <c r="S78" s="68">
        <v>0</v>
      </c>
      <c r="T78" s="68">
        <v>0</v>
      </c>
      <c r="U78" s="68">
        <v>0</v>
      </c>
      <c r="V78" s="68">
        <v>0</v>
      </c>
      <c r="W78" s="68">
        <v>0</v>
      </c>
      <c r="X78" s="68">
        <v>0</v>
      </c>
      <c r="Y78" s="118">
        <v>0</v>
      </c>
      <c r="Z78" s="68">
        <v>0</v>
      </c>
      <c r="AA78" s="68">
        <v>0</v>
      </c>
      <c r="AB78" s="68">
        <v>0</v>
      </c>
      <c r="AC78" s="68">
        <v>0</v>
      </c>
      <c r="AD78" s="68">
        <v>0</v>
      </c>
      <c r="AE78" s="68">
        <v>0</v>
      </c>
      <c r="AF78" s="68">
        <v>0</v>
      </c>
      <c r="AG78" s="118">
        <v>0</v>
      </c>
      <c r="AH78" s="68">
        <v>0</v>
      </c>
      <c r="AI78" s="68">
        <v>0</v>
      </c>
      <c r="AJ78" s="68">
        <v>0</v>
      </c>
      <c r="AK78" s="68">
        <v>0</v>
      </c>
      <c r="AL78" s="68">
        <v>0</v>
      </c>
      <c r="AM78" s="68">
        <v>0</v>
      </c>
      <c r="AN78" s="68">
        <v>0</v>
      </c>
      <c r="AO78" s="118">
        <v>0</v>
      </c>
      <c r="AP78" s="68">
        <v>0</v>
      </c>
      <c r="AQ78" s="68">
        <v>0</v>
      </c>
      <c r="AR78" s="68">
        <v>0</v>
      </c>
      <c r="AS78" s="68">
        <v>0</v>
      </c>
      <c r="AT78" s="68">
        <v>0</v>
      </c>
      <c r="AU78" s="68">
        <v>0</v>
      </c>
      <c r="AV78" s="68">
        <v>0</v>
      </c>
      <c r="AW78" s="118">
        <v>0</v>
      </c>
      <c r="AX78" s="68">
        <v>0</v>
      </c>
      <c r="AY78" s="68">
        <v>0</v>
      </c>
      <c r="AZ78" s="68">
        <v>0</v>
      </c>
      <c r="BA78" s="68">
        <v>0</v>
      </c>
      <c r="BB78" s="68">
        <v>0</v>
      </c>
      <c r="BC78" s="68">
        <v>0</v>
      </c>
      <c r="BD78" s="68">
        <v>0</v>
      </c>
      <c r="BE78" s="118">
        <v>0</v>
      </c>
      <c r="BF78" s="68">
        <v>0</v>
      </c>
      <c r="BG78" s="68">
        <v>0</v>
      </c>
      <c r="BH78" s="68">
        <v>0</v>
      </c>
      <c r="BI78" s="68">
        <v>0</v>
      </c>
      <c r="BJ78" s="68">
        <v>0</v>
      </c>
      <c r="BK78" s="68">
        <v>0</v>
      </c>
      <c r="BL78" s="68">
        <v>0</v>
      </c>
      <c r="BM78" s="118">
        <v>0</v>
      </c>
      <c r="BN78" s="68">
        <v>0</v>
      </c>
      <c r="BO78" s="68">
        <v>0</v>
      </c>
      <c r="BP78" s="68">
        <v>0</v>
      </c>
      <c r="BQ78" s="68">
        <v>0</v>
      </c>
      <c r="BR78" s="68">
        <v>0</v>
      </c>
      <c r="BS78" s="68">
        <v>0</v>
      </c>
      <c r="BT78" s="68">
        <v>0</v>
      </c>
      <c r="BU78" s="118">
        <v>0</v>
      </c>
      <c r="BV78" s="68">
        <v>0</v>
      </c>
      <c r="BW78" s="68">
        <v>0</v>
      </c>
      <c r="BX78" s="68">
        <v>0</v>
      </c>
      <c r="BY78" s="68">
        <v>0</v>
      </c>
      <c r="BZ78" s="68">
        <v>0</v>
      </c>
      <c r="CA78" s="68">
        <v>0</v>
      </c>
      <c r="CB78" s="68">
        <v>0</v>
      </c>
      <c r="CC78" s="118">
        <v>0</v>
      </c>
      <c r="CD78" s="68">
        <v>0</v>
      </c>
      <c r="CE78" s="68">
        <v>0</v>
      </c>
      <c r="CF78" s="68">
        <v>0</v>
      </c>
      <c r="CG78" s="68">
        <v>0</v>
      </c>
      <c r="CH78" s="68">
        <v>0</v>
      </c>
      <c r="CI78" s="68">
        <v>0</v>
      </c>
      <c r="CJ78" s="68">
        <v>0</v>
      </c>
      <c r="CK78" s="118">
        <v>0</v>
      </c>
      <c r="CL78" s="68">
        <v>0</v>
      </c>
      <c r="CM78" s="68">
        <v>0</v>
      </c>
      <c r="CN78" s="68">
        <v>0</v>
      </c>
      <c r="CO78" s="68">
        <v>0</v>
      </c>
      <c r="CP78" s="68">
        <v>0</v>
      </c>
      <c r="CQ78" s="68">
        <v>0</v>
      </c>
      <c r="CR78" s="68">
        <v>0</v>
      </c>
      <c r="CS78" s="118">
        <v>0</v>
      </c>
      <c r="CT78" s="68">
        <v>0</v>
      </c>
      <c r="CU78" s="68">
        <v>0</v>
      </c>
      <c r="CV78" s="68">
        <v>0</v>
      </c>
      <c r="CW78" s="68">
        <v>0</v>
      </c>
      <c r="CX78" s="68">
        <v>0</v>
      </c>
      <c r="CY78" s="68">
        <v>0</v>
      </c>
      <c r="CZ78" s="68">
        <v>0</v>
      </c>
      <c r="DA78" s="118">
        <v>0</v>
      </c>
      <c r="DB78" s="68">
        <v>0</v>
      </c>
      <c r="DC78" s="68">
        <v>0</v>
      </c>
      <c r="DD78" s="68">
        <v>0</v>
      </c>
      <c r="DE78" s="68">
        <v>0</v>
      </c>
      <c r="DF78" s="68">
        <v>0</v>
      </c>
      <c r="DG78" s="68">
        <v>0</v>
      </c>
      <c r="DH78" s="68">
        <v>0</v>
      </c>
      <c r="DI78" s="118">
        <v>0</v>
      </c>
      <c r="DJ78" s="68">
        <v>0</v>
      </c>
      <c r="DK78" s="68">
        <v>0</v>
      </c>
      <c r="DL78" s="68">
        <v>0</v>
      </c>
      <c r="DM78" s="68">
        <v>0</v>
      </c>
      <c r="DN78" s="68">
        <v>0</v>
      </c>
      <c r="DO78" s="68">
        <v>0</v>
      </c>
      <c r="DP78" s="68">
        <v>0</v>
      </c>
      <c r="DQ78" s="118">
        <v>0</v>
      </c>
      <c r="DR78" s="310">
        <v>0</v>
      </c>
      <c r="DS78" s="279">
        <v>0</v>
      </c>
      <c r="DT78" s="68">
        <v>0</v>
      </c>
      <c r="DU78" s="68">
        <v>0</v>
      </c>
      <c r="DV78" s="68">
        <v>0</v>
      </c>
      <c r="DW78" s="68">
        <v>0</v>
      </c>
      <c r="DX78" s="68">
        <v>0</v>
      </c>
      <c r="DY78" s="118">
        <v>0</v>
      </c>
      <c r="DZ78" s="68">
        <v>0</v>
      </c>
    </row>
    <row r="79" spans="1:130" ht="20.100000000000001" customHeight="1" x14ac:dyDescent="0.25">
      <c r="A79" s="20">
        <v>1312</v>
      </c>
      <c r="B79" s="21" t="s">
        <v>241</v>
      </c>
      <c r="C79" s="68">
        <v>0</v>
      </c>
      <c r="D79" s="68">
        <v>0</v>
      </c>
      <c r="E79" s="68">
        <v>0</v>
      </c>
      <c r="F79" s="68">
        <v>0</v>
      </c>
      <c r="G79" s="68">
        <v>0</v>
      </c>
      <c r="H79" s="68">
        <v>0</v>
      </c>
      <c r="I79" s="118">
        <v>0</v>
      </c>
      <c r="J79" s="68">
        <v>0</v>
      </c>
      <c r="K79" s="68">
        <v>0</v>
      </c>
      <c r="L79" s="68">
        <v>0</v>
      </c>
      <c r="M79" s="68">
        <v>0</v>
      </c>
      <c r="N79" s="68">
        <v>0</v>
      </c>
      <c r="O79" s="68">
        <v>0</v>
      </c>
      <c r="P79" s="68">
        <v>0</v>
      </c>
      <c r="Q79" s="118">
        <v>0</v>
      </c>
      <c r="R79" s="68">
        <v>0</v>
      </c>
      <c r="S79" s="68">
        <v>0</v>
      </c>
      <c r="T79" s="68">
        <v>0</v>
      </c>
      <c r="U79" s="68">
        <v>0</v>
      </c>
      <c r="V79" s="68">
        <v>0</v>
      </c>
      <c r="W79" s="68">
        <v>0</v>
      </c>
      <c r="X79" s="68">
        <v>0</v>
      </c>
      <c r="Y79" s="118">
        <v>0</v>
      </c>
      <c r="Z79" s="68">
        <v>0</v>
      </c>
      <c r="AA79" s="68">
        <v>0</v>
      </c>
      <c r="AB79" s="68">
        <v>0</v>
      </c>
      <c r="AC79" s="68">
        <v>0</v>
      </c>
      <c r="AD79" s="68">
        <v>0</v>
      </c>
      <c r="AE79" s="68">
        <v>0</v>
      </c>
      <c r="AF79" s="68">
        <v>0</v>
      </c>
      <c r="AG79" s="118">
        <v>0</v>
      </c>
      <c r="AH79" s="68">
        <v>0</v>
      </c>
      <c r="AI79" s="68">
        <v>0</v>
      </c>
      <c r="AJ79" s="68">
        <v>0</v>
      </c>
      <c r="AK79" s="68">
        <v>0</v>
      </c>
      <c r="AL79" s="68">
        <v>0</v>
      </c>
      <c r="AM79" s="68">
        <v>0</v>
      </c>
      <c r="AN79" s="68">
        <v>0</v>
      </c>
      <c r="AO79" s="118">
        <v>0</v>
      </c>
      <c r="AP79" s="68">
        <v>0</v>
      </c>
      <c r="AQ79" s="68">
        <v>0</v>
      </c>
      <c r="AR79" s="68">
        <v>0</v>
      </c>
      <c r="AS79" s="68">
        <v>0</v>
      </c>
      <c r="AT79" s="68">
        <v>0</v>
      </c>
      <c r="AU79" s="68">
        <v>0</v>
      </c>
      <c r="AV79" s="68">
        <v>0</v>
      </c>
      <c r="AW79" s="118">
        <v>0</v>
      </c>
      <c r="AX79" s="68">
        <v>0</v>
      </c>
      <c r="AY79" s="68">
        <v>0</v>
      </c>
      <c r="AZ79" s="68">
        <v>0</v>
      </c>
      <c r="BA79" s="68">
        <v>0</v>
      </c>
      <c r="BB79" s="68">
        <v>0</v>
      </c>
      <c r="BC79" s="68">
        <v>0</v>
      </c>
      <c r="BD79" s="68">
        <v>0</v>
      </c>
      <c r="BE79" s="118">
        <v>0</v>
      </c>
      <c r="BF79" s="68">
        <v>0</v>
      </c>
      <c r="BG79" s="68">
        <v>0</v>
      </c>
      <c r="BH79" s="68">
        <v>0</v>
      </c>
      <c r="BI79" s="68">
        <v>0</v>
      </c>
      <c r="BJ79" s="68">
        <v>0</v>
      </c>
      <c r="BK79" s="68">
        <v>0</v>
      </c>
      <c r="BL79" s="68">
        <v>0</v>
      </c>
      <c r="BM79" s="118">
        <v>0</v>
      </c>
      <c r="BN79" s="68">
        <v>0</v>
      </c>
      <c r="BO79" s="68">
        <v>0</v>
      </c>
      <c r="BP79" s="68">
        <v>0</v>
      </c>
      <c r="BQ79" s="68">
        <v>0</v>
      </c>
      <c r="BR79" s="68">
        <v>0</v>
      </c>
      <c r="BS79" s="68">
        <v>0</v>
      </c>
      <c r="BT79" s="68">
        <v>0</v>
      </c>
      <c r="BU79" s="118">
        <v>0</v>
      </c>
      <c r="BV79" s="68">
        <v>0</v>
      </c>
      <c r="BW79" s="68">
        <v>0</v>
      </c>
      <c r="BX79" s="68">
        <v>0</v>
      </c>
      <c r="BY79" s="68">
        <v>0</v>
      </c>
      <c r="BZ79" s="68">
        <v>0</v>
      </c>
      <c r="CA79" s="68">
        <v>0</v>
      </c>
      <c r="CB79" s="68">
        <v>0</v>
      </c>
      <c r="CC79" s="118">
        <v>0</v>
      </c>
      <c r="CD79" s="68">
        <v>0</v>
      </c>
      <c r="CE79" s="68">
        <v>0</v>
      </c>
      <c r="CF79" s="68">
        <v>0</v>
      </c>
      <c r="CG79" s="68">
        <v>0</v>
      </c>
      <c r="CH79" s="68">
        <v>0</v>
      </c>
      <c r="CI79" s="68">
        <v>0</v>
      </c>
      <c r="CJ79" s="68">
        <v>0</v>
      </c>
      <c r="CK79" s="118">
        <v>0</v>
      </c>
      <c r="CL79" s="68">
        <v>0</v>
      </c>
      <c r="CM79" s="68">
        <v>0</v>
      </c>
      <c r="CN79" s="68">
        <v>0</v>
      </c>
      <c r="CO79" s="68">
        <v>0</v>
      </c>
      <c r="CP79" s="68">
        <v>0</v>
      </c>
      <c r="CQ79" s="68">
        <v>0</v>
      </c>
      <c r="CR79" s="68">
        <v>0</v>
      </c>
      <c r="CS79" s="118">
        <v>0</v>
      </c>
      <c r="CT79" s="68">
        <v>0</v>
      </c>
      <c r="CU79" s="68">
        <v>0</v>
      </c>
      <c r="CV79" s="68">
        <v>0</v>
      </c>
      <c r="CW79" s="68">
        <v>0</v>
      </c>
      <c r="CX79" s="68">
        <v>0</v>
      </c>
      <c r="CY79" s="68">
        <v>0</v>
      </c>
      <c r="CZ79" s="68">
        <v>0</v>
      </c>
      <c r="DA79" s="118">
        <v>0</v>
      </c>
      <c r="DB79" s="68">
        <v>0</v>
      </c>
      <c r="DC79" s="68">
        <v>0</v>
      </c>
      <c r="DD79" s="68">
        <v>0</v>
      </c>
      <c r="DE79" s="68">
        <v>0</v>
      </c>
      <c r="DF79" s="68">
        <v>0</v>
      </c>
      <c r="DG79" s="68">
        <v>0</v>
      </c>
      <c r="DH79" s="68">
        <v>0</v>
      </c>
      <c r="DI79" s="118">
        <v>0</v>
      </c>
      <c r="DJ79" s="68">
        <v>0</v>
      </c>
      <c r="DK79" s="68">
        <v>0</v>
      </c>
      <c r="DL79" s="68">
        <v>0</v>
      </c>
      <c r="DM79" s="68">
        <v>0</v>
      </c>
      <c r="DN79" s="68">
        <v>0</v>
      </c>
      <c r="DO79" s="68">
        <v>0</v>
      </c>
      <c r="DP79" s="68">
        <v>0</v>
      </c>
      <c r="DQ79" s="118">
        <v>0</v>
      </c>
      <c r="DR79" s="310">
        <v>0</v>
      </c>
      <c r="DS79" s="279">
        <v>0</v>
      </c>
      <c r="DT79" s="68">
        <v>0</v>
      </c>
      <c r="DU79" s="68">
        <v>0</v>
      </c>
      <c r="DV79" s="68">
        <v>0</v>
      </c>
      <c r="DW79" s="68">
        <v>0</v>
      </c>
      <c r="DX79" s="68">
        <v>0</v>
      </c>
      <c r="DY79" s="118">
        <v>0</v>
      </c>
      <c r="DZ79" s="68">
        <v>0</v>
      </c>
    </row>
    <row r="80" spans="1:130" ht="20.100000000000001" customHeight="1" x14ac:dyDescent="0.25">
      <c r="A80" s="33">
        <v>132</v>
      </c>
      <c r="B80" s="34" t="s">
        <v>465</v>
      </c>
      <c r="C80" s="203">
        <v>5.1392410871654225E-6</v>
      </c>
      <c r="D80" s="203">
        <v>0</v>
      </c>
      <c r="E80" s="203">
        <v>0</v>
      </c>
      <c r="F80" s="203">
        <v>5.1392410871654225E-6</v>
      </c>
      <c r="G80" s="203">
        <v>1.0518410238930183E-5</v>
      </c>
      <c r="H80" s="203">
        <v>2.5038202663173592E-6</v>
      </c>
      <c r="I80" s="117">
        <v>0</v>
      </c>
      <c r="J80" s="203">
        <v>1.8161471592412966E-5</v>
      </c>
      <c r="K80" s="203">
        <v>3.13167812600865E-6</v>
      </c>
      <c r="L80" s="203">
        <v>0</v>
      </c>
      <c r="M80" s="203">
        <v>0</v>
      </c>
      <c r="N80" s="203">
        <v>3.13167812600865E-6</v>
      </c>
      <c r="O80" s="203">
        <v>2.7720284222002084E-6</v>
      </c>
      <c r="P80" s="203">
        <v>1.5583563249798347E-6</v>
      </c>
      <c r="Q80" s="117">
        <v>0</v>
      </c>
      <c r="R80" s="203">
        <v>7.4620628731886931E-6</v>
      </c>
      <c r="S80" s="203">
        <v>2.0105378940455751E-6</v>
      </c>
      <c r="T80" s="203">
        <v>0</v>
      </c>
      <c r="U80" s="203">
        <v>0</v>
      </c>
      <c r="V80" s="203">
        <v>2.0105378940455751E-6</v>
      </c>
      <c r="W80" s="203">
        <v>2.4964480599058885E-6</v>
      </c>
      <c r="X80" s="203">
        <v>3.3431833780337895E-6</v>
      </c>
      <c r="Y80" s="117">
        <v>0</v>
      </c>
      <c r="Z80" s="203">
        <v>7.8501693319852531E-6</v>
      </c>
      <c r="AA80" s="203">
        <v>5.3349562866344139E-7</v>
      </c>
      <c r="AB80" s="203">
        <v>0</v>
      </c>
      <c r="AC80" s="203">
        <v>0</v>
      </c>
      <c r="AD80" s="203">
        <v>5.3349562866344139E-7</v>
      </c>
      <c r="AE80" s="203">
        <v>2.9340835909494214E-6</v>
      </c>
      <c r="AF80" s="203">
        <v>1.1475134454333522E-5</v>
      </c>
      <c r="AG80" s="117">
        <v>0</v>
      </c>
      <c r="AH80" s="203">
        <v>1.4942713673946385E-5</v>
      </c>
      <c r="AI80" s="203">
        <v>4.7436322721363604E-6</v>
      </c>
      <c r="AJ80" s="203">
        <v>0</v>
      </c>
      <c r="AK80" s="203">
        <v>0</v>
      </c>
      <c r="AL80" s="203">
        <v>4.7436322721363604E-6</v>
      </c>
      <c r="AM80" s="203">
        <v>2.0332580607564254E-6</v>
      </c>
      <c r="AN80" s="203">
        <v>2.6654783383732473E-6</v>
      </c>
      <c r="AO80" s="117">
        <v>0</v>
      </c>
      <c r="AP80" s="203">
        <v>9.4423686712660335E-6</v>
      </c>
      <c r="AQ80" s="203">
        <v>3.2215317606982571E-6</v>
      </c>
      <c r="AR80" s="203">
        <v>0</v>
      </c>
      <c r="AS80" s="203">
        <v>0</v>
      </c>
      <c r="AT80" s="203">
        <v>3.2215317606982571E-6</v>
      </c>
      <c r="AU80" s="203">
        <v>2.4774240413607188E-6</v>
      </c>
      <c r="AV80" s="203">
        <v>1.0227014352377609E-6</v>
      </c>
      <c r="AW80" s="117">
        <v>0</v>
      </c>
      <c r="AX80" s="203">
        <v>6.7216572372967361E-6</v>
      </c>
      <c r="AY80" s="203">
        <v>2.0736952602628321E-6</v>
      </c>
      <c r="AZ80" s="203">
        <v>0</v>
      </c>
      <c r="BA80" s="203">
        <v>0</v>
      </c>
      <c r="BB80" s="203">
        <v>2.0736952602628321E-6</v>
      </c>
      <c r="BC80" s="203">
        <v>1.3891137884450017E-6</v>
      </c>
      <c r="BD80" s="203">
        <v>6.4345620289381035E-7</v>
      </c>
      <c r="BE80" s="117">
        <v>0</v>
      </c>
      <c r="BF80" s="203">
        <v>4.1062652516016443E-6</v>
      </c>
      <c r="BG80" s="203">
        <v>4.46133189239179E-6</v>
      </c>
      <c r="BH80" s="203">
        <v>0</v>
      </c>
      <c r="BI80" s="203">
        <v>0</v>
      </c>
      <c r="BJ80" s="203">
        <v>4.46133189239179E-6</v>
      </c>
      <c r="BK80" s="203">
        <v>1.2260286821700629E-6</v>
      </c>
      <c r="BL80" s="203">
        <v>6.5638883517937704E-7</v>
      </c>
      <c r="BM80" s="117">
        <v>0</v>
      </c>
      <c r="BN80" s="203">
        <v>6.34374940974123E-6</v>
      </c>
      <c r="BO80" s="203">
        <v>2.861339413399175E-6</v>
      </c>
      <c r="BP80" s="203">
        <v>0</v>
      </c>
      <c r="BQ80" s="203">
        <v>0</v>
      </c>
      <c r="BR80" s="203">
        <v>2.861339413399175E-6</v>
      </c>
      <c r="BS80" s="203">
        <v>2.5648065623284123E-7</v>
      </c>
      <c r="BT80" s="203">
        <v>9.0581506013322527E-6</v>
      </c>
      <c r="BU80" s="117">
        <v>0</v>
      </c>
      <c r="BV80" s="203">
        <v>1.2175970670964267E-5</v>
      </c>
      <c r="BW80" s="203">
        <v>3.9701561932209019E-7</v>
      </c>
      <c r="BX80" s="203">
        <v>0</v>
      </c>
      <c r="BY80" s="203">
        <v>0</v>
      </c>
      <c r="BZ80" s="203">
        <v>3.9701561932209019E-7</v>
      </c>
      <c r="CA80" s="203">
        <v>6.6008902946244722E-7</v>
      </c>
      <c r="CB80" s="203">
        <v>3.97172894920545E-7</v>
      </c>
      <c r="CC80" s="117">
        <v>0</v>
      </c>
      <c r="CD80" s="203">
        <v>1.4542775437050825E-6</v>
      </c>
      <c r="CE80" s="203">
        <v>1.4958374128273364E-6</v>
      </c>
      <c r="CF80" s="203">
        <v>0</v>
      </c>
      <c r="CG80" s="203">
        <v>0</v>
      </c>
      <c r="CH80" s="203">
        <v>1.4958374128273364E-6</v>
      </c>
      <c r="CI80" s="203">
        <v>7.4459991502457237E-7</v>
      </c>
      <c r="CJ80" s="203">
        <v>2.1157245138976105E-5</v>
      </c>
      <c r="CK80" s="117">
        <v>0</v>
      </c>
      <c r="CL80" s="203">
        <v>2.3397682466828011E-5</v>
      </c>
      <c r="CM80" s="203">
        <v>4.7887037291940606E-7</v>
      </c>
      <c r="CN80" s="203">
        <v>0</v>
      </c>
      <c r="CO80" s="203">
        <v>0</v>
      </c>
      <c r="CP80" s="203">
        <v>4.7887037291940606E-7</v>
      </c>
      <c r="CQ80" s="203">
        <v>1.0019752985158171E-6</v>
      </c>
      <c r="CR80" s="203">
        <v>1.6864843564611737E-7</v>
      </c>
      <c r="CS80" s="117">
        <v>0</v>
      </c>
      <c r="CT80" s="203">
        <v>1.6494941070813407E-6</v>
      </c>
      <c r="CU80" s="203">
        <v>4.9900759012492075E-7</v>
      </c>
      <c r="CV80" s="203">
        <v>0</v>
      </c>
      <c r="CW80" s="203">
        <v>0</v>
      </c>
      <c r="CX80" s="203">
        <v>4.9900759012492075E-7</v>
      </c>
      <c r="CY80" s="203">
        <v>9.1490045215739076E-7</v>
      </c>
      <c r="CZ80" s="203">
        <v>8.0902941919958531E-7</v>
      </c>
      <c r="DA80" s="117">
        <v>0</v>
      </c>
      <c r="DB80" s="203">
        <v>2.2229374614818967E-6</v>
      </c>
      <c r="DC80" s="203">
        <v>6.9826303002080534E-7</v>
      </c>
      <c r="DD80" s="203">
        <v>0</v>
      </c>
      <c r="DE80" s="203">
        <v>0</v>
      </c>
      <c r="DF80" s="203">
        <v>6.9826303002080534E-7</v>
      </c>
      <c r="DG80" s="203">
        <v>8.0516838088979011E-7</v>
      </c>
      <c r="DH80" s="203">
        <v>8.2573734591547166E-7</v>
      </c>
      <c r="DI80" s="117">
        <v>0</v>
      </c>
      <c r="DJ80" s="203">
        <v>2.329168756826067E-6</v>
      </c>
      <c r="DK80" s="203">
        <v>8.7920883339696225E-7</v>
      </c>
      <c r="DL80" s="203">
        <v>0</v>
      </c>
      <c r="DM80" s="203">
        <v>0</v>
      </c>
      <c r="DN80" s="203">
        <v>8.7920883339696225E-7</v>
      </c>
      <c r="DO80" s="203">
        <v>6.1526988524143017E-6</v>
      </c>
      <c r="DP80" s="203">
        <v>5.2278768627004978E-7</v>
      </c>
      <c r="DQ80" s="117">
        <v>0</v>
      </c>
      <c r="DR80" s="306">
        <v>7.5546953720813139E-6</v>
      </c>
      <c r="DS80" s="300">
        <v>3.0706173410727707E-6</v>
      </c>
      <c r="DT80" s="203">
        <v>0</v>
      </c>
      <c r="DU80" s="203">
        <v>0</v>
      </c>
      <c r="DV80" s="203">
        <v>3.0706173410727707E-6</v>
      </c>
      <c r="DW80" s="203">
        <v>7.2623892045619582E-7</v>
      </c>
      <c r="DX80" s="203">
        <v>3.0775128770381217E-7</v>
      </c>
      <c r="DY80" s="117">
        <v>0</v>
      </c>
      <c r="DZ80" s="203">
        <v>4.1046075492327789E-6</v>
      </c>
    </row>
    <row r="81" spans="1:130" ht="20.100000000000001" customHeight="1" x14ac:dyDescent="0.25">
      <c r="A81" s="20">
        <v>1321</v>
      </c>
      <c r="B81" s="21" t="s">
        <v>464</v>
      </c>
      <c r="C81" s="68">
        <v>5.1392410871654225E-6</v>
      </c>
      <c r="D81" s="68">
        <v>0</v>
      </c>
      <c r="E81" s="68">
        <v>0</v>
      </c>
      <c r="F81" s="68">
        <v>5.1392410871654225E-6</v>
      </c>
      <c r="G81" s="68">
        <v>4.7130112381596478E-6</v>
      </c>
      <c r="H81" s="68">
        <v>1.4350913996959075E-6</v>
      </c>
      <c r="I81" s="118">
        <v>0</v>
      </c>
      <c r="J81" s="68">
        <v>1.1287343725020977E-5</v>
      </c>
      <c r="K81" s="68">
        <v>3.13167812600865E-6</v>
      </c>
      <c r="L81" s="68">
        <v>0</v>
      </c>
      <c r="M81" s="68">
        <v>0</v>
      </c>
      <c r="N81" s="68">
        <v>3.13167812600865E-6</v>
      </c>
      <c r="O81" s="68">
        <v>1.1036486920386297E-6</v>
      </c>
      <c r="P81" s="68">
        <v>5.5601380548620152E-7</v>
      </c>
      <c r="Q81" s="118">
        <v>0</v>
      </c>
      <c r="R81" s="68">
        <v>4.7913406235334815E-6</v>
      </c>
      <c r="S81" s="68">
        <v>2.0105378940455751E-6</v>
      </c>
      <c r="T81" s="68">
        <v>0</v>
      </c>
      <c r="U81" s="68">
        <v>0</v>
      </c>
      <c r="V81" s="68">
        <v>2.0105378940455751E-6</v>
      </c>
      <c r="W81" s="68">
        <v>1.5290873668799474E-6</v>
      </c>
      <c r="X81" s="68">
        <v>8.6974747034491907E-7</v>
      </c>
      <c r="Y81" s="118">
        <v>0</v>
      </c>
      <c r="Z81" s="68">
        <v>4.4093727312704423E-6</v>
      </c>
      <c r="AA81" s="68">
        <v>5.3349562866344139E-7</v>
      </c>
      <c r="AB81" s="68">
        <v>0</v>
      </c>
      <c r="AC81" s="68">
        <v>0</v>
      </c>
      <c r="AD81" s="68">
        <v>5.3349562866344139E-7</v>
      </c>
      <c r="AE81" s="68">
        <v>2.6653558254995246E-6</v>
      </c>
      <c r="AF81" s="68">
        <v>1.3441295449845996E-6</v>
      </c>
      <c r="AG81" s="118">
        <v>0</v>
      </c>
      <c r="AH81" s="68">
        <v>4.5429809991475656E-6</v>
      </c>
      <c r="AI81" s="68">
        <v>4.7436322721363604E-6</v>
      </c>
      <c r="AJ81" s="68">
        <v>0</v>
      </c>
      <c r="AK81" s="68">
        <v>0</v>
      </c>
      <c r="AL81" s="68">
        <v>4.7436322721363604E-6</v>
      </c>
      <c r="AM81" s="68">
        <v>1.5620584593760456E-6</v>
      </c>
      <c r="AN81" s="68">
        <v>4.2661888753833674E-7</v>
      </c>
      <c r="AO81" s="118">
        <v>0</v>
      </c>
      <c r="AP81" s="68">
        <v>6.7323096190507425E-6</v>
      </c>
      <c r="AQ81" s="68">
        <v>3.8898341287081464E-7</v>
      </c>
      <c r="AR81" s="68">
        <v>0</v>
      </c>
      <c r="AS81" s="68">
        <v>0</v>
      </c>
      <c r="AT81" s="68">
        <v>3.8898341287081464E-7</v>
      </c>
      <c r="AU81" s="68">
        <v>1.2240723978912231E-6</v>
      </c>
      <c r="AV81" s="68">
        <v>8.7746416946435183E-7</v>
      </c>
      <c r="AW81" s="118">
        <v>0</v>
      </c>
      <c r="AX81" s="68">
        <v>2.4905199802263896E-6</v>
      </c>
      <c r="AY81" s="68">
        <v>1.8051438684991572E-8</v>
      </c>
      <c r="AZ81" s="68">
        <v>0</v>
      </c>
      <c r="BA81" s="68">
        <v>0</v>
      </c>
      <c r="BB81" s="68">
        <v>1.8051438684991572E-8</v>
      </c>
      <c r="BC81" s="68">
        <v>1.3027871199498941E-6</v>
      </c>
      <c r="BD81" s="68">
        <v>6.3625782054800643E-7</v>
      </c>
      <c r="BE81" s="118">
        <v>0</v>
      </c>
      <c r="BF81" s="68">
        <v>1.9570963791828922E-6</v>
      </c>
      <c r="BG81" s="68">
        <v>8.5217660854751514E-7</v>
      </c>
      <c r="BH81" s="68">
        <v>0</v>
      </c>
      <c r="BI81" s="68">
        <v>0</v>
      </c>
      <c r="BJ81" s="68">
        <v>8.5217660854751514E-7</v>
      </c>
      <c r="BK81" s="68">
        <v>5.5702425593068298E-7</v>
      </c>
      <c r="BL81" s="68">
        <v>6.1821095776231092E-7</v>
      </c>
      <c r="BM81" s="118">
        <v>0</v>
      </c>
      <c r="BN81" s="68">
        <v>2.0274118222405088E-6</v>
      </c>
      <c r="BO81" s="68">
        <v>8.5157681721296102E-8</v>
      </c>
      <c r="BP81" s="68">
        <v>0</v>
      </c>
      <c r="BQ81" s="68">
        <v>0</v>
      </c>
      <c r="BR81" s="68">
        <v>8.5157681721296102E-8</v>
      </c>
      <c r="BS81" s="68">
        <v>1.6052859872711264E-7</v>
      </c>
      <c r="BT81" s="68">
        <v>9.036734698939327E-6</v>
      </c>
      <c r="BU81" s="118">
        <v>0</v>
      </c>
      <c r="BV81" s="68">
        <v>9.2824209793877364E-6</v>
      </c>
      <c r="BW81" s="68">
        <v>2.4785303848795016E-7</v>
      </c>
      <c r="BX81" s="68">
        <v>0</v>
      </c>
      <c r="BY81" s="68">
        <v>0</v>
      </c>
      <c r="BZ81" s="68">
        <v>2.4785303848795016E-7</v>
      </c>
      <c r="CA81" s="68">
        <v>1.0988338007000758E-7</v>
      </c>
      <c r="CB81" s="68">
        <v>3.7687280821060599E-7</v>
      </c>
      <c r="CC81" s="118">
        <v>0</v>
      </c>
      <c r="CD81" s="68">
        <v>7.3460922676856375E-7</v>
      </c>
      <c r="CE81" s="68">
        <v>-1.0804406066941329E-7</v>
      </c>
      <c r="CF81" s="68">
        <v>0</v>
      </c>
      <c r="CG81" s="68">
        <v>0</v>
      </c>
      <c r="CH81" s="68">
        <v>-1.0804406066941329E-7</v>
      </c>
      <c r="CI81" s="68">
        <v>7.4459991502457237E-7</v>
      </c>
      <c r="CJ81" s="68">
        <v>2.1111627770543355E-5</v>
      </c>
      <c r="CK81" s="118">
        <v>0</v>
      </c>
      <c r="CL81" s="68">
        <v>2.1748183624898516E-5</v>
      </c>
      <c r="CM81" s="68">
        <v>2.5358610307976126E-7</v>
      </c>
      <c r="CN81" s="68">
        <v>0</v>
      </c>
      <c r="CO81" s="68">
        <v>0</v>
      </c>
      <c r="CP81" s="68">
        <v>2.5358610307976126E-7</v>
      </c>
      <c r="CQ81" s="68">
        <v>4.6876684703097354E-7</v>
      </c>
      <c r="CR81" s="68">
        <v>1.5056172551516944E-7</v>
      </c>
      <c r="CS81" s="118">
        <v>0</v>
      </c>
      <c r="CT81" s="68">
        <v>8.7291467562590432E-7</v>
      </c>
      <c r="CU81" s="68">
        <v>4.9900759012492075E-7</v>
      </c>
      <c r="CV81" s="68">
        <v>0</v>
      </c>
      <c r="CW81" s="68">
        <v>0</v>
      </c>
      <c r="CX81" s="68">
        <v>4.9900759012492075E-7</v>
      </c>
      <c r="CY81" s="68">
        <v>5.2732523247771055E-7</v>
      </c>
      <c r="CZ81" s="68">
        <v>7.3700804172673801E-7</v>
      </c>
      <c r="DA81" s="118">
        <v>0</v>
      </c>
      <c r="DB81" s="68">
        <v>1.7633408643293693E-6</v>
      </c>
      <c r="DC81" s="68">
        <v>6.9826303002080534E-7</v>
      </c>
      <c r="DD81" s="68">
        <v>0</v>
      </c>
      <c r="DE81" s="68">
        <v>0</v>
      </c>
      <c r="DF81" s="68">
        <v>6.9826303002080534E-7</v>
      </c>
      <c r="DG81" s="68">
        <v>7.5016739216093352E-7</v>
      </c>
      <c r="DH81" s="68">
        <v>4.0849252111603177E-7</v>
      </c>
      <c r="DI81" s="118">
        <v>0</v>
      </c>
      <c r="DJ81" s="68">
        <v>1.8569229432977707E-6</v>
      </c>
      <c r="DK81" s="68">
        <v>8.7920883339696225E-7</v>
      </c>
      <c r="DL81" s="68">
        <v>0</v>
      </c>
      <c r="DM81" s="68">
        <v>0</v>
      </c>
      <c r="DN81" s="68">
        <v>8.7920883339696225E-7</v>
      </c>
      <c r="DO81" s="68">
        <v>5.3035001138866987E-6</v>
      </c>
      <c r="DP81" s="68">
        <v>5.1179373088188468E-7</v>
      </c>
      <c r="DQ81" s="118">
        <v>0</v>
      </c>
      <c r="DR81" s="310">
        <v>6.6945026781655464E-6</v>
      </c>
      <c r="DS81" s="279">
        <v>3.0706173410727707E-6</v>
      </c>
      <c r="DT81" s="68">
        <v>0</v>
      </c>
      <c r="DU81" s="68">
        <v>0</v>
      </c>
      <c r="DV81" s="68">
        <v>3.0706173410727707E-6</v>
      </c>
      <c r="DW81" s="68">
        <v>7.105385661148988E-7</v>
      </c>
      <c r="DX81" s="68">
        <v>3.0775128770381217E-7</v>
      </c>
      <c r="DY81" s="118">
        <v>0</v>
      </c>
      <c r="DZ81" s="68">
        <v>4.0889071948914814E-6</v>
      </c>
    </row>
    <row r="82" spans="1:130" ht="20.100000000000001" customHeight="1" x14ac:dyDescent="0.25">
      <c r="A82" s="20">
        <v>1322</v>
      </c>
      <c r="B82" s="21" t="s">
        <v>241</v>
      </c>
      <c r="C82" s="68">
        <v>0</v>
      </c>
      <c r="D82" s="68">
        <v>0</v>
      </c>
      <c r="E82" s="68">
        <v>0</v>
      </c>
      <c r="F82" s="68">
        <v>0</v>
      </c>
      <c r="G82" s="68">
        <v>5.8053990007705367E-6</v>
      </c>
      <c r="H82" s="68">
        <v>1.0687288666214517E-6</v>
      </c>
      <c r="I82" s="118">
        <v>0</v>
      </c>
      <c r="J82" s="68">
        <v>6.8741278673919877E-6</v>
      </c>
      <c r="K82" s="68">
        <v>0</v>
      </c>
      <c r="L82" s="68">
        <v>0</v>
      </c>
      <c r="M82" s="68">
        <v>0</v>
      </c>
      <c r="N82" s="68">
        <v>0</v>
      </c>
      <c r="O82" s="68">
        <v>1.6683797301615787E-6</v>
      </c>
      <c r="P82" s="68">
        <v>1.0023425194936333E-6</v>
      </c>
      <c r="Q82" s="118">
        <v>0</v>
      </c>
      <c r="R82" s="68">
        <v>2.670722249655212E-6</v>
      </c>
      <c r="S82" s="68">
        <v>0</v>
      </c>
      <c r="T82" s="68">
        <v>0</v>
      </c>
      <c r="U82" s="68">
        <v>0</v>
      </c>
      <c r="V82" s="68">
        <v>0</v>
      </c>
      <c r="W82" s="68">
        <v>9.673606930259411E-7</v>
      </c>
      <c r="X82" s="68">
        <v>2.4734359076888705E-6</v>
      </c>
      <c r="Y82" s="118">
        <v>0</v>
      </c>
      <c r="Z82" s="68">
        <v>3.4407966007148116E-6</v>
      </c>
      <c r="AA82" s="68">
        <v>0</v>
      </c>
      <c r="AB82" s="68">
        <v>0</v>
      </c>
      <c r="AC82" s="68">
        <v>0</v>
      </c>
      <c r="AD82" s="68">
        <v>0</v>
      </c>
      <c r="AE82" s="68">
        <v>2.6872776544989667E-7</v>
      </c>
      <c r="AF82" s="68">
        <v>1.0131004909348923E-5</v>
      </c>
      <c r="AG82" s="118">
        <v>0</v>
      </c>
      <c r="AH82" s="68">
        <v>1.039973267479882E-5</v>
      </c>
      <c r="AI82" s="68">
        <v>0</v>
      </c>
      <c r="AJ82" s="68">
        <v>0</v>
      </c>
      <c r="AK82" s="68">
        <v>0</v>
      </c>
      <c r="AL82" s="68">
        <v>0</v>
      </c>
      <c r="AM82" s="68">
        <v>4.7119960138037996E-7</v>
      </c>
      <c r="AN82" s="68">
        <v>2.238859450834911E-6</v>
      </c>
      <c r="AO82" s="118">
        <v>0</v>
      </c>
      <c r="AP82" s="68">
        <v>2.7100590522152906E-6</v>
      </c>
      <c r="AQ82" s="68">
        <v>2.8325483478274421E-6</v>
      </c>
      <c r="AR82" s="68">
        <v>0</v>
      </c>
      <c r="AS82" s="68">
        <v>0</v>
      </c>
      <c r="AT82" s="68">
        <v>2.8325483478274421E-6</v>
      </c>
      <c r="AU82" s="68">
        <v>1.2533516434694957E-6</v>
      </c>
      <c r="AV82" s="68">
        <v>1.4523726577340903E-7</v>
      </c>
      <c r="AW82" s="118">
        <v>0</v>
      </c>
      <c r="AX82" s="68">
        <v>4.2311372570703469E-6</v>
      </c>
      <c r="AY82" s="68">
        <v>2.0556438215778411E-6</v>
      </c>
      <c r="AZ82" s="68">
        <v>0</v>
      </c>
      <c r="BA82" s="68">
        <v>0</v>
      </c>
      <c r="BB82" s="68">
        <v>2.0556438215778411E-6</v>
      </c>
      <c r="BC82" s="68">
        <v>8.6326668495107476E-8</v>
      </c>
      <c r="BD82" s="68">
        <v>7.1983823458040433E-9</v>
      </c>
      <c r="BE82" s="118">
        <v>0</v>
      </c>
      <c r="BF82" s="68">
        <v>2.1491688724187522E-6</v>
      </c>
      <c r="BG82" s="68">
        <v>3.6091552838442744E-6</v>
      </c>
      <c r="BH82" s="68">
        <v>0</v>
      </c>
      <c r="BI82" s="68">
        <v>0</v>
      </c>
      <c r="BJ82" s="68">
        <v>3.6091552838442744E-6</v>
      </c>
      <c r="BK82" s="68">
        <v>6.6900442623937991E-7</v>
      </c>
      <c r="BL82" s="68">
        <v>3.8177877417066156E-8</v>
      </c>
      <c r="BM82" s="118">
        <v>0</v>
      </c>
      <c r="BN82" s="68">
        <v>4.3163375875007207E-6</v>
      </c>
      <c r="BO82" s="68">
        <v>2.7761817316778785E-6</v>
      </c>
      <c r="BP82" s="68">
        <v>0</v>
      </c>
      <c r="BQ82" s="68">
        <v>0</v>
      </c>
      <c r="BR82" s="68">
        <v>2.7761817316778785E-6</v>
      </c>
      <c r="BS82" s="68">
        <v>9.5952057505728611E-8</v>
      </c>
      <c r="BT82" s="68">
        <v>2.1415902392924929E-8</v>
      </c>
      <c r="BU82" s="118">
        <v>0</v>
      </c>
      <c r="BV82" s="68">
        <v>2.893549691576532E-6</v>
      </c>
      <c r="BW82" s="68">
        <v>1.4916258083414003E-7</v>
      </c>
      <c r="BX82" s="68">
        <v>0</v>
      </c>
      <c r="BY82" s="68">
        <v>0</v>
      </c>
      <c r="BZ82" s="68">
        <v>1.4916258083414003E-7</v>
      </c>
      <c r="CA82" s="68">
        <v>5.5020564939243978E-7</v>
      </c>
      <c r="CB82" s="68">
        <v>2.0300086709939021E-8</v>
      </c>
      <c r="CC82" s="118">
        <v>0</v>
      </c>
      <c r="CD82" s="68">
        <v>7.1966831693651882E-7</v>
      </c>
      <c r="CE82" s="68">
        <v>1.6038814734967497E-6</v>
      </c>
      <c r="CF82" s="68">
        <v>0</v>
      </c>
      <c r="CG82" s="68">
        <v>0</v>
      </c>
      <c r="CH82" s="68">
        <v>1.6038814734967497E-6</v>
      </c>
      <c r="CI82" s="68">
        <v>0</v>
      </c>
      <c r="CJ82" s="68">
        <v>4.5617368432747805E-8</v>
      </c>
      <c r="CK82" s="118">
        <v>0</v>
      </c>
      <c r="CL82" s="68">
        <v>1.6494988419294975E-6</v>
      </c>
      <c r="CM82" s="68">
        <v>2.2528426983964475E-7</v>
      </c>
      <c r="CN82" s="68">
        <v>0</v>
      </c>
      <c r="CO82" s="68">
        <v>0</v>
      </c>
      <c r="CP82" s="68">
        <v>2.2528426983964475E-7</v>
      </c>
      <c r="CQ82" s="68">
        <v>5.3320845148484355E-7</v>
      </c>
      <c r="CR82" s="68">
        <v>1.8086710130947937E-8</v>
      </c>
      <c r="CS82" s="118">
        <v>0</v>
      </c>
      <c r="CT82" s="68">
        <v>7.7657943145543631E-7</v>
      </c>
      <c r="CU82" s="68">
        <v>0</v>
      </c>
      <c r="CV82" s="68">
        <v>0</v>
      </c>
      <c r="CW82" s="68">
        <v>0</v>
      </c>
      <c r="CX82" s="68">
        <v>0</v>
      </c>
      <c r="CY82" s="68">
        <v>3.8757521967968015E-7</v>
      </c>
      <c r="CZ82" s="68">
        <v>7.202137747284734E-8</v>
      </c>
      <c r="DA82" s="118">
        <v>0</v>
      </c>
      <c r="DB82" s="68">
        <v>4.5959659715252756E-7</v>
      </c>
      <c r="DC82" s="68">
        <v>0</v>
      </c>
      <c r="DD82" s="68">
        <v>0</v>
      </c>
      <c r="DE82" s="68">
        <v>0</v>
      </c>
      <c r="DF82" s="68">
        <v>0</v>
      </c>
      <c r="DG82" s="68">
        <v>5.5000988728856552E-8</v>
      </c>
      <c r="DH82" s="68">
        <v>4.1724482479943978E-7</v>
      </c>
      <c r="DI82" s="118">
        <v>0</v>
      </c>
      <c r="DJ82" s="68">
        <v>4.7224581352829632E-7</v>
      </c>
      <c r="DK82" s="68">
        <v>0</v>
      </c>
      <c r="DL82" s="68">
        <v>0</v>
      </c>
      <c r="DM82" s="68">
        <v>0</v>
      </c>
      <c r="DN82" s="68">
        <v>0</v>
      </c>
      <c r="DO82" s="68">
        <v>8.4919873852760246E-7</v>
      </c>
      <c r="DP82" s="68">
        <v>1.0993955388165171E-8</v>
      </c>
      <c r="DQ82" s="118">
        <v>0</v>
      </c>
      <c r="DR82" s="310">
        <v>8.6019269391576766E-7</v>
      </c>
      <c r="DS82" s="279">
        <v>0</v>
      </c>
      <c r="DT82" s="68">
        <v>0</v>
      </c>
      <c r="DU82" s="68">
        <v>0</v>
      </c>
      <c r="DV82" s="68">
        <v>0</v>
      </c>
      <c r="DW82" s="68">
        <v>1.5700354341297128E-8</v>
      </c>
      <c r="DX82" s="68">
        <v>0</v>
      </c>
      <c r="DY82" s="118">
        <v>0</v>
      </c>
      <c r="DZ82" s="68">
        <v>1.5700354341297128E-8</v>
      </c>
    </row>
    <row r="83" spans="1:130" ht="20.100000000000001" customHeight="1" x14ac:dyDescent="0.25">
      <c r="A83" s="33">
        <v>133</v>
      </c>
      <c r="B83" s="34" t="s">
        <v>466</v>
      </c>
      <c r="C83" s="203">
        <v>7.0170077270527786E-5</v>
      </c>
      <c r="D83" s="203">
        <v>0</v>
      </c>
      <c r="E83" s="203">
        <v>0</v>
      </c>
      <c r="F83" s="203">
        <v>7.0170077270527786E-5</v>
      </c>
      <c r="G83" s="203">
        <v>2.830651913547785E-2</v>
      </c>
      <c r="H83" s="203">
        <v>5.64915692917606E-2</v>
      </c>
      <c r="I83" s="117">
        <v>-8.4868258504508978E-2</v>
      </c>
      <c r="J83" s="203">
        <v>0</v>
      </c>
      <c r="K83" s="203">
        <v>1.0507092051959037E-4</v>
      </c>
      <c r="L83" s="203">
        <v>0</v>
      </c>
      <c r="M83" s="203">
        <v>0</v>
      </c>
      <c r="N83" s="203">
        <v>1.0507092051959037E-4</v>
      </c>
      <c r="O83" s="203">
        <v>2.7771552023807374E-2</v>
      </c>
      <c r="P83" s="203">
        <v>5.7154825152518136E-2</v>
      </c>
      <c r="Q83" s="117">
        <v>-8.5031448096845097E-2</v>
      </c>
      <c r="R83" s="203">
        <v>0</v>
      </c>
      <c r="S83" s="203">
        <v>1.3234028096486048E-4</v>
      </c>
      <c r="T83" s="203">
        <v>0</v>
      </c>
      <c r="U83" s="203">
        <v>0</v>
      </c>
      <c r="V83" s="203">
        <v>1.3234028096486048E-4</v>
      </c>
      <c r="W83" s="203">
        <v>2.7157022769651103E-2</v>
      </c>
      <c r="X83" s="203">
        <v>5.8741096236122746E-2</v>
      </c>
      <c r="Y83" s="117">
        <v>-8.6030459286738692E-2</v>
      </c>
      <c r="Z83" s="203">
        <v>0</v>
      </c>
      <c r="AA83" s="203">
        <v>7.7781542587534086E-5</v>
      </c>
      <c r="AB83" s="203">
        <v>0</v>
      </c>
      <c r="AC83" s="203">
        <v>0</v>
      </c>
      <c r="AD83" s="203">
        <v>7.7781542587534086E-5</v>
      </c>
      <c r="AE83" s="203">
        <v>2.5468819625711566E-2</v>
      </c>
      <c r="AF83" s="203">
        <v>5.6067208235270359E-2</v>
      </c>
      <c r="AG83" s="117">
        <v>-8.1613809403569465E-2</v>
      </c>
      <c r="AH83" s="203">
        <v>0</v>
      </c>
      <c r="AI83" s="203">
        <v>8.3975948054825557E-5</v>
      </c>
      <c r="AJ83" s="203">
        <v>0</v>
      </c>
      <c r="AK83" s="203">
        <v>0</v>
      </c>
      <c r="AL83" s="203">
        <v>8.3975948054825557E-5</v>
      </c>
      <c r="AM83" s="203">
        <v>2.6031134447916965E-2</v>
      </c>
      <c r="AN83" s="203">
        <v>5.7138263480491822E-2</v>
      </c>
      <c r="AO83" s="117">
        <v>-8.3253373876463616E-2</v>
      </c>
      <c r="AP83" s="203">
        <v>0</v>
      </c>
      <c r="AQ83" s="203">
        <v>8.9950014184062742E-5</v>
      </c>
      <c r="AR83" s="203">
        <v>0</v>
      </c>
      <c r="AS83" s="203">
        <v>0</v>
      </c>
      <c r="AT83" s="203">
        <v>8.9950014184062742E-5</v>
      </c>
      <c r="AU83" s="203">
        <v>2.4704874776882466E-2</v>
      </c>
      <c r="AV83" s="203">
        <v>5.7333115579277789E-2</v>
      </c>
      <c r="AW83" s="117">
        <v>-8.2127940370344307E-2</v>
      </c>
      <c r="AX83" s="203">
        <v>0</v>
      </c>
      <c r="AY83" s="203">
        <v>1.0026982280778805E-4</v>
      </c>
      <c r="AZ83" s="203">
        <v>0</v>
      </c>
      <c r="BA83" s="203">
        <v>0</v>
      </c>
      <c r="BB83" s="203">
        <v>1.0026982280778805E-4</v>
      </c>
      <c r="BC83" s="203">
        <v>2.6232458600483986E-2</v>
      </c>
      <c r="BD83" s="203">
        <v>6.0123148153787796E-2</v>
      </c>
      <c r="BE83" s="117">
        <v>-8.645587657707958E-2</v>
      </c>
      <c r="BF83" s="203">
        <v>0</v>
      </c>
      <c r="BG83" s="203">
        <v>1.8057031865939584E-4</v>
      </c>
      <c r="BH83" s="203">
        <v>0</v>
      </c>
      <c r="BI83" s="203">
        <v>0</v>
      </c>
      <c r="BJ83" s="203">
        <v>1.8057031865939584E-4</v>
      </c>
      <c r="BK83" s="203">
        <v>2.4215458839209763E-2</v>
      </c>
      <c r="BL83" s="203">
        <v>5.8537234539266063E-2</v>
      </c>
      <c r="BM83" s="117">
        <v>-8.2933263697135218E-2</v>
      </c>
      <c r="BN83" s="203">
        <v>0</v>
      </c>
      <c r="BO83" s="203">
        <v>1.2799231060506178E-4</v>
      </c>
      <c r="BP83" s="203">
        <v>0</v>
      </c>
      <c r="BQ83" s="203">
        <v>0</v>
      </c>
      <c r="BR83" s="203">
        <v>1.2799231060506178E-4</v>
      </c>
      <c r="BS83" s="203">
        <v>2.5528025028670916E-2</v>
      </c>
      <c r="BT83" s="203">
        <v>6.0211324063068269E-2</v>
      </c>
      <c r="BU83" s="117">
        <v>-8.5867341402344255E-2</v>
      </c>
      <c r="BV83" s="203">
        <v>0</v>
      </c>
      <c r="BW83" s="203">
        <v>1.423654606472444E-4</v>
      </c>
      <c r="BX83" s="203">
        <v>0</v>
      </c>
      <c r="BY83" s="203">
        <v>0</v>
      </c>
      <c r="BZ83" s="203">
        <v>1.423654606472444E-4</v>
      </c>
      <c r="CA83" s="203">
        <v>2.5955636462715436E-2</v>
      </c>
      <c r="CB83" s="203">
        <v>6.1070734781961324E-2</v>
      </c>
      <c r="CC83" s="117">
        <v>-8.7168736705324004E-2</v>
      </c>
      <c r="CD83" s="203">
        <v>0</v>
      </c>
      <c r="CE83" s="203">
        <v>8.7850225812144016E-5</v>
      </c>
      <c r="CF83" s="203">
        <v>0</v>
      </c>
      <c r="CG83" s="203">
        <v>0</v>
      </c>
      <c r="CH83" s="203">
        <v>8.7850225812144016E-5</v>
      </c>
      <c r="CI83" s="203">
        <v>3.1120773574130581E-2</v>
      </c>
      <c r="CJ83" s="203">
        <v>6.8398343459146874E-2</v>
      </c>
      <c r="CK83" s="117">
        <v>-9.9606967259089615E-2</v>
      </c>
      <c r="CL83" s="203">
        <v>0</v>
      </c>
      <c r="CM83" s="203">
        <v>6.7965251967693188E-5</v>
      </c>
      <c r="CN83" s="203">
        <v>0</v>
      </c>
      <c r="CO83" s="203">
        <v>0</v>
      </c>
      <c r="CP83" s="203">
        <v>6.7965251967693188E-5</v>
      </c>
      <c r="CQ83" s="203">
        <v>2.497792007751292E-2</v>
      </c>
      <c r="CR83" s="203">
        <v>6.5829748570550004E-2</v>
      </c>
      <c r="CS83" s="117">
        <v>-9.0875633900030617E-2</v>
      </c>
      <c r="CT83" s="203">
        <v>0</v>
      </c>
      <c r="CU83" s="203">
        <v>9.3864810810387155E-5</v>
      </c>
      <c r="CV83" s="203">
        <v>0</v>
      </c>
      <c r="CW83" s="203">
        <v>0</v>
      </c>
      <c r="CX83" s="203">
        <v>9.3864810810387155E-5</v>
      </c>
      <c r="CY83" s="203">
        <v>3.2379240474556967E-2</v>
      </c>
      <c r="CZ83" s="203">
        <v>7.2000241734370182E-2</v>
      </c>
      <c r="DA83" s="117">
        <v>-0.10447334701973753</v>
      </c>
      <c r="DB83" s="203">
        <v>0</v>
      </c>
      <c r="DC83" s="203">
        <v>1.6074977107637301E-4</v>
      </c>
      <c r="DD83" s="203">
        <v>0</v>
      </c>
      <c r="DE83" s="203">
        <v>0</v>
      </c>
      <c r="DF83" s="203">
        <v>1.6074977107637301E-4</v>
      </c>
      <c r="DG83" s="203">
        <v>2.8599459072838198E-2</v>
      </c>
      <c r="DH83" s="203">
        <v>6.8551084500324336E-2</v>
      </c>
      <c r="DI83" s="117">
        <v>-9.7311293344238922E-2</v>
      </c>
      <c r="DJ83" s="203">
        <v>0</v>
      </c>
      <c r="DK83" s="203">
        <v>4.423922086472221E-5</v>
      </c>
      <c r="DL83" s="203">
        <v>0</v>
      </c>
      <c r="DM83" s="203">
        <v>0</v>
      </c>
      <c r="DN83" s="203">
        <v>4.423922086472221E-5</v>
      </c>
      <c r="DO83" s="203">
        <v>2.9646899949239563E-2</v>
      </c>
      <c r="DP83" s="203">
        <v>7.3518651759071699E-2</v>
      </c>
      <c r="DQ83" s="117">
        <v>-0.103209790929176</v>
      </c>
      <c r="DR83" s="306">
        <v>0</v>
      </c>
      <c r="DS83" s="300">
        <v>3.0138699344965519E-5</v>
      </c>
      <c r="DT83" s="203">
        <v>0</v>
      </c>
      <c r="DU83" s="203">
        <v>0</v>
      </c>
      <c r="DV83" s="203">
        <v>3.0138699344965519E-5</v>
      </c>
      <c r="DW83" s="203">
        <v>2.8939460626713237E-2</v>
      </c>
      <c r="DX83" s="203">
        <v>7.5193417788658762E-2</v>
      </c>
      <c r="DY83" s="117">
        <v>-0.10416301711471697</v>
      </c>
      <c r="DZ83" s="203">
        <v>0</v>
      </c>
    </row>
    <row r="84" spans="1:130" ht="20.100000000000001" customHeight="1" x14ac:dyDescent="0.25">
      <c r="A84" s="20">
        <v>1331</v>
      </c>
      <c r="B84" s="21" t="s">
        <v>464</v>
      </c>
      <c r="C84" s="68">
        <v>4.8459997155808375E-5</v>
      </c>
      <c r="D84" s="68">
        <v>0</v>
      </c>
      <c r="E84" s="68">
        <v>0</v>
      </c>
      <c r="F84" s="68">
        <v>4.8459997155808375E-5</v>
      </c>
      <c r="G84" s="68">
        <v>2.6285198689742748E-2</v>
      </c>
      <c r="H84" s="68">
        <v>5.3215846679073336E-2</v>
      </c>
      <c r="I84" s="118">
        <v>-7.9549505365971898E-2</v>
      </c>
      <c r="J84" s="68">
        <v>0</v>
      </c>
      <c r="K84" s="68">
        <v>8.827503930025068E-5</v>
      </c>
      <c r="L84" s="68">
        <v>0</v>
      </c>
      <c r="M84" s="68">
        <v>0</v>
      </c>
      <c r="N84" s="68">
        <v>8.827503930025068E-5</v>
      </c>
      <c r="O84" s="68">
        <v>2.6357025896150903E-2</v>
      </c>
      <c r="P84" s="68">
        <v>5.4825655333121198E-2</v>
      </c>
      <c r="Q84" s="118">
        <v>-8.127095626857235E-2</v>
      </c>
      <c r="R84" s="68">
        <v>0</v>
      </c>
      <c r="S84" s="68">
        <v>1.1999133203188905E-4</v>
      </c>
      <c r="T84" s="68">
        <v>0</v>
      </c>
      <c r="U84" s="68">
        <v>0</v>
      </c>
      <c r="V84" s="68">
        <v>1.1999133203188905E-4</v>
      </c>
      <c r="W84" s="68">
        <v>2.5622200392275335E-2</v>
      </c>
      <c r="X84" s="68">
        <v>5.5174646093953485E-2</v>
      </c>
      <c r="Y84" s="118">
        <v>-8.0916837818260715E-2</v>
      </c>
      <c r="Z84" s="68">
        <v>0</v>
      </c>
      <c r="AA84" s="68">
        <v>6.6009423609341897E-5</v>
      </c>
      <c r="AB84" s="68">
        <v>0</v>
      </c>
      <c r="AC84" s="68">
        <v>0</v>
      </c>
      <c r="AD84" s="68">
        <v>6.6009423609341897E-5</v>
      </c>
      <c r="AE84" s="68">
        <v>2.4109650737966566E-2</v>
      </c>
      <c r="AF84" s="68">
        <v>5.415456612774918E-2</v>
      </c>
      <c r="AG84" s="118">
        <v>-7.8330226289325081E-2</v>
      </c>
      <c r="AH84" s="68">
        <v>0</v>
      </c>
      <c r="AI84" s="68">
        <v>7.2611234154244903E-5</v>
      </c>
      <c r="AJ84" s="68">
        <v>0</v>
      </c>
      <c r="AK84" s="68">
        <v>0</v>
      </c>
      <c r="AL84" s="68">
        <v>7.2611234154244903E-5</v>
      </c>
      <c r="AM84" s="68">
        <v>2.466304377426012E-2</v>
      </c>
      <c r="AN84" s="68">
        <v>5.4602015964973848E-2</v>
      </c>
      <c r="AO84" s="118">
        <v>-7.9337670973388216E-2</v>
      </c>
      <c r="AP84" s="68">
        <v>0</v>
      </c>
      <c r="AQ84" s="68">
        <v>7.6837726218598166E-5</v>
      </c>
      <c r="AR84" s="68">
        <v>0</v>
      </c>
      <c r="AS84" s="68">
        <v>0</v>
      </c>
      <c r="AT84" s="68">
        <v>7.6837726218598166E-5</v>
      </c>
      <c r="AU84" s="68">
        <v>2.4105963722386593E-2</v>
      </c>
      <c r="AV84" s="68">
        <v>5.5220048595680866E-2</v>
      </c>
      <c r="AW84" s="118">
        <v>-7.9402850044286058E-2</v>
      </c>
      <c r="AX84" s="68">
        <v>0</v>
      </c>
      <c r="AY84" s="68">
        <v>9.6845534788762264E-5</v>
      </c>
      <c r="AZ84" s="68">
        <v>0</v>
      </c>
      <c r="BA84" s="68">
        <v>0</v>
      </c>
      <c r="BB84" s="68">
        <v>9.6845534788762264E-5</v>
      </c>
      <c r="BC84" s="68">
        <v>2.5323790363325323E-2</v>
      </c>
      <c r="BD84" s="68">
        <v>5.7663212077543255E-2</v>
      </c>
      <c r="BE84" s="118">
        <v>-8.3083847975657349E-2</v>
      </c>
      <c r="BF84" s="68">
        <v>0</v>
      </c>
      <c r="BG84" s="68">
        <v>1.7731192409621463E-4</v>
      </c>
      <c r="BH84" s="68">
        <v>0</v>
      </c>
      <c r="BI84" s="68">
        <v>0</v>
      </c>
      <c r="BJ84" s="68">
        <v>1.7731192409621463E-4</v>
      </c>
      <c r="BK84" s="68">
        <v>2.3513834631101006E-2</v>
      </c>
      <c r="BL84" s="68">
        <v>5.7047373872275577E-2</v>
      </c>
      <c r="BM84" s="118">
        <v>-8.0738520427472801E-2</v>
      </c>
      <c r="BN84" s="68">
        <v>0</v>
      </c>
      <c r="BO84" s="68">
        <v>1.2700212881830084E-4</v>
      </c>
      <c r="BP84" s="68">
        <v>0</v>
      </c>
      <c r="BQ84" s="68">
        <v>0</v>
      </c>
      <c r="BR84" s="68">
        <v>1.2700212881830084E-4</v>
      </c>
      <c r="BS84" s="68">
        <v>2.4942804382814796E-2</v>
      </c>
      <c r="BT84" s="68">
        <v>5.8091283742570561E-2</v>
      </c>
      <c r="BU84" s="118">
        <v>-8.3161090254203665E-2</v>
      </c>
      <c r="BV84" s="68">
        <v>0</v>
      </c>
      <c r="BW84" s="68">
        <v>1.3952038893697761E-4</v>
      </c>
      <c r="BX84" s="68">
        <v>0</v>
      </c>
      <c r="BY84" s="68">
        <v>0</v>
      </c>
      <c r="BZ84" s="68">
        <v>1.3952038893697761E-4</v>
      </c>
      <c r="CA84" s="68">
        <v>2.5521454091933935E-2</v>
      </c>
      <c r="CB84" s="68">
        <v>5.9565564323181365E-2</v>
      </c>
      <c r="CC84" s="118">
        <v>-8.5226538804052274E-2</v>
      </c>
      <c r="CD84" s="68">
        <v>0</v>
      </c>
      <c r="CE84" s="68">
        <v>8.7784038862958423E-5</v>
      </c>
      <c r="CF84" s="68">
        <v>0</v>
      </c>
      <c r="CG84" s="68">
        <v>0</v>
      </c>
      <c r="CH84" s="68">
        <v>8.7784038862958423E-5</v>
      </c>
      <c r="CI84" s="68">
        <v>3.0491917064816871E-2</v>
      </c>
      <c r="CJ84" s="68">
        <v>6.6144632700776085E-2</v>
      </c>
      <c r="CK84" s="118">
        <v>-9.6724333804455928E-2</v>
      </c>
      <c r="CL84" s="68">
        <v>0</v>
      </c>
      <c r="CM84" s="68">
        <v>6.7803716205150228E-5</v>
      </c>
      <c r="CN84" s="68">
        <v>0</v>
      </c>
      <c r="CO84" s="68">
        <v>0</v>
      </c>
      <c r="CP84" s="68">
        <v>6.7803716205150228E-5</v>
      </c>
      <c r="CQ84" s="68">
        <v>2.4535870343253902E-2</v>
      </c>
      <c r="CR84" s="68">
        <v>6.3950625453378346E-2</v>
      </c>
      <c r="CS84" s="118">
        <v>-8.8554299512837387E-2</v>
      </c>
      <c r="CT84" s="68">
        <v>0</v>
      </c>
      <c r="CU84" s="68">
        <v>9.179770849082848E-5</v>
      </c>
      <c r="CV84" s="68">
        <v>0</v>
      </c>
      <c r="CW84" s="68">
        <v>0</v>
      </c>
      <c r="CX84" s="68">
        <v>9.179770849082848E-5</v>
      </c>
      <c r="CY84" s="68">
        <v>3.1960434337829996E-2</v>
      </c>
      <c r="CZ84" s="68">
        <v>6.6893550005594576E-2</v>
      </c>
      <c r="DA84" s="118">
        <v>-9.8945782051915399E-2</v>
      </c>
      <c r="DB84" s="68">
        <v>0</v>
      </c>
      <c r="DC84" s="68">
        <v>1.589945243894371E-4</v>
      </c>
      <c r="DD84" s="68">
        <v>0</v>
      </c>
      <c r="DE84" s="68">
        <v>0</v>
      </c>
      <c r="DF84" s="68">
        <v>1.589945243894371E-4</v>
      </c>
      <c r="DG84" s="68">
        <v>2.8138748904944062E-2</v>
      </c>
      <c r="DH84" s="68">
        <v>6.5563817553218801E-2</v>
      </c>
      <c r="DI84" s="118">
        <v>-9.38615609825523E-2</v>
      </c>
      <c r="DJ84" s="68">
        <v>0</v>
      </c>
      <c r="DK84" s="68">
        <v>4.4142042753821959E-5</v>
      </c>
      <c r="DL84" s="68">
        <v>0</v>
      </c>
      <c r="DM84" s="68">
        <v>0</v>
      </c>
      <c r="DN84" s="68">
        <v>4.4142042753821959E-5</v>
      </c>
      <c r="DO84" s="68">
        <v>2.9246167279552298E-2</v>
      </c>
      <c r="DP84" s="68">
        <v>7.064716057892885E-2</v>
      </c>
      <c r="DQ84" s="118">
        <v>-9.9937469901234977E-2</v>
      </c>
      <c r="DR84" s="310">
        <v>0</v>
      </c>
      <c r="DS84" s="279">
        <v>1.9505072677725265E-5</v>
      </c>
      <c r="DT84" s="68">
        <v>0</v>
      </c>
      <c r="DU84" s="68">
        <v>0</v>
      </c>
      <c r="DV84" s="68">
        <v>1.9505072677725265E-5</v>
      </c>
      <c r="DW84" s="68">
        <v>2.8372817147285217E-2</v>
      </c>
      <c r="DX84" s="68">
        <v>7.209188041628771E-2</v>
      </c>
      <c r="DY84" s="118">
        <v>-0.10048420263625066</v>
      </c>
      <c r="DZ84" s="68">
        <v>0</v>
      </c>
    </row>
    <row r="85" spans="1:130" ht="20.100000000000001" customHeight="1" x14ac:dyDescent="0.25">
      <c r="A85" s="20">
        <v>1332</v>
      </c>
      <c r="B85" s="21" t="s">
        <v>241</v>
      </c>
      <c r="C85" s="68">
        <v>2.1710080114719418E-5</v>
      </c>
      <c r="D85" s="68">
        <v>0</v>
      </c>
      <c r="E85" s="68">
        <v>0</v>
      </c>
      <c r="F85" s="68">
        <v>2.1710080114719418E-5</v>
      </c>
      <c r="G85" s="68">
        <v>2.0213204457351025E-3</v>
      </c>
      <c r="H85" s="68">
        <v>3.2757226126872655E-3</v>
      </c>
      <c r="I85" s="118">
        <v>-5.318753138537087E-3</v>
      </c>
      <c r="J85" s="68">
        <v>0</v>
      </c>
      <c r="K85" s="68">
        <v>1.6795881219339691E-5</v>
      </c>
      <c r="L85" s="68">
        <v>0</v>
      </c>
      <c r="M85" s="68">
        <v>0</v>
      </c>
      <c r="N85" s="68">
        <v>1.6795881219339691E-5</v>
      </c>
      <c r="O85" s="68">
        <v>1.4145261276564721E-3</v>
      </c>
      <c r="P85" s="68">
        <v>2.3291698193969369E-3</v>
      </c>
      <c r="Q85" s="118">
        <v>-3.7604918282727485E-3</v>
      </c>
      <c r="R85" s="68">
        <v>0</v>
      </c>
      <c r="S85" s="68">
        <v>1.2348948932971461E-5</v>
      </c>
      <c r="T85" s="68">
        <v>0</v>
      </c>
      <c r="U85" s="68">
        <v>0</v>
      </c>
      <c r="V85" s="68">
        <v>1.2348948932971461E-5</v>
      </c>
      <c r="W85" s="68">
        <v>1.5348223773757668E-3</v>
      </c>
      <c r="X85" s="68">
        <v>3.5664501421692504E-3</v>
      </c>
      <c r="Y85" s="118">
        <v>-5.1136214684779878E-3</v>
      </c>
      <c r="Z85" s="68">
        <v>0</v>
      </c>
      <c r="AA85" s="68">
        <v>1.1772118978192177E-5</v>
      </c>
      <c r="AB85" s="68">
        <v>0</v>
      </c>
      <c r="AC85" s="68">
        <v>0</v>
      </c>
      <c r="AD85" s="68">
        <v>1.1772118978192177E-5</v>
      </c>
      <c r="AE85" s="68">
        <v>1.3591688877450008E-3</v>
      </c>
      <c r="AF85" s="68">
        <v>1.9126421075211855E-3</v>
      </c>
      <c r="AG85" s="118">
        <v>-3.2835831142443784E-3</v>
      </c>
      <c r="AH85" s="68">
        <v>0</v>
      </c>
      <c r="AI85" s="68">
        <v>1.1364713900580666E-5</v>
      </c>
      <c r="AJ85" s="68">
        <v>0</v>
      </c>
      <c r="AK85" s="68">
        <v>0</v>
      </c>
      <c r="AL85" s="68">
        <v>1.1364713900580666E-5</v>
      </c>
      <c r="AM85" s="68">
        <v>1.3680906736568464E-3</v>
      </c>
      <c r="AN85" s="68">
        <v>2.5362475155179826E-3</v>
      </c>
      <c r="AO85" s="118">
        <v>-3.9157029030754105E-3</v>
      </c>
      <c r="AP85" s="68">
        <v>0</v>
      </c>
      <c r="AQ85" s="68">
        <v>1.3112287965464544E-5</v>
      </c>
      <c r="AR85" s="68">
        <v>0</v>
      </c>
      <c r="AS85" s="68">
        <v>0</v>
      </c>
      <c r="AT85" s="68">
        <v>1.3112287965464544E-5</v>
      </c>
      <c r="AU85" s="68">
        <v>5.9891105449587389E-4</v>
      </c>
      <c r="AV85" s="68">
        <v>2.113066983596916E-3</v>
      </c>
      <c r="AW85" s="118">
        <v>-2.7250903260582545E-3</v>
      </c>
      <c r="AX85" s="68">
        <v>0</v>
      </c>
      <c r="AY85" s="68">
        <v>3.4242880190257678E-6</v>
      </c>
      <c r="AZ85" s="68">
        <v>0</v>
      </c>
      <c r="BA85" s="68">
        <v>0</v>
      </c>
      <c r="BB85" s="68">
        <v>3.4242880190257678E-6</v>
      </c>
      <c r="BC85" s="68">
        <v>9.0866823715866213E-4</v>
      </c>
      <c r="BD85" s="68">
        <v>2.4599360762445417E-3</v>
      </c>
      <c r="BE85" s="118">
        <v>-3.3720286014222297E-3</v>
      </c>
      <c r="BF85" s="68">
        <v>0</v>
      </c>
      <c r="BG85" s="68">
        <v>3.2583945631812865E-6</v>
      </c>
      <c r="BH85" s="68">
        <v>0</v>
      </c>
      <c r="BI85" s="68">
        <v>0</v>
      </c>
      <c r="BJ85" s="68">
        <v>3.2583945631812865E-6</v>
      </c>
      <c r="BK85" s="68">
        <v>7.0162420810875774E-4</v>
      </c>
      <c r="BL85" s="68">
        <v>1.4898606669904836E-3</v>
      </c>
      <c r="BM85" s="118">
        <v>-2.1947432696624225E-3</v>
      </c>
      <c r="BN85" s="68">
        <v>0</v>
      </c>
      <c r="BO85" s="68">
        <v>9.9018178676094397E-7</v>
      </c>
      <c r="BP85" s="68">
        <v>0</v>
      </c>
      <c r="BQ85" s="68">
        <v>0</v>
      </c>
      <c r="BR85" s="68">
        <v>9.9018178676094397E-7</v>
      </c>
      <c r="BS85" s="68">
        <v>5.8522064585612283E-4</v>
      </c>
      <c r="BT85" s="68">
        <v>2.1200403204977062E-3</v>
      </c>
      <c r="BU85" s="118">
        <v>-2.7062511481405903E-3</v>
      </c>
      <c r="BV85" s="68">
        <v>0</v>
      </c>
      <c r="BW85" s="68">
        <v>2.8450717102668028E-6</v>
      </c>
      <c r="BX85" s="68">
        <v>0</v>
      </c>
      <c r="BY85" s="68">
        <v>0</v>
      </c>
      <c r="BZ85" s="68">
        <v>2.8450717102668028E-6</v>
      </c>
      <c r="CA85" s="68">
        <v>4.3418237078149603E-4</v>
      </c>
      <c r="CB85" s="68">
        <v>1.5051704587799612E-3</v>
      </c>
      <c r="CC85" s="118">
        <v>-1.9421979012717238E-3</v>
      </c>
      <c r="CD85" s="68">
        <v>0</v>
      </c>
      <c r="CE85" s="68">
        <v>6.6186949185599182E-8</v>
      </c>
      <c r="CF85" s="68">
        <v>0</v>
      </c>
      <c r="CG85" s="68">
        <v>0</v>
      </c>
      <c r="CH85" s="68">
        <v>6.6186949185599182E-8</v>
      </c>
      <c r="CI85" s="68">
        <v>6.2885650931371144E-4</v>
      </c>
      <c r="CJ85" s="68">
        <v>2.2537107583707849E-3</v>
      </c>
      <c r="CK85" s="118">
        <v>-2.8826334546336817E-3</v>
      </c>
      <c r="CL85" s="68">
        <v>0</v>
      </c>
      <c r="CM85" s="68">
        <v>1.6153576254297616E-7</v>
      </c>
      <c r="CN85" s="68">
        <v>0</v>
      </c>
      <c r="CO85" s="68">
        <v>0</v>
      </c>
      <c r="CP85" s="68">
        <v>1.6153576254297616E-7</v>
      </c>
      <c r="CQ85" s="68">
        <v>4.4204973425901705E-4</v>
      </c>
      <c r="CR85" s="68">
        <v>1.8791231171716683E-3</v>
      </c>
      <c r="CS85" s="118">
        <v>-2.321334387193228E-3</v>
      </c>
      <c r="CT85" s="68">
        <v>0</v>
      </c>
      <c r="CU85" s="68">
        <v>2.067102319558684E-6</v>
      </c>
      <c r="CV85" s="68">
        <v>0</v>
      </c>
      <c r="CW85" s="68">
        <v>0</v>
      </c>
      <c r="CX85" s="68">
        <v>2.067102319558684E-6</v>
      </c>
      <c r="CY85" s="68">
        <v>4.1880613672697385E-4</v>
      </c>
      <c r="CZ85" s="68">
        <v>5.1066917287756067E-3</v>
      </c>
      <c r="DA85" s="118">
        <v>-5.5275649678221397E-3</v>
      </c>
      <c r="DB85" s="68">
        <v>0</v>
      </c>
      <c r="DC85" s="68">
        <v>1.7552466869359128E-6</v>
      </c>
      <c r="DD85" s="68">
        <v>0</v>
      </c>
      <c r="DE85" s="68">
        <v>0</v>
      </c>
      <c r="DF85" s="68">
        <v>1.7552466869359128E-6</v>
      </c>
      <c r="DG85" s="68">
        <v>4.6071016789413617E-4</v>
      </c>
      <c r="DH85" s="68">
        <v>2.9872669471055465E-3</v>
      </c>
      <c r="DI85" s="118">
        <v>-3.4497323616866186E-3</v>
      </c>
      <c r="DJ85" s="68">
        <v>0</v>
      </c>
      <c r="DK85" s="68">
        <v>9.7178110900260127E-8</v>
      </c>
      <c r="DL85" s="68">
        <v>0</v>
      </c>
      <c r="DM85" s="68">
        <v>0</v>
      </c>
      <c r="DN85" s="68">
        <v>9.7178110900260127E-8</v>
      </c>
      <c r="DO85" s="68">
        <v>4.0073266968726441E-4</v>
      </c>
      <c r="DP85" s="68">
        <v>2.871491180142851E-3</v>
      </c>
      <c r="DQ85" s="118">
        <v>-3.2723210279410162E-3</v>
      </c>
      <c r="DR85" s="310">
        <v>0</v>
      </c>
      <c r="DS85" s="279">
        <v>1.0633626667240252E-5</v>
      </c>
      <c r="DT85" s="68">
        <v>0</v>
      </c>
      <c r="DU85" s="68">
        <v>0</v>
      </c>
      <c r="DV85" s="68">
        <v>1.0633626667240252E-5</v>
      </c>
      <c r="DW85" s="68">
        <v>5.6664347942801956E-4</v>
      </c>
      <c r="DX85" s="68">
        <v>3.1015373723710499E-3</v>
      </c>
      <c r="DY85" s="118">
        <v>-3.6788144784663098E-3</v>
      </c>
      <c r="DZ85" s="68">
        <v>0</v>
      </c>
    </row>
    <row r="86" spans="1:130" s="39" customFormat="1" ht="20.100000000000001" customHeight="1" x14ac:dyDescent="0.25">
      <c r="A86" s="30">
        <v>14</v>
      </c>
      <c r="B86" s="31" t="s">
        <v>467</v>
      </c>
      <c r="C86" s="264">
        <v>5.456851293716998E-2</v>
      </c>
      <c r="D86" s="264">
        <v>0</v>
      </c>
      <c r="E86" s="264">
        <v>0</v>
      </c>
      <c r="F86" s="264">
        <v>5.456851293716998E-2</v>
      </c>
      <c r="G86" s="264">
        <v>8.1004378641969573E-3</v>
      </c>
      <c r="H86" s="264">
        <v>5.6269429450658938E-3</v>
      </c>
      <c r="I86" s="175">
        <v>-1.826398220661098E-2</v>
      </c>
      <c r="J86" s="264">
        <v>5.0031911539821859E-2</v>
      </c>
      <c r="K86" s="264">
        <v>4.826685959525899E-2</v>
      </c>
      <c r="L86" s="264">
        <v>0</v>
      </c>
      <c r="M86" s="264">
        <v>0</v>
      </c>
      <c r="N86" s="264">
        <v>4.826685959525899E-2</v>
      </c>
      <c r="O86" s="264">
        <v>7.9842790916352571E-3</v>
      </c>
      <c r="P86" s="264">
        <v>5.7524153657068661E-3</v>
      </c>
      <c r="Q86" s="175">
        <v>-1.2683658665306257E-2</v>
      </c>
      <c r="R86" s="264">
        <v>4.9319895387294851E-2</v>
      </c>
      <c r="S86" s="264">
        <v>5.6859868193225194E-2</v>
      </c>
      <c r="T86" s="264">
        <v>0</v>
      </c>
      <c r="U86" s="264">
        <v>0</v>
      </c>
      <c r="V86" s="264">
        <v>5.6859868193225194E-2</v>
      </c>
      <c r="W86" s="264">
        <v>7.2863076816907686E-3</v>
      </c>
      <c r="X86" s="264">
        <v>5.5247363229644396E-3</v>
      </c>
      <c r="Y86" s="175">
        <v>-1.3503010787762776E-2</v>
      </c>
      <c r="Z86" s="264">
        <v>5.616790141011762E-2</v>
      </c>
      <c r="AA86" s="264">
        <v>5.0822742113206622E-2</v>
      </c>
      <c r="AB86" s="264">
        <v>0</v>
      </c>
      <c r="AC86" s="264">
        <v>0</v>
      </c>
      <c r="AD86" s="264">
        <v>5.0822742113206622E-2</v>
      </c>
      <c r="AE86" s="264">
        <v>8.4141804595286949E-3</v>
      </c>
      <c r="AF86" s="264">
        <v>4.699823061294274E-3</v>
      </c>
      <c r="AG86" s="175">
        <v>-1.1256225504504469E-2</v>
      </c>
      <c r="AH86" s="264">
        <v>5.2680520129525128E-2</v>
      </c>
      <c r="AI86" s="264">
        <v>4.3912338855064688E-2</v>
      </c>
      <c r="AJ86" s="264">
        <v>0</v>
      </c>
      <c r="AK86" s="264">
        <v>0</v>
      </c>
      <c r="AL86" s="264">
        <v>4.3912338855064688E-2</v>
      </c>
      <c r="AM86" s="264">
        <v>7.858564029151513E-3</v>
      </c>
      <c r="AN86" s="264">
        <v>5.8077917610713757E-3</v>
      </c>
      <c r="AO86" s="175">
        <v>-9.6399234957262638E-3</v>
      </c>
      <c r="AP86" s="264">
        <v>4.7938771149561313E-2</v>
      </c>
      <c r="AQ86" s="264">
        <v>6.1388884699683607E-2</v>
      </c>
      <c r="AR86" s="264">
        <v>0</v>
      </c>
      <c r="AS86" s="264">
        <v>0</v>
      </c>
      <c r="AT86" s="264">
        <v>6.1388884699683607E-2</v>
      </c>
      <c r="AU86" s="264">
        <v>1.0479298768605922E-2</v>
      </c>
      <c r="AV86" s="264">
        <v>6.9415168783738337E-3</v>
      </c>
      <c r="AW86" s="175">
        <v>-1.5384548655086695E-2</v>
      </c>
      <c r="AX86" s="264">
        <v>6.342515169157667E-2</v>
      </c>
      <c r="AY86" s="264">
        <v>6.409970901894857E-2</v>
      </c>
      <c r="AZ86" s="264">
        <v>0</v>
      </c>
      <c r="BA86" s="264">
        <v>0</v>
      </c>
      <c r="BB86" s="264">
        <v>6.409970901894857E-2</v>
      </c>
      <c r="BC86" s="264">
        <v>8.6904497257222334E-3</v>
      </c>
      <c r="BD86" s="264">
        <v>7.1488478955657594E-3</v>
      </c>
      <c r="BE86" s="175">
        <v>-1.1604393622349144E-2</v>
      </c>
      <c r="BF86" s="264">
        <v>6.8334613017887416E-2</v>
      </c>
      <c r="BG86" s="264">
        <v>4.6359739263219853E-2</v>
      </c>
      <c r="BH86" s="264">
        <v>0</v>
      </c>
      <c r="BI86" s="264">
        <v>0</v>
      </c>
      <c r="BJ86" s="264">
        <v>4.6359739263219853E-2</v>
      </c>
      <c r="BK86" s="264">
        <v>8.689559670525919E-3</v>
      </c>
      <c r="BL86" s="264">
        <v>6.432140062844937E-3</v>
      </c>
      <c r="BM86" s="175">
        <v>-6.6700158092637867E-3</v>
      </c>
      <c r="BN86" s="264">
        <v>5.4811423187326916E-2</v>
      </c>
      <c r="BO86" s="264">
        <v>5.2743311188247655E-2</v>
      </c>
      <c r="BP86" s="264">
        <v>0</v>
      </c>
      <c r="BQ86" s="264">
        <v>0</v>
      </c>
      <c r="BR86" s="264">
        <v>5.2743311188247655E-2</v>
      </c>
      <c r="BS86" s="264">
        <v>7.1436860617040149E-3</v>
      </c>
      <c r="BT86" s="264">
        <v>5.8512649465039274E-3</v>
      </c>
      <c r="BU86" s="175">
        <v>-7.254167233858363E-3</v>
      </c>
      <c r="BV86" s="264">
        <v>5.8484094962597231E-2</v>
      </c>
      <c r="BW86" s="264">
        <v>5.7758147000112378E-2</v>
      </c>
      <c r="BX86" s="264">
        <v>0</v>
      </c>
      <c r="BY86" s="264">
        <v>0</v>
      </c>
      <c r="BZ86" s="264">
        <v>5.7758147000112378E-2</v>
      </c>
      <c r="CA86" s="264">
        <v>7.7788580342536308E-3</v>
      </c>
      <c r="CB86" s="264">
        <v>7.586247836631011E-3</v>
      </c>
      <c r="CC86" s="175">
        <v>-5.3257252415894983E-3</v>
      </c>
      <c r="CD86" s="264">
        <v>6.7797527629407522E-2</v>
      </c>
      <c r="CE86" s="264">
        <v>3.5607837301156173E-2</v>
      </c>
      <c r="CF86" s="264">
        <v>0</v>
      </c>
      <c r="CG86" s="264">
        <v>0</v>
      </c>
      <c r="CH86" s="264">
        <v>3.5607837301156173E-2</v>
      </c>
      <c r="CI86" s="264">
        <v>7.1674172693626543E-3</v>
      </c>
      <c r="CJ86" s="264">
        <v>5.8900928490298026E-3</v>
      </c>
      <c r="CK86" s="175">
        <v>-4.1009989705986767E-3</v>
      </c>
      <c r="CL86" s="264">
        <v>4.4564348448949957E-2</v>
      </c>
      <c r="CM86" s="264">
        <v>4.7416977995198901E-2</v>
      </c>
      <c r="CN86" s="264">
        <v>0</v>
      </c>
      <c r="CO86" s="264">
        <v>0</v>
      </c>
      <c r="CP86" s="264">
        <v>4.7416977995198901E-2</v>
      </c>
      <c r="CQ86" s="264">
        <v>1.0817456146536191E-2</v>
      </c>
      <c r="CR86" s="264">
        <v>5.7444992275030573E-3</v>
      </c>
      <c r="CS86" s="175">
        <v>-3.3333273917683761E-3</v>
      </c>
      <c r="CT86" s="264">
        <v>6.0645605977469777E-2</v>
      </c>
      <c r="CU86" s="264">
        <v>6.3627740588931628E-2</v>
      </c>
      <c r="CV86" s="264">
        <v>0</v>
      </c>
      <c r="CW86" s="264">
        <v>0</v>
      </c>
      <c r="CX86" s="264">
        <v>6.3627740588931628E-2</v>
      </c>
      <c r="CY86" s="264">
        <v>9.9894103976164543E-3</v>
      </c>
      <c r="CZ86" s="264">
        <v>7.5287895923670314E-3</v>
      </c>
      <c r="DA86" s="175">
        <v>-7.6670113135963976E-3</v>
      </c>
      <c r="DB86" s="264">
        <v>7.3478929265318724E-2</v>
      </c>
      <c r="DC86" s="264">
        <v>5.441629752331921E-2</v>
      </c>
      <c r="DD86" s="264">
        <v>0</v>
      </c>
      <c r="DE86" s="264">
        <v>0</v>
      </c>
      <c r="DF86" s="264">
        <v>5.441629752331921E-2</v>
      </c>
      <c r="DG86" s="264">
        <v>1.1090072595015706E-2</v>
      </c>
      <c r="DH86" s="264">
        <v>9.3000575827771898E-3</v>
      </c>
      <c r="DI86" s="175">
        <v>-8.3558014777416634E-3</v>
      </c>
      <c r="DJ86" s="264">
        <v>6.6450626223370432E-2</v>
      </c>
      <c r="DK86" s="264">
        <v>5.106845501254282E-2</v>
      </c>
      <c r="DL86" s="264">
        <v>0</v>
      </c>
      <c r="DM86" s="264">
        <v>0</v>
      </c>
      <c r="DN86" s="264">
        <v>5.106845501254282E-2</v>
      </c>
      <c r="DO86" s="264">
        <v>1.0830628956166214E-2</v>
      </c>
      <c r="DP86" s="264">
        <v>8.9159396049649838E-3</v>
      </c>
      <c r="DQ86" s="175">
        <v>-6.6745550580508042E-3</v>
      </c>
      <c r="DR86" s="305">
        <v>6.4140468515623203E-2</v>
      </c>
      <c r="DS86" s="299">
        <v>5.1579036779469532E-2</v>
      </c>
      <c r="DT86" s="264">
        <v>0</v>
      </c>
      <c r="DU86" s="264">
        <v>0</v>
      </c>
      <c r="DV86" s="264">
        <v>5.1579036779469532E-2</v>
      </c>
      <c r="DW86" s="264">
        <v>1.1696177713198809E-2</v>
      </c>
      <c r="DX86" s="264">
        <v>8.8354354281633372E-3</v>
      </c>
      <c r="DY86" s="175">
        <v>-8.0768672589096764E-3</v>
      </c>
      <c r="DZ86" s="264">
        <v>6.4033782661922001E-2</v>
      </c>
    </row>
    <row r="87" spans="1:130" ht="20.100000000000001" customHeight="1" x14ac:dyDescent="0.25">
      <c r="A87" s="33">
        <v>141</v>
      </c>
      <c r="B87" s="34" t="s">
        <v>542</v>
      </c>
      <c r="C87" s="203">
        <v>4.7916158412317264E-2</v>
      </c>
      <c r="D87" s="203">
        <v>0</v>
      </c>
      <c r="E87" s="203">
        <v>0</v>
      </c>
      <c r="F87" s="203">
        <v>4.7916158412317264E-2</v>
      </c>
      <c r="G87" s="203">
        <v>2.2322393817754719E-3</v>
      </c>
      <c r="H87" s="203">
        <v>1.7880095976608766E-3</v>
      </c>
      <c r="I87" s="117">
        <v>-1.826398220661098E-2</v>
      </c>
      <c r="J87" s="203">
        <v>3.3672425185142629E-2</v>
      </c>
      <c r="K87" s="203">
        <v>4.1533172412687919E-2</v>
      </c>
      <c r="L87" s="203">
        <v>0</v>
      </c>
      <c r="M87" s="203">
        <v>0</v>
      </c>
      <c r="N87" s="203">
        <v>4.1533172412687919E-2</v>
      </c>
      <c r="O87" s="203">
        <v>1.8586945061338494E-3</v>
      </c>
      <c r="P87" s="203">
        <v>2.1596584687181872E-3</v>
      </c>
      <c r="Q87" s="117">
        <v>-1.2683658665306257E-2</v>
      </c>
      <c r="R87" s="203">
        <v>3.2867866722233706E-2</v>
      </c>
      <c r="S87" s="203">
        <v>4.5910397683591862E-2</v>
      </c>
      <c r="T87" s="203">
        <v>0</v>
      </c>
      <c r="U87" s="203">
        <v>0</v>
      </c>
      <c r="V87" s="203">
        <v>4.5910397683591862E-2</v>
      </c>
      <c r="W87" s="203">
        <v>1.5112617772752458E-3</v>
      </c>
      <c r="X87" s="203">
        <v>2.6205760708047439E-3</v>
      </c>
      <c r="Y87" s="117">
        <v>-1.3503010787762776E-2</v>
      </c>
      <c r="Z87" s="203">
        <v>3.6539224743909075E-2</v>
      </c>
      <c r="AA87" s="203">
        <v>4.1497684903014462E-2</v>
      </c>
      <c r="AB87" s="203">
        <v>0</v>
      </c>
      <c r="AC87" s="203">
        <v>0</v>
      </c>
      <c r="AD87" s="203">
        <v>4.1497684903014462E-2</v>
      </c>
      <c r="AE87" s="203">
        <v>1.4961099589888287E-3</v>
      </c>
      <c r="AF87" s="203">
        <v>1.2576698722581274E-3</v>
      </c>
      <c r="AG87" s="117">
        <v>-1.1256225504504469E-2</v>
      </c>
      <c r="AH87" s="203">
        <v>3.2995239229756952E-2</v>
      </c>
      <c r="AI87" s="203">
        <v>3.6787373006263224E-2</v>
      </c>
      <c r="AJ87" s="203">
        <v>0</v>
      </c>
      <c r="AK87" s="203">
        <v>0</v>
      </c>
      <c r="AL87" s="203">
        <v>3.6787373006263224E-2</v>
      </c>
      <c r="AM87" s="203">
        <v>1.7865673584234812E-3</v>
      </c>
      <c r="AN87" s="203">
        <v>2.3536216082999401E-3</v>
      </c>
      <c r="AO87" s="117">
        <v>-9.6399234957262638E-3</v>
      </c>
      <c r="AP87" s="203">
        <v>3.1287638477260384E-2</v>
      </c>
      <c r="AQ87" s="203">
        <v>5.2640678151743468E-2</v>
      </c>
      <c r="AR87" s="203">
        <v>0</v>
      </c>
      <c r="AS87" s="203">
        <v>0</v>
      </c>
      <c r="AT87" s="203">
        <v>5.2640678151743468E-2</v>
      </c>
      <c r="AU87" s="203">
        <v>1.4466773967871289E-3</v>
      </c>
      <c r="AV87" s="203">
        <v>2.8435434063765509E-3</v>
      </c>
      <c r="AW87" s="117">
        <v>-1.5384548655086695E-2</v>
      </c>
      <c r="AX87" s="203">
        <v>4.1546350299820456E-2</v>
      </c>
      <c r="AY87" s="203">
        <v>5.271410468165199E-2</v>
      </c>
      <c r="AZ87" s="203">
        <v>0</v>
      </c>
      <c r="BA87" s="203">
        <v>0</v>
      </c>
      <c r="BB87" s="203">
        <v>5.271410468165199E-2</v>
      </c>
      <c r="BC87" s="203">
        <v>1.3598796201844685E-3</v>
      </c>
      <c r="BD87" s="203">
        <v>3.18563131014839E-3</v>
      </c>
      <c r="BE87" s="117">
        <v>-1.1604393622349144E-2</v>
      </c>
      <c r="BF87" s="203">
        <v>4.5655221989635709E-2</v>
      </c>
      <c r="BG87" s="203">
        <v>3.9185621744019315E-2</v>
      </c>
      <c r="BH87" s="203">
        <v>0</v>
      </c>
      <c r="BI87" s="203">
        <v>0</v>
      </c>
      <c r="BJ87" s="203">
        <v>3.9185621744019315E-2</v>
      </c>
      <c r="BK87" s="203">
        <v>1.489582973997248E-3</v>
      </c>
      <c r="BL87" s="203">
        <v>2.6081056264996728E-3</v>
      </c>
      <c r="BM87" s="117">
        <v>-6.6700158092637867E-3</v>
      </c>
      <c r="BN87" s="203">
        <v>3.6613294535252451E-2</v>
      </c>
      <c r="BO87" s="203">
        <v>4.3783966769470911E-2</v>
      </c>
      <c r="BP87" s="203">
        <v>0</v>
      </c>
      <c r="BQ87" s="203">
        <v>0</v>
      </c>
      <c r="BR87" s="203">
        <v>4.3783966769470911E-2</v>
      </c>
      <c r="BS87" s="203">
        <v>1.0563045532605085E-3</v>
      </c>
      <c r="BT87" s="203">
        <v>1.9165072201708046E-3</v>
      </c>
      <c r="BU87" s="117">
        <v>-7.254167233858363E-3</v>
      </c>
      <c r="BV87" s="203">
        <v>3.950261130904386E-2</v>
      </c>
      <c r="BW87" s="203">
        <v>4.9753102946529293E-2</v>
      </c>
      <c r="BX87" s="203">
        <v>0</v>
      </c>
      <c r="BY87" s="203">
        <v>0</v>
      </c>
      <c r="BZ87" s="203">
        <v>4.9753102946529293E-2</v>
      </c>
      <c r="CA87" s="203">
        <v>9.2153239005697562E-4</v>
      </c>
      <c r="CB87" s="203">
        <v>2.5592865901672614E-3</v>
      </c>
      <c r="CC87" s="117">
        <v>-5.3257252415894983E-3</v>
      </c>
      <c r="CD87" s="203">
        <v>4.7908196685164037E-2</v>
      </c>
      <c r="CE87" s="203">
        <v>2.8080722865183323E-2</v>
      </c>
      <c r="CF87" s="203">
        <v>0</v>
      </c>
      <c r="CG87" s="203">
        <v>0</v>
      </c>
      <c r="CH87" s="203">
        <v>2.8080722865183323E-2</v>
      </c>
      <c r="CI87" s="203">
        <v>7.9948948841712263E-4</v>
      </c>
      <c r="CJ87" s="203">
        <v>1.8595146746666423E-3</v>
      </c>
      <c r="CK87" s="117">
        <v>-4.1009989705986767E-3</v>
      </c>
      <c r="CL87" s="203">
        <v>2.6638728057668412E-2</v>
      </c>
      <c r="CM87" s="203">
        <v>3.91540030702019E-2</v>
      </c>
      <c r="CN87" s="203">
        <v>0</v>
      </c>
      <c r="CO87" s="203">
        <v>0</v>
      </c>
      <c r="CP87" s="203">
        <v>3.91540030702019E-2</v>
      </c>
      <c r="CQ87" s="203">
        <v>3.7945620117758715E-3</v>
      </c>
      <c r="CR87" s="203">
        <v>2.2881243463998909E-3</v>
      </c>
      <c r="CS87" s="117">
        <v>-3.3333273917683761E-3</v>
      </c>
      <c r="CT87" s="203">
        <v>4.1903362036609292E-2</v>
      </c>
      <c r="CU87" s="203">
        <v>5.6013177740023588E-2</v>
      </c>
      <c r="CV87" s="203">
        <v>0</v>
      </c>
      <c r="CW87" s="203">
        <v>0</v>
      </c>
      <c r="CX87" s="203">
        <v>5.6013177740023588E-2</v>
      </c>
      <c r="CY87" s="203">
        <v>3.1509727890752324E-3</v>
      </c>
      <c r="CZ87" s="203">
        <v>4.3567708244660131E-3</v>
      </c>
      <c r="DA87" s="117">
        <v>-7.6670113135963976E-3</v>
      </c>
      <c r="DB87" s="203">
        <v>5.5853910039968431E-2</v>
      </c>
      <c r="DC87" s="203">
        <v>4.4102718791014885E-2</v>
      </c>
      <c r="DD87" s="203">
        <v>0</v>
      </c>
      <c r="DE87" s="203">
        <v>0</v>
      </c>
      <c r="DF87" s="203">
        <v>4.4102718791014885E-2</v>
      </c>
      <c r="DG87" s="203">
        <v>2.9222734947835999E-3</v>
      </c>
      <c r="DH87" s="203">
        <v>4.5510470188636952E-3</v>
      </c>
      <c r="DI87" s="117">
        <v>-8.3558014777416634E-3</v>
      </c>
      <c r="DJ87" s="203">
        <v>4.3220237826920513E-2</v>
      </c>
      <c r="DK87" s="203">
        <v>4.2437400007343425E-2</v>
      </c>
      <c r="DL87" s="203">
        <v>0</v>
      </c>
      <c r="DM87" s="203">
        <v>0</v>
      </c>
      <c r="DN87" s="203">
        <v>4.2437400007343425E-2</v>
      </c>
      <c r="DO87" s="203">
        <v>2.680237295062309E-3</v>
      </c>
      <c r="DP87" s="203">
        <v>4.004774814555051E-3</v>
      </c>
      <c r="DQ87" s="117">
        <v>-6.6745550580508042E-3</v>
      </c>
      <c r="DR87" s="306">
        <v>4.2447857058909973E-2</v>
      </c>
      <c r="DS87" s="300">
        <v>4.3897682297544323E-2</v>
      </c>
      <c r="DT87" s="203">
        <v>0</v>
      </c>
      <c r="DU87" s="203">
        <v>0</v>
      </c>
      <c r="DV87" s="203">
        <v>4.3897682297544323E-2</v>
      </c>
      <c r="DW87" s="203">
        <v>3.1773317786954977E-3</v>
      </c>
      <c r="DX87" s="203">
        <v>4.5687516465456159E-3</v>
      </c>
      <c r="DY87" s="117">
        <v>-8.0768672589096764E-3</v>
      </c>
      <c r="DZ87" s="203">
        <v>4.3566898463875764E-2</v>
      </c>
    </row>
    <row r="88" spans="1:130" ht="20.100000000000001" customHeight="1" x14ac:dyDescent="0.25">
      <c r="A88" s="20">
        <v>1411</v>
      </c>
      <c r="B88" s="21" t="s">
        <v>695</v>
      </c>
      <c r="C88" s="68">
        <v>3.3867546302727737E-2</v>
      </c>
      <c r="D88" s="68">
        <v>0</v>
      </c>
      <c r="E88" s="68">
        <v>0</v>
      </c>
      <c r="F88" s="68">
        <v>3.3867546302727737E-2</v>
      </c>
      <c r="G88" s="68">
        <v>1.0289795003528837E-3</v>
      </c>
      <c r="H88" s="68">
        <v>1.6033665621887838E-3</v>
      </c>
      <c r="I88" s="118">
        <v>-1.826398220661098E-2</v>
      </c>
      <c r="J88" s="68">
        <v>1.8235910158658428E-2</v>
      </c>
      <c r="K88" s="68">
        <v>2.9973584347847929E-2</v>
      </c>
      <c r="L88" s="68">
        <v>0</v>
      </c>
      <c r="M88" s="68">
        <v>0</v>
      </c>
      <c r="N88" s="68">
        <v>2.9973584347847929E-2</v>
      </c>
      <c r="O88" s="68">
        <v>1.1304387920562156E-3</v>
      </c>
      <c r="P88" s="68">
        <v>1.9432254140210308E-3</v>
      </c>
      <c r="Q88" s="118">
        <v>-1.2683658665306257E-2</v>
      </c>
      <c r="R88" s="68">
        <v>2.0363589888618923E-2</v>
      </c>
      <c r="S88" s="68">
        <v>3.2370087668467711E-2</v>
      </c>
      <c r="T88" s="68">
        <v>0</v>
      </c>
      <c r="U88" s="68">
        <v>0</v>
      </c>
      <c r="V88" s="68">
        <v>3.2370087668467711E-2</v>
      </c>
      <c r="W88" s="68">
        <v>8.1784578231320205E-4</v>
      </c>
      <c r="X88" s="68">
        <v>2.3172173901974281E-3</v>
      </c>
      <c r="Y88" s="118">
        <v>-1.3503010787762776E-2</v>
      </c>
      <c r="Z88" s="68">
        <v>2.2002140053215567E-2</v>
      </c>
      <c r="AA88" s="68">
        <v>2.7831971053959209E-2</v>
      </c>
      <c r="AB88" s="68">
        <v>0</v>
      </c>
      <c r="AC88" s="68">
        <v>0</v>
      </c>
      <c r="AD88" s="68">
        <v>2.7831971053959209E-2</v>
      </c>
      <c r="AE88" s="68">
        <v>8.6151080991485102E-4</v>
      </c>
      <c r="AF88" s="68">
        <v>1.0081664374884929E-3</v>
      </c>
      <c r="AG88" s="118">
        <v>-1.1256225504504469E-2</v>
      </c>
      <c r="AH88" s="68">
        <v>1.8445422796858086E-2</v>
      </c>
      <c r="AI88" s="68">
        <v>2.63529898144895E-2</v>
      </c>
      <c r="AJ88" s="68">
        <v>0</v>
      </c>
      <c r="AK88" s="68">
        <v>0</v>
      </c>
      <c r="AL88" s="68">
        <v>2.63529898144895E-2</v>
      </c>
      <c r="AM88" s="68">
        <v>1.1308250590338917E-3</v>
      </c>
      <c r="AN88" s="68">
        <v>2.0743257702584127E-3</v>
      </c>
      <c r="AO88" s="118">
        <v>-9.6399234957262638E-3</v>
      </c>
      <c r="AP88" s="68">
        <v>1.9918217148055539E-2</v>
      </c>
      <c r="AQ88" s="68">
        <v>4.540506455375036E-2</v>
      </c>
      <c r="AR88" s="68">
        <v>0</v>
      </c>
      <c r="AS88" s="68">
        <v>0</v>
      </c>
      <c r="AT88" s="68">
        <v>4.540506455375036E-2</v>
      </c>
      <c r="AU88" s="68">
        <v>1.2169702906052601E-3</v>
      </c>
      <c r="AV88" s="68">
        <v>2.414100186157498E-3</v>
      </c>
      <c r="AW88" s="118">
        <v>-1.5384548655086695E-2</v>
      </c>
      <c r="AX88" s="68">
        <v>3.3651586375426423E-2</v>
      </c>
      <c r="AY88" s="68">
        <v>4.5256842106159968E-2</v>
      </c>
      <c r="AZ88" s="68">
        <v>0</v>
      </c>
      <c r="BA88" s="68">
        <v>0</v>
      </c>
      <c r="BB88" s="68">
        <v>4.5256842106159968E-2</v>
      </c>
      <c r="BC88" s="68">
        <v>9.8115228926633018E-4</v>
      </c>
      <c r="BD88" s="68">
        <v>2.8886759498172269E-3</v>
      </c>
      <c r="BE88" s="118">
        <v>-1.1604393622349144E-2</v>
      </c>
      <c r="BF88" s="68">
        <v>3.7522276722894377E-2</v>
      </c>
      <c r="BG88" s="68">
        <v>2.8949636565995182E-2</v>
      </c>
      <c r="BH88" s="68">
        <v>0</v>
      </c>
      <c r="BI88" s="68">
        <v>0</v>
      </c>
      <c r="BJ88" s="68">
        <v>2.8949636565995182E-2</v>
      </c>
      <c r="BK88" s="68">
        <v>7.2961836542833887E-4</v>
      </c>
      <c r="BL88" s="68">
        <v>2.2369231558201494E-3</v>
      </c>
      <c r="BM88" s="118">
        <v>-6.6700158092637867E-3</v>
      </c>
      <c r="BN88" s="68">
        <v>2.5246162277979888E-2</v>
      </c>
      <c r="BO88" s="68">
        <v>3.1079249206821227E-2</v>
      </c>
      <c r="BP88" s="68">
        <v>0</v>
      </c>
      <c r="BQ88" s="68">
        <v>0</v>
      </c>
      <c r="BR88" s="68">
        <v>3.1079249206821227E-2</v>
      </c>
      <c r="BS88" s="68">
        <v>4.4034042108274658E-4</v>
      </c>
      <c r="BT88" s="68">
        <v>1.6527913592539383E-3</v>
      </c>
      <c r="BU88" s="118">
        <v>-7.254167233858363E-3</v>
      </c>
      <c r="BV88" s="68">
        <v>2.5918213753299554E-2</v>
      </c>
      <c r="BW88" s="68">
        <v>2.6096393456404732E-2</v>
      </c>
      <c r="BX88" s="68">
        <v>0</v>
      </c>
      <c r="BY88" s="68">
        <v>0</v>
      </c>
      <c r="BZ88" s="68">
        <v>2.6096393456404732E-2</v>
      </c>
      <c r="CA88" s="68">
        <v>3.405984926828991E-4</v>
      </c>
      <c r="CB88" s="68">
        <v>2.1496702210307629E-3</v>
      </c>
      <c r="CC88" s="118">
        <v>-5.3257252415894983E-3</v>
      </c>
      <c r="CD88" s="68">
        <v>2.3260936928528892E-2</v>
      </c>
      <c r="CE88" s="68">
        <v>1.9116566428591712E-2</v>
      </c>
      <c r="CF88" s="68">
        <v>0</v>
      </c>
      <c r="CG88" s="68">
        <v>0</v>
      </c>
      <c r="CH88" s="68">
        <v>1.9116566428591712E-2</v>
      </c>
      <c r="CI88" s="68">
        <v>1.7192203713308859E-4</v>
      </c>
      <c r="CJ88" s="68">
        <v>1.3932754943090586E-3</v>
      </c>
      <c r="CK88" s="118">
        <v>-4.1009989705986767E-3</v>
      </c>
      <c r="CL88" s="68">
        <v>1.6580764989435181E-2</v>
      </c>
      <c r="CM88" s="68">
        <v>2.316861666596217E-2</v>
      </c>
      <c r="CN88" s="68">
        <v>0</v>
      </c>
      <c r="CO88" s="68">
        <v>0</v>
      </c>
      <c r="CP88" s="68">
        <v>2.316861666596217E-2</v>
      </c>
      <c r="CQ88" s="68">
        <v>5.5888688567467897E-4</v>
      </c>
      <c r="CR88" s="68">
        <v>1.3652237725522783E-3</v>
      </c>
      <c r="CS88" s="118">
        <v>-3.3333273917683761E-3</v>
      </c>
      <c r="CT88" s="68">
        <v>2.175939993242075E-2</v>
      </c>
      <c r="CU88" s="68">
        <v>2.9581067134136056E-2</v>
      </c>
      <c r="CV88" s="68">
        <v>0</v>
      </c>
      <c r="CW88" s="68">
        <v>0</v>
      </c>
      <c r="CX88" s="68">
        <v>2.9581067134136056E-2</v>
      </c>
      <c r="CY88" s="68">
        <v>2.0090736944138555E-3</v>
      </c>
      <c r="CZ88" s="68">
        <v>3.8225028377340707E-3</v>
      </c>
      <c r="DA88" s="118">
        <v>-7.6670113135963976E-3</v>
      </c>
      <c r="DB88" s="68">
        <v>2.774563235268759E-2</v>
      </c>
      <c r="DC88" s="68">
        <v>2.8074270468079043E-2</v>
      </c>
      <c r="DD88" s="68">
        <v>0</v>
      </c>
      <c r="DE88" s="68">
        <v>0</v>
      </c>
      <c r="DF88" s="68">
        <v>2.8074270468079043E-2</v>
      </c>
      <c r="DG88" s="68">
        <v>2.0452302761732729E-3</v>
      </c>
      <c r="DH88" s="68">
        <v>4.162454978539459E-3</v>
      </c>
      <c r="DI88" s="118">
        <v>-8.3558014777416634E-3</v>
      </c>
      <c r="DJ88" s="68">
        <v>2.5926154245050109E-2</v>
      </c>
      <c r="DK88" s="68">
        <v>2.4561775448006841E-2</v>
      </c>
      <c r="DL88" s="68">
        <v>0</v>
      </c>
      <c r="DM88" s="68">
        <v>0</v>
      </c>
      <c r="DN88" s="68">
        <v>2.4561775448006841E-2</v>
      </c>
      <c r="DO88" s="68">
        <v>1.7107192866193275E-3</v>
      </c>
      <c r="DP88" s="68">
        <v>3.3128194681677956E-3</v>
      </c>
      <c r="DQ88" s="118">
        <v>-6.6745550580508042E-3</v>
      </c>
      <c r="DR88" s="310">
        <v>2.2910759144743158E-2</v>
      </c>
      <c r="DS88" s="279">
        <v>2.7664044979821115E-2</v>
      </c>
      <c r="DT88" s="68">
        <v>0</v>
      </c>
      <c r="DU88" s="68">
        <v>0</v>
      </c>
      <c r="DV88" s="68">
        <v>2.7664044979821115E-2</v>
      </c>
      <c r="DW88" s="68">
        <v>2.3528599760059333E-3</v>
      </c>
      <c r="DX88" s="68">
        <v>4.1860336674277151E-3</v>
      </c>
      <c r="DY88" s="118">
        <v>-8.0768672589096764E-3</v>
      </c>
      <c r="DZ88" s="68">
        <v>2.6126071364345083E-2</v>
      </c>
    </row>
    <row r="89" spans="1:130" ht="20.100000000000001" customHeight="1" x14ac:dyDescent="0.25">
      <c r="A89" s="20">
        <v>14111</v>
      </c>
      <c r="B89" s="21" t="s">
        <v>471</v>
      </c>
      <c r="C89" s="68">
        <v>8.2528538780210598E-5</v>
      </c>
      <c r="D89" s="68">
        <v>0</v>
      </c>
      <c r="E89" s="68">
        <v>0</v>
      </c>
      <c r="F89" s="68">
        <v>8.2528538780210598E-5</v>
      </c>
      <c r="G89" s="68">
        <v>0</v>
      </c>
      <c r="H89" s="68">
        <v>0</v>
      </c>
      <c r="I89" s="118">
        <v>0</v>
      </c>
      <c r="J89" s="68">
        <v>8.2528538780210598E-5</v>
      </c>
      <c r="K89" s="68">
        <v>1.6635756888323022E-7</v>
      </c>
      <c r="L89" s="68">
        <v>0</v>
      </c>
      <c r="M89" s="68">
        <v>0</v>
      </c>
      <c r="N89" s="68">
        <v>1.6635756888323022E-7</v>
      </c>
      <c r="O89" s="68">
        <v>0</v>
      </c>
      <c r="P89" s="68">
        <v>0</v>
      </c>
      <c r="Q89" s="118">
        <v>0</v>
      </c>
      <c r="R89" s="68">
        <v>1.6635756888323022E-7</v>
      </c>
      <c r="S89" s="68">
        <v>7.0857242733988617E-7</v>
      </c>
      <c r="T89" s="68">
        <v>0</v>
      </c>
      <c r="U89" s="68">
        <v>0</v>
      </c>
      <c r="V89" s="68">
        <v>7.0857242733988617E-7</v>
      </c>
      <c r="W89" s="68">
        <v>0</v>
      </c>
      <c r="X89" s="68">
        <v>0</v>
      </c>
      <c r="Y89" s="118">
        <v>0</v>
      </c>
      <c r="Z89" s="68">
        <v>7.0857242733988617E-7</v>
      </c>
      <c r="AA89" s="68">
        <v>2.9827262246443906E-6</v>
      </c>
      <c r="AB89" s="68">
        <v>0</v>
      </c>
      <c r="AC89" s="68">
        <v>0</v>
      </c>
      <c r="AD89" s="68">
        <v>2.9827262246443906E-6</v>
      </c>
      <c r="AE89" s="68">
        <v>0</v>
      </c>
      <c r="AF89" s="68">
        <v>0</v>
      </c>
      <c r="AG89" s="118">
        <v>0</v>
      </c>
      <c r="AH89" s="68">
        <v>2.9827262246443906E-6</v>
      </c>
      <c r="AI89" s="68">
        <v>6.6363474490868809E-9</v>
      </c>
      <c r="AJ89" s="68">
        <v>0</v>
      </c>
      <c r="AK89" s="68">
        <v>0</v>
      </c>
      <c r="AL89" s="68">
        <v>6.6363474490868809E-9</v>
      </c>
      <c r="AM89" s="68">
        <v>0</v>
      </c>
      <c r="AN89" s="68">
        <v>0</v>
      </c>
      <c r="AO89" s="118">
        <v>0</v>
      </c>
      <c r="AP89" s="68">
        <v>6.6363474490868809E-9</v>
      </c>
      <c r="AQ89" s="68">
        <v>7.1925670478235087E-9</v>
      </c>
      <c r="AR89" s="68">
        <v>0</v>
      </c>
      <c r="AS89" s="68">
        <v>0</v>
      </c>
      <c r="AT89" s="68">
        <v>7.1925670478235087E-9</v>
      </c>
      <c r="AU89" s="68">
        <v>0</v>
      </c>
      <c r="AV89" s="68">
        <v>0</v>
      </c>
      <c r="AW89" s="118">
        <v>0</v>
      </c>
      <c r="AX89" s="68">
        <v>7.1925670478235087E-9</v>
      </c>
      <c r="AY89" s="68">
        <v>3.2313798221866748E-9</v>
      </c>
      <c r="AZ89" s="68">
        <v>0</v>
      </c>
      <c r="BA89" s="68">
        <v>0</v>
      </c>
      <c r="BB89" s="68">
        <v>3.2313798221866748E-9</v>
      </c>
      <c r="BC89" s="68">
        <v>0</v>
      </c>
      <c r="BD89" s="68">
        <v>0</v>
      </c>
      <c r="BE89" s="118">
        <v>0</v>
      </c>
      <c r="BF89" s="68">
        <v>3.2313798221866748E-9</v>
      </c>
      <c r="BG89" s="68">
        <v>1.9817615392476368E-8</v>
      </c>
      <c r="BH89" s="68">
        <v>0</v>
      </c>
      <c r="BI89" s="68">
        <v>0</v>
      </c>
      <c r="BJ89" s="68">
        <v>1.9817615392476368E-8</v>
      </c>
      <c r="BK89" s="68">
        <v>0</v>
      </c>
      <c r="BL89" s="68">
        <v>0</v>
      </c>
      <c r="BM89" s="118">
        <v>0</v>
      </c>
      <c r="BN89" s="68">
        <v>1.9817615392476368E-8</v>
      </c>
      <c r="BO89" s="68">
        <v>4.0306113198506117E-9</v>
      </c>
      <c r="BP89" s="68">
        <v>0</v>
      </c>
      <c r="BQ89" s="68">
        <v>0</v>
      </c>
      <c r="BR89" s="68">
        <v>4.0306113198506117E-9</v>
      </c>
      <c r="BS89" s="68">
        <v>0</v>
      </c>
      <c r="BT89" s="68">
        <v>0</v>
      </c>
      <c r="BU89" s="118">
        <v>0</v>
      </c>
      <c r="BV89" s="68">
        <v>4.0306113198506117E-9</v>
      </c>
      <c r="BW89" s="68">
        <v>0</v>
      </c>
      <c r="BX89" s="68">
        <v>0</v>
      </c>
      <c r="BY89" s="68">
        <v>0</v>
      </c>
      <c r="BZ89" s="68">
        <v>0</v>
      </c>
      <c r="CA89" s="68">
        <v>0</v>
      </c>
      <c r="CB89" s="68">
        <v>0</v>
      </c>
      <c r="CC89" s="118">
        <v>0</v>
      </c>
      <c r="CD89" s="68">
        <v>0</v>
      </c>
      <c r="CE89" s="68">
        <v>0</v>
      </c>
      <c r="CF89" s="68">
        <v>0</v>
      </c>
      <c r="CG89" s="68">
        <v>0</v>
      </c>
      <c r="CH89" s="68">
        <v>0</v>
      </c>
      <c r="CI89" s="68">
        <v>0</v>
      </c>
      <c r="CJ89" s="68">
        <v>0</v>
      </c>
      <c r="CK89" s="118">
        <v>0</v>
      </c>
      <c r="CL89" s="68">
        <v>0</v>
      </c>
      <c r="CM89" s="68">
        <v>0</v>
      </c>
      <c r="CN89" s="68">
        <v>0</v>
      </c>
      <c r="CO89" s="68">
        <v>0</v>
      </c>
      <c r="CP89" s="68">
        <v>0</v>
      </c>
      <c r="CQ89" s="68">
        <v>0</v>
      </c>
      <c r="CR89" s="68">
        <v>0</v>
      </c>
      <c r="CS89" s="118">
        <v>0</v>
      </c>
      <c r="CT89" s="68">
        <v>0</v>
      </c>
      <c r="CU89" s="68">
        <v>0</v>
      </c>
      <c r="CV89" s="68">
        <v>0</v>
      </c>
      <c r="CW89" s="68">
        <v>0</v>
      </c>
      <c r="CX89" s="68">
        <v>0</v>
      </c>
      <c r="CY89" s="68">
        <v>0</v>
      </c>
      <c r="CZ89" s="68">
        <v>0</v>
      </c>
      <c r="DA89" s="118">
        <v>0</v>
      </c>
      <c r="DB89" s="68">
        <v>0</v>
      </c>
      <c r="DC89" s="68">
        <v>0</v>
      </c>
      <c r="DD89" s="68">
        <v>0</v>
      </c>
      <c r="DE89" s="68">
        <v>0</v>
      </c>
      <c r="DF89" s="68">
        <v>0</v>
      </c>
      <c r="DG89" s="68">
        <v>0</v>
      </c>
      <c r="DH89" s="68">
        <v>0</v>
      </c>
      <c r="DI89" s="118">
        <v>0</v>
      </c>
      <c r="DJ89" s="68">
        <v>0</v>
      </c>
      <c r="DK89" s="68">
        <v>0</v>
      </c>
      <c r="DL89" s="68">
        <v>0</v>
      </c>
      <c r="DM89" s="68">
        <v>0</v>
      </c>
      <c r="DN89" s="68">
        <v>0</v>
      </c>
      <c r="DO89" s="68">
        <v>0</v>
      </c>
      <c r="DP89" s="68">
        <v>0</v>
      </c>
      <c r="DQ89" s="118">
        <v>0</v>
      </c>
      <c r="DR89" s="310">
        <v>0</v>
      </c>
      <c r="DS89" s="279">
        <v>0</v>
      </c>
      <c r="DT89" s="68">
        <v>0</v>
      </c>
      <c r="DU89" s="68">
        <v>0</v>
      </c>
      <c r="DV89" s="68">
        <v>0</v>
      </c>
      <c r="DW89" s="68">
        <v>0</v>
      </c>
      <c r="DX89" s="68">
        <v>0</v>
      </c>
      <c r="DY89" s="118">
        <v>0</v>
      </c>
      <c r="DZ89" s="68">
        <v>0</v>
      </c>
    </row>
    <row r="90" spans="1:130" ht="20.100000000000001" customHeight="1" x14ac:dyDescent="0.25">
      <c r="A90" s="20">
        <v>14112</v>
      </c>
      <c r="B90" s="21" t="s">
        <v>472</v>
      </c>
      <c r="C90" s="68">
        <v>1.5699483989874398E-2</v>
      </c>
      <c r="D90" s="68">
        <v>0</v>
      </c>
      <c r="E90" s="68">
        <v>0</v>
      </c>
      <c r="F90" s="68">
        <v>1.5699483989874398E-2</v>
      </c>
      <c r="G90" s="68">
        <v>8.5053106781208263E-4</v>
      </c>
      <c r="H90" s="68">
        <v>1.6033665621887838E-3</v>
      </c>
      <c r="I90" s="118">
        <v>0</v>
      </c>
      <c r="J90" s="68">
        <v>1.8153381619875262E-2</v>
      </c>
      <c r="K90" s="68">
        <v>1.737498816320444E-2</v>
      </c>
      <c r="L90" s="68">
        <v>0</v>
      </c>
      <c r="M90" s="68">
        <v>0</v>
      </c>
      <c r="N90" s="68">
        <v>1.737498816320444E-2</v>
      </c>
      <c r="O90" s="68">
        <v>1.0452099538271042E-3</v>
      </c>
      <c r="P90" s="68">
        <v>1.9432254140210308E-3</v>
      </c>
      <c r="Q90" s="118">
        <v>0</v>
      </c>
      <c r="R90" s="68">
        <v>2.0363423531052575E-2</v>
      </c>
      <c r="S90" s="68">
        <v>1.890464163127754E-2</v>
      </c>
      <c r="T90" s="68">
        <v>0</v>
      </c>
      <c r="U90" s="68">
        <v>0</v>
      </c>
      <c r="V90" s="68">
        <v>1.890464163127754E-2</v>
      </c>
      <c r="W90" s="68">
        <v>7.7957245931625405E-4</v>
      </c>
      <c r="X90" s="68">
        <v>2.3172173901974281E-3</v>
      </c>
      <c r="Y90" s="118">
        <v>0</v>
      </c>
      <c r="Z90" s="68">
        <v>2.2001431480791221E-2</v>
      </c>
      <c r="AA90" s="68">
        <v>1.6593946693379276E-2</v>
      </c>
      <c r="AB90" s="68">
        <v>0</v>
      </c>
      <c r="AC90" s="68">
        <v>0</v>
      </c>
      <c r="AD90" s="68">
        <v>1.6593946693379276E-2</v>
      </c>
      <c r="AE90" s="68">
        <v>8.4032693976496113E-4</v>
      </c>
      <c r="AF90" s="68">
        <v>1.0081664374884929E-3</v>
      </c>
      <c r="AG90" s="118">
        <v>0</v>
      </c>
      <c r="AH90" s="68">
        <v>1.844244007063273E-2</v>
      </c>
      <c r="AI90" s="68">
        <v>1.6722920461799271E-2</v>
      </c>
      <c r="AJ90" s="68">
        <v>0</v>
      </c>
      <c r="AK90" s="68">
        <v>0</v>
      </c>
      <c r="AL90" s="68">
        <v>1.6722920461799271E-2</v>
      </c>
      <c r="AM90" s="68">
        <v>1.1209642796540888E-3</v>
      </c>
      <c r="AN90" s="68">
        <v>2.0743257702584127E-3</v>
      </c>
      <c r="AO90" s="118">
        <v>0</v>
      </c>
      <c r="AP90" s="68">
        <v>1.9918210511711772E-2</v>
      </c>
      <c r="AQ90" s="68">
        <v>3.0032721625201129E-2</v>
      </c>
      <c r="AR90" s="68">
        <v>0</v>
      </c>
      <c r="AS90" s="68">
        <v>0</v>
      </c>
      <c r="AT90" s="68">
        <v>3.0032721625201129E-2</v>
      </c>
      <c r="AU90" s="68">
        <v>1.2047573714995326E-3</v>
      </c>
      <c r="AV90" s="68">
        <v>2.414100186157498E-3</v>
      </c>
      <c r="AW90" s="118">
        <v>0</v>
      </c>
      <c r="AX90" s="68">
        <v>3.3651579182858153E-2</v>
      </c>
      <c r="AY90" s="68">
        <v>3.3652536491389023E-2</v>
      </c>
      <c r="AZ90" s="68">
        <v>0</v>
      </c>
      <c r="BA90" s="68">
        <v>0</v>
      </c>
      <c r="BB90" s="68">
        <v>3.3652536491389023E-2</v>
      </c>
      <c r="BC90" s="68">
        <v>9.8106105031015912E-4</v>
      </c>
      <c r="BD90" s="68">
        <v>2.8886759498172269E-3</v>
      </c>
      <c r="BE90" s="118">
        <v>0</v>
      </c>
      <c r="BF90" s="68">
        <v>3.7522273491516406E-2</v>
      </c>
      <c r="BG90" s="68">
        <v>2.2279600939115546E-2</v>
      </c>
      <c r="BH90" s="68">
        <v>0</v>
      </c>
      <c r="BI90" s="68">
        <v>0</v>
      </c>
      <c r="BJ90" s="68">
        <v>2.2279600939115546E-2</v>
      </c>
      <c r="BK90" s="68">
        <v>7.2961836542833887E-4</v>
      </c>
      <c r="BL90" s="68">
        <v>2.2369231558201494E-3</v>
      </c>
      <c r="BM90" s="118">
        <v>0</v>
      </c>
      <c r="BN90" s="68">
        <v>2.5246142460364034E-2</v>
      </c>
      <c r="BO90" s="68">
        <v>2.3825077942350174E-2</v>
      </c>
      <c r="BP90" s="68">
        <v>0</v>
      </c>
      <c r="BQ90" s="68">
        <v>0</v>
      </c>
      <c r="BR90" s="68">
        <v>2.3825077942350174E-2</v>
      </c>
      <c r="BS90" s="68">
        <v>4.4034042108274658E-4</v>
      </c>
      <c r="BT90" s="68">
        <v>1.6527913592539383E-3</v>
      </c>
      <c r="BU90" s="118">
        <v>0</v>
      </c>
      <c r="BV90" s="68">
        <v>2.5918209722686863E-2</v>
      </c>
      <c r="BW90" s="68">
        <v>2.0770668214815206E-2</v>
      </c>
      <c r="BX90" s="68">
        <v>0</v>
      </c>
      <c r="BY90" s="68">
        <v>0</v>
      </c>
      <c r="BZ90" s="68">
        <v>2.0770668214815206E-2</v>
      </c>
      <c r="CA90" s="68">
        <v>3.405984926828991E-4</v>
      </c>
      <c r="CB90" s="68">
        <v>2.1496702210307629E-3</v>
      </c>
      <c r="CC90" s="118">
        <v>0</v>
      </c>
      <c r="CD90" s="68">
        <v>2.3260936928528864E-2</v>
      </c>
      <c r="CE90" s="68">
        <v>1.5015567457993328E-2</v>
      </c>
      <c r="CF90" s="68">
        <v>0</v>
      </c>
      <c r="CG90" s="68">
        <v>0</v>
      </c>
      <c r="CH90" s="68">
        <v>1.5015567457993328E-2</v>
      </c>
      <c r="CI90" s="68">
        <v>1.7192203713308859E-4</v>
      </c>
      <c r="CJ90" s="68">
        <v>1.3932754943090586E-3</v>
      </c>
      <c r="CK90" s="118">
        <v>0</v>
      </c>
      <c r="CL90" s="68">
        <v>1.6580764989435476E-2</v>
      </c>
      <c r="CM90" s="68">
        <v>1.983528927419281E-2</v>
      </c>
      <c r="CN90" s="68">
        <v>0</v>
      </c>
      <c r="CO90" s="68">
        <v>0</v>
      </c>
      <c r="CP90" s="68">
        <v>1.983528927419281E-2</v>
      </c>
      <c r="CQ90" s="68">
        <v>5.5888688567467897E-4</v>
      </c>
      <c r="CR90" s="68">
        <v>1.3652237725522783E-3</v>
      </c>
      <c r="CS90" s="118">
        <v>0</v>
      </c>
      <c r="CT90" s="68">
        <v>2.1759399932419769E-2</v>
      </c>
      <c r="CU90" s="68">
        <v>2.191405582053927E-2</v>
      </c>
      <c r="CV90" s="68">
        <v>0</v>
      </c>
      <c r="CW90" s="68">
        <v>0</v>
      </c>
      <c r="CX90" s="68">
        <v>2.191405582053927E-2</v>
      </c>
      <c r="CY90" s="68">
        <v>2.0090736944138555E-3</v>
      </c>
      <c r="CZ90" s="68">
        <v>3.8225028377340707E-3</v>
      </c>
      <c r="DA90" s="118">
        <v>0</v>
      </c>
      <c r="DB90" s="68">
        <v>2.7745632352687198E-2</v>
      </c>
      <c r="DC90" s="68">
        <v>1.9718468990338786E-2</v>
      </c>
      <c r="DD90" s="68">
        <v>0</v>
      </c>
      <c r="DE90" s="68">
        <v>0</v>
      </c>
      <c r="DF90" s="68">
        <v>1.9718468990338786E-2</v>
      </c>
      <c r="DG90" s="68">
        <v>2.0452302761732729E-3</v>
      </c>
      <c r="DH90" s="68">
        <v>4.162454978539459E-3</v>
      </c>
      <c r="DI90" s="118">
        <v>0</v>
      </c>
      <c r="DJ90" s="68">
        <v>2.5926154245051521E-2</v>
      </c>
      <c r="DK90" s="68">
        <v>1.7887220389956032E-2</v>
      </c>
      <c r="DL90" s="68">
        <v>0</v>
      </c>
      <c r="DM90" s="68">
        <v>0</v>
      </c>
      <c r="DN90" s="68">
        <v>1.7887220389956032E-2</v>
      </c>
      <c r="DO90" s="68">
        <v>1.7107192866193275E-3</v>
      </c>
      <c r="DP90" s="68">
        <v>3.3128194681677956E-3</v>
      </c>
      <c r="DQ90" s="118">
        <v>0</v>
      </c>
      <c r="DR90" s="310">
        <v>2.2910759144743151E-2</v>
      </c>
      <c r="DS90" s="279">
        <v>1.9587177720911446E-2</v>
      </c>
      <c r="DT90" s="68">
        <v>0</v>
      </c>
      <c r="DU90" s="68">
        <v>0</v>
      </c>
      <c r="DV90" s="68">
        <v>1.9587177720911446E-2</v>
      </c>
      <c r="DW90" s="68">
        <v>2.3528599760059333E-3</v>
      </c>
      <c r="DX90" s="68">
        <v>4.1860336674277151E-3</v>
      </c>
      <c r="DY90" s="118">
        <v>0</v>
      </c>
      <c r="DZ90" s="68">
        <v>2.612607136434509E-2</v>
      </c>
    </row>
    <row r="91" spans="1:130" ht="20.100000000000001" customHeight="1" x14ac:dyDescent="0.25">
      <c r="A91" s="20">
        <v>14113</v>
      </c>
      <c r="B91" s="21" t="s">
        <v>466</v>
      </c>
      <c r="C91" s="68">
        <v>1.8085533774073133E-2</v>
      </c>
      <c r="D91" s="68">
        <v>0</v>
      </c>
      <c r="E91" s="68">
        <v>0</v>
      </c>
      <c r="F91" s="68">
        <v>1.8085533774073133E-2</v>
      </c>
      <c r="G91" s="68">
        <v>1.7844843254080108E-4</v>
      </c>
      <c r="H91" s="68">
        <v>0</v>
      </c>
      <c r="I91" s="118">
        <v>-1.826398220661098E-2</v>
      </c>
      <c r="J91" s="68">
        <v>2.9546868715272423E-15</v>
      </c>
      <c r="K91" s="68">
        <v>1.2598429827074611E-2</v>
      </c>
      <c r="L91" s="68">
        <v>0</v>
      </c>
      <c r="M91" s="68">
        <v>0</v>
      </c>
      <c r="N91" s="68">
        <v>1.2598429827074611E-2</v>
      </c>
      <c r="O91" s="68">
        <v>8.5228838229111357E-5</v>
      </c>
      <c r="P91" s="68">
        <v>0</v>
      </c>
      <c r="Q91" s="118">
        <v>-1.2683658665306257E-2</v>
      </c>
      <c r="R91" s="68">
        <v>-2.5320649446898501E-15</v>
      </c>
      <c r="S91" s="68">
        <v>1.3464737464762835E-2</v>
      </c>
      <c r="T91" s="68">
        <v>0</v>
      </c>
      <c r="U91" s="68">
        <v>0</v>
      </c>
      <c r="V91" s="68">
        <v>1.3464737464762835E-2</v>
      </c>
      <c r="W91" s="68">
        <v>3.8273322996947877E-5</v>
      </c>
      <c r="X91" s="68">
        <v>0</v>
      </c>
      <c r="Y91" s="118">
        <v>-1.3503010787762776E-2</v>
      </c>
      <c r="Z91" s="68">
        <v>-2.992131711066977E-15</v>
      </c>
      <c r="AA91" s="68">
        <v>1.1235041634355288E-2</v>
      </c>
      <c r="AB91" s="68">
        <v>0</v>
      </c>
      <c r="AC91" s="68">
        <v>0</v>
      </c>
      <c r="AD91" s="68">
        <v>1.1235041634355288E-2</v>
      </c>
      <c r="AE91" s="68">
        <v>2.1183870149889924E-5</v>
      </c>
      <c r="AF91" s="68">
        <v>0</v>
      </c>
      <c r="AG91" s="118">
        <v>-1.1256225504504469E-2</v>
      </c>
      <c r="AH91" s="68">
        <v>7.0963397040186372E-16</v>
      </c>
      <c r="AI91" s="68">
        <v>9.6300627163427785E-3</v>
      </c>
      <c r="AJ91" s="68">
        <v>0</v>
      </c>
      <c r="AK91" s="68">
        <v>0</v>
      </c>
      <c r="AL91" s="68">
        <v>9.6300627163427785E-3</v>
      </c>
      <c r="AM91" s="68">
        <v>9.8607793798026903E-6</v>
      </c>
      <c r="AN91" s="68">
        <v>0</v>
      </c>
      <c r="AO91" s="118">
        <v>-9.6399234957262638E-3</v>
      </c>
      <c r="AP91" s="68">
        <v>-3.6814454216604117E-15</v>
      </c>
      <c r="AQ91" s="68">
        <v>1.537233573598217E-2</v>
      </c>
      <c r="AR91" s="68">
        <v>0</v>
      </c>
      <c r="AS91" s="68">
        <v>0</v>
      </c>
      <c r="AT91" s="68">
        <v>1.537233573598217E-2</v>
      </c>
      <c r="AU91" s="68">
        <v>1.2212919105727447E-5</v>
      </c>
      <c r="AV91" s="68">
        <v>0</v>
      </c>
      <c r="AW91" s="118">
        <v>-1.5384548655086695E-2</v>
      </c>
      <c r="AX91" s="68">
        <v>1.2038035963584821E-15</v>
      </c>
      <c r="AY91" s="68">
        <v>1.1604302383391121E-2</v>
      </c>
      <c r="AZ91" s="68">
        <v>0</v>
      </c>
      <c r="BA91" s="68">
        <v>0</v>
      </c>
      <c r="BB91" s="68">
        <v>1.1604302383391121E-2</v>
      </c>
      <c r="BC91" s="68">
        <v>9.1238956171052798E-8</v>
      </c>
      <c r="BD91" s="68">
        <v>0</v>
      </c>
      <c r="BE91" s="118">
        <v>-1.1604393622349144E-2</v>
      </c>
      <c r="BF91" s="68">
        <v>-1.8522604577421655E-15</v>
      </c>
      <c r="BG91" s="68">
        <v>6.6700158092642403E-3</v>
      </c>
      <c r="BH91" s="68">
        <v>0</v>
      </c>
      <c r="BI91" s="68">
        <v>0</v>
      </c>
      <c r="BJ91" s="68">
        <v>6.6700158092642403E-3</v>
      </c>
      <c r="BK91" s="68">
        <v>0</v>
      </c>
      <c r="BL91" s="68">
        <v>0</v>
      </c>
      <c r="BM91" s="118">
        <v>-6.6700158092637867E-3</v>
      </c>
      <c r="BN91" s="68">
        <v>4.5409279710191381E-16</v>
      </c>
      <c r="BO91" s="68">
        <v>7.2541672338597299E-3</v>
      </c>
      <c r="BP91" s="68">
        <v>0</v>
      </c>
      <c r="BQ91" s="68">
        <v>0</v>
      </c>
      <c r="BR91" s="68">
        <v>7.2541672338597299E-3</v>
      </c>
      <c r="BS91" s="68">
        <v>0</v>
      </c>
      <c r="BT91" s="68">
        <v>0</v>
      </c>
      <c r="BU91" s="118">
        <v>-7.254167233858363E-3</v>
      </c>
      <c r="BV91" s="68">
        <v>1.3670713111588076E-15</v>
      </c>
      <c r="BW91" s="68">
        <v>5.3257252415895287E-3</v>
      </c>
      <c r="BX91" s="68">
        <v>0</v>
      </c>
      <c r="BY91" s="68">
        <v>0</v>
      </c>
      <c r="BZ91" s="68">
        <v>5.3257252415895287E-3</v>
      </c>
      <c r="CA91" s="68">
        <v>0</v>
      </c>
      <c r="CB91" s="68">
        <v>0</v>
      </c>
      <c r="CC91" s="118">
        <v>-5.3257252415894983E-3</v>
      </c>
      <c r="CD91" s="68">
        <v>2.9540514093152918E-17</v>
      </c>
      <c r="CE91" s="68">
        <v>4.1009989705983827E-3</v>
      </c>
      <c r="CF91" s="68">
        <v>0</v>
      </c>
      <c r="CG91" s="68">
        <v>0</v>
      </c>
      <c r="CH91" s="68">
        <v>4.1009989705983827E-3</v>
      </c>
      <c r="CI91" s="68">
        <v>0</v>
      </c>
      <c r="CJ91" s="68">
        <v>0</v>
      </c>
      <c r="CK91" s="118">
        <v>-4.1009989705986767E-3</v>
      </c>
      <c r="CL91" s="68">
        <v>-2.9401779965379256E-16</v>
      </c>
      <c r="CM91" s="68">
        <v>3.3333273917693557E-3</v>
      </c>
      <c r="CN91" s="68">
        <v>0</v>
      </c>
      <c r="CO91" s="68">
        <v>0</v>
      </c>
      <c r="CP91" s="68">
        <v>3.3333273917693557E-3</v>
      </c>
      <c r="CQ91" s="68">
        <v>0</v>
      </c>
      <c r="CR91" s="68">
        <v>0</v>
      </c>
      <c r="CS91" s="118">
        <v>-3.3333273917683761E-3</v>
      </c>
      <c r="CT91" s="68">
        <v>9.7971986743136052E-16</v>
      </c>
      <c r="CU91" s="68">
        <v>7.6670113135967853E-3</v>
      </c>
      <c r="CV91" s="68">
        <v>0</v>
      </c>
      <c r="CW91" s="68">
        <v>0</v>
      </c>
      <c r="CX91" s="68">
        <v>7.6670113135967853E-3</v>
      </c>
      <c r="CY91" s="68">
        <v>0</v>
      </c>
      <c r="CZ91" s="68">
        <v>0</v>
      </c>
      <c r="DA91" s="118">
        <v>-7.6670113135963976E-3</v>
      </c>
      <c r="DB91" s="68">
        <v>3.8835228398518791E-16</v>
      </c>
      <c r="DC91" s="68">
        <v>8.3558014777402601E-3</v>
      </c>
      <c r="DD91" s="68">
        <v>0</v>
      </c>
      <c r="DE91" s="68">
        <v>0</v>
      </c>
      <c r="DF91" s="68">
        <v>8.3558014777402601E-3</v>
      </c>
      <c r="DG91" s="68">
        <v>0</v>
      </c>
      <c r="DH91" s="68">
        <v>0</v>
      </c>
      <c r="DI91" s="118">
        <v>-8.3558014777416634E-3</v>
      </c>
      <c r="DJ91" s="68">
        <v>-1.4042163420208116E-15</v>
      </c>
      <c r="DK91" s="68">
        <v>6.674555058050805E-3</v>
      </c>
      <c r="DL91" s="68">
        <v>0</v>
      </c>
      <c r="DM91" s="68">
        <v>0</v>
      </c>
      <c r="DN91" s="68">
        <v>6.674555058050805E-3</v>
      </c>
      <c r="DO91" s="68">
        <v>0</v>
      </c>
      <c r="DP91" s="68">
        <v>0</v>
      </c>
      <c r="DQ91" s="118">
        <v>-6.6745550580508042E-3</v>
      </c>
      <c r="DR91" s="310">
        <v>0</v>
      </c>
      <c r="DS91" s="279">
        <v>8.0768672589096764E-3</v>
      </c>
      <c r="DT91" s="68">
        <v>0</v>
      </c>
      <c r="DU91" s="68">
        <v>0</v>
      </c>
      <c r="DV91" s="68">
        <v>8.0768672589096764E-3</v>
      </c>
      <c r="DW91" s="68">
        <v>0</v>
      </c>
      <c r="DX91" s="68">
        <v>0</v>
      </c>
      <c r="DY91" s="118">
        <v>-8.0768672589096764E-3</v>
      </c>
      <c r="DZ91" s="68">
        <v>0</v>
      </c>
    </row>
    <row r="92" spans="1:130" ht="20.100000000000001" customHeight="1" x14ac:dyDescent="0.25">
      <c r="A92" s="20">
        <v>1412</v>
      </c>
      <c r="B92" s="21" t="s">
        <v>473</v>
      </c>
      <c r="C92" s="68">
        <v>5.7678020691630553E-3</v>
      </c>
      <c r="D92" s="68">
        <v>0</v>
      </c>
      <c r="E92" s="68">
        <v>0</v>
      </c>
      <c r="F92" s="68">
        <v>5.7678020691630553E-3</v>
      </c>
      <c r="G92" s="68">
        <v>4.782058336156883E-4</v>
      </c>
      <c r="H92" s="68">
        <v>1.1011552629786144E-5</v>
      </c>
      <c r="I92" s="118">
        <v>0</v>
      </c>
      <c r="J92" s="68">
        <v>6.2570194554085294E-3</v>
      </c>
      <c r="K92" s="68">
        <v>4.5618955937066618E-3</v>
      </c>
      <c r="L92" s="68">
        <v>0</v>
      </c>
      <c r="M92" s="68">
        <v>0</v>
      </c>
      <c r="N92" s="68">
        <v>4.5618955937066618E-3</v>
      </c>
      <c r="O92" s="68">
        <v>4.4231783688322598E-4</v>
      </c>
      <c r="P92" s="68">
        <v>1.1976686580776429E-5</v>
      </c>
      <c r="Q92" s="118">
        <v>0</v>
      </c>
      <c r="R92" s="68">
        <v>5.0161901171706649E-3</v>
      </c>
      <c r="S92" s="68">
        <v>5.820600677086187E-3</v>
      </c>
      <c r="T92" s="68">
        <v>0</v>
      </c>
      <c r="U92" s="68">
        <v>0</v>
      </c>
      <c r="V92" s="68">
        <v>5.820600677086187E-3</v>
      </c>
      <c r="W92" s="68">
        <v>4.5283427048814804E-4</v>
      </c>
      <c r="X92" s="68">
        <v>1.2030424406283439E-5</v>
      </c>
      <c r="Y92" s="118">
        <v>0</v>
      </c>
      <c r="Z92" s="68">
        <v>6.2854653719806187E-3</v>
      </c>
      <c r="AA92" s="68">
        <v>3.2107130130636344E-3</v>
      </c>
      <c r="AB92" s="68">
        <v>0</v>
      </c>
      <c r="AC92" s="68">
        <v>0</v>
      </c>
      <c r="AD92" s="68">
        <v>3.2107130130636344E-3</v>
      </c>
      <c r="AE92" s="68">
        <v>3.8892109891105011E-4</v>
      </c>
      <c r="AF92" s="68">
        <v>6.1289326098293163E-6</v>
      </c>
      <c r="AG92" s="118">
        <v>0</v>
      </c>
      <c r="AH92" s="68">
        <v>3.6057630445845137E-3</v>
      </c>
      <c r="AI92" s="68">
        <v>3.2773625475517511E-3</v>
      </c>
      <c r="AJ92" s="68">
        <v>0</v>
      </c>
      <c r="AK92" s="68">
        <v>0</v>
      </c>
      <c r="AL92" s="68">
        <v>3.2773625475517511E-3</v>
      </c>
      <c r="AM92" s="68">
        <v>4.5710401541526158E-4</v>
      </c>
      <c r="AN92" s="68">
        <v>7.3117690349683019E-6</v>
      </c>
      <c r="AO92" s="118">
        <v>0</v>
      </c>
      <c r="AP92" s="68">
        <v>3.7417783320019809E-3</v>
      </c>
      <c r="AQ92" s="68">
        <v>2.0062360661142727E-3</v>
      </c>
      <c r="AR92" s="68">
        <v>0</v>
      </c>
      <c r="AS92" s="68">
        <v>0</v>
      </c>
      <c r="AT92" s="68">
        <v>2.0062360661142727E-3</v>
      </c>
      <c r="AU92" s="68">
        <v>3.3248415338820391E-4</v>
      </c>
      <c r="AV92" s="68">
        <v>1.5931120382421903E-5</v>
      </c>
      <c r="AW92" s="118">
        <v>0</v>
      </c>
      <c r="AX92" s="68">
        <v>2.3546513398848986E-3</v>
      </c>
      <c r="AY92" s="68">
        <v>4.6161508451555131E-4</v>
      </c>
      <c r="AZ92" s="68">
        <v>0</v>
      </c>
      <c r="BA92" s="68">
        <v>0</v>
      </c>
      <c r="BB92" s="68">
        <v>4.6161508451555131E-4</v>
      </c>
      <c r="BC92" s="68">
        <v>2.1937709574700688E-4</v>
      </c>
      <c r="BD92" s="68">
        <v>1.5355737543143029E-5</v>
      </c>
      <c r="BE92" s="118">
        <v>0</v>
      </c>
      <c r="BF92" s="68">
        <v>6.9634791780570128E-4</v>
      </c>
      <c r="BG92" s="68">
        <v>8.4867560527356794E-4</v>
      </c>
      <c r="BH92" s="68">
        <v>0</v>
      </c>
      <c r="BI92" s="68">
        <v>0</v>
      </c>
      <c r="BJ92" s="68">
        <v>8.4867560527356794E-4</v>
      </c>
      <c r="BK92" s="68">
        <v>3.4838973848391302E-4</v>
      </c>
      <c r="BL92" s="68">
        <v>1.1788150664264853E-5</v>
      </c>
      <c r="BM92" s="118">
        <v>0</v>
      </c>
      <c r="BN92" s="68">
        <v>1.2088534944217457E-3</v>
      </c>
      <c r="BO92" s="68">
        <v>1.0971045555232236E-3</v>
      </c>
      <c r="BP92" s="68">
        <v>0</v>
      </c>
      <c r="BQ92" s="68">
        <v>0</v>
      </c>
      <c r="BR92" s="68">
        <v>1.0971045555232236E-3</v>
      </c>
      <c r="BS92" s="68">
        <v>3.8214630589971684E-4</v>
      </c>
      <c r="BT92" s="68">
        <v>2.0814061741792381E-5</v>
      </c>
      <c r="BU92" s="118">
        <v>0</v>
      </c>
      <c r="BV92" s="68">
        <v>1.500064923164733E-3</v>
      </c>
      <c r="BW92" s="68">
        <v>2.8128558108575742E-3</v>
      </c>
      <c r="BX92" s="68">
        <v>0</v>
      </c>
      <c r="BY92" s="68">
        <v>0</v>
      </c>
      <c r="BZ92" s="68">
        <v>2.8128558108575742E-3</v>
      </c>
      <c r="CA92" s="68">
        <v>3.3245830088839427E-4</v>
      </c>
      <c r="CB92" s="68">
        <v>2.0329222571790155E-5</v>
      </c>
      <c r="CC92" s="118">
        <v>0</v>
      </c>
      <c r="CD92" s="68">
        <v>3.1656433343177589E-3</v>
      </c>
      <c r="CE92" s="68">
        <v>8.7970693407593624E-4</v>
      </c>
      <c r="CF92" s="68">
        <v>0</v>
      </c>
      <c r="CG92" s="68">
        <v>0</v>
      </c>
      <c r="CH92" s="68">
        <v>8.7970693407593624E-4</v>
      </c>
      <c r="CI92" s="68">
        <v>4.3360065175334804E-4</v>
      </c>
      <c r="CJ92" s="68">
        <v>3.0843277774399839E-5</v>
      </c>
      <c r="CK92" s="118">
        <v>0</v>
      </c>
      <c r="CL92" s="68">
        <v>1.3441508636036841E-3</v>
      </c>
      <c r="CM92" s="68">
        <v>4.8471780308109056E-3</v>
      </c>
      <c r="CN92" s="68">
        <v>0</v>
      </c>
      <c r="CO92" s="68">
        <v>0</v>
      </c>
      <c r="CP92" s="68">
        <v>4.8471780308109056E-3</v>
      </c>
      <c r="CQ92" s="68">
        <v>6.3231751439584902E-4</v>
      </c>
      <c r="CR92" s="68">
        <v>1.5788669469621878E-5</v>
      </c>
      <c r="CS92" s="118">
        <v>0</v>
      </c>
      <c r="CT92" s="68">
        <v>5.4952842146763761E-3</v>
      </c>
      <c r="CU92" s="68">
        <v>8.6421588266626815E-3</v>
      </c>
      <c r="CV92" s="68">
        <v>0</v>
      </c>
      <c r="CW92" s="68">
        <v>0</v>
      </c>
      <c r="CX92" s="68">
        <v>8.6421588266626815E-3</v>
      </c>
      <c r="CY92" s="68">
        <v>6.226892754340516E-4</v>
      </c>
      <c r="CZ92" s="68">
        <v>1.4296802730617519E-5</v>
      </c>
      <c r="DA92" s="118">
        <v>0</v>
      </c>
      <c r="DB92" s="68">
        <v>9.2791449048273515E-3</v>
      </c>
      <c r="DC92" s="68">
        <v>4.5665823359093893E-3</v>
      </c>
      <c r="DD92" s="68">
        <v>0</v>
      </c>
      <c r="DE92" s="68">
        <v>0</v>
      </c>
      <c r="DF92" s="68">
        <v>4.5665823359093893E-3</v>
      </c>
      <c r="DG92" s="68">
        <v>5.8481030100579847E-4</v>
      </c>
      <c r="DH92" s="68">
        <v>2.6152623645934905E-5</v>
      </c>
      <c r="DI92" s="118">
        <v>0</v>
      </c>
      <c r="DJ92" s="68">
        <v>5.1775452605611226E-3</v>
      </c>
      <c r="DK92" s="68">
        <v>6.1481608382510915E-3</v>
      </c>
      <c r="DL92" s="68">
        <v>0</v>
      </c>
      <c r="DM92" s="68">
        <v>0</v>
      </c>
      <c r="DN92" s="68">
        <v>6.1481608382510915E-3</v>
      </c>
      <c r="DO92" s="68">
        <v>4.9038158662634821E-4</v>
      </c>
      <c r="DP92" s="68">
        <v>3.1326274697137945E-5</v>
      </c>
      <c r="DQ92" s="118">
        <v>0</v>
      </c>
      <c r="DR92" s="310">
        <v>6.6698686995745778E-3</v>
      </c>
      <c r="DS92" s="279">
        <v>3.921063655291341E-3</v>
      </c>
      <c r="DT92" s="68">
        <v>0</v>
      </c>
      <c r="DU92" s="68">
        <v>0</v>
      </c>
      <c r="DV92" s="68">
        <v>3.921063655291341E-3</v>
      </c>
      <c r="DW92" s="68">
        <v>5.0088019234425607E-4</v>
      </c>
      <c r="DX92" s="68">
        <v>2.544906308763482E-5</v>
      </c>
      <c r="DY92" s="118">
        <v>0</v>
      </c>
      <c r="DZ92" s="68">
        <v>4.4473929107232317E-3</v>
      </c>
    </row>
    <row r="93" spans="1:130" ht="20.100000000000001" customHeight="1" x14ac:dyDescent="0.25">
      <c r="A93" s="20">
        <v>1413</v>
      </c>
      <c r="B93" s="21" t="s">
        <v>474</v>
      </c>
      <c r="C93" s="68">
        <v>0</v>
      </c>
      <c r="D93" s="68">
        <v>0</v>
      </c>
      <c r="E93" s="68">
        <v>0</v>
      </c>
      <c r="F93" s="68">
        <v>0</v>
      </c>
      <c r="G93" s="68">
        <v>0</v>
      </c>
      <c r="H93" s="68">
        <v>0</v>
      </c>
      <c r="I93" s="118">
        <v>0</v>
      </c>
      <c r="J93" s="68">
        <v>0</v>
      </c>
      <c r="K93" s="68">
        <v>0</v>
      </c>
      <c r="L93" s="68">
        <v>0</v>
      </c>
      <c r="M93" s="68">
        <v>0</v>
      </c>
      <c r="N93" s="68">
        <v>0</v>
      </c>
      <c r="O93" s="68">
        <v>0</v>
      </c>
      <c r="P93" s="68">
        <v>0</v>
      </c>
      <c r="Q93" s="118">
        <v>0</v>
      </c>
      <c r="R93" s="68">
        <v>0</v>
      </c>
      <c r="S93" s="68">
        <v>0</v>
      </c>
      <c r="T93" s="68">
        <v>0</v>
      </c>
      <c r="U93" s="68">
        <v>0</v>
      </c>
      <c r="V93" s="68">
        <v>0</v>
      </c>
      <c r="W93" s="68">
        <v>0</v>
      </c>
      <c r="X93" s="68">
        <v>0</v>
      </c>
      <c r="Y93" s="118">
        <v>0</v>
      </c>
      <c r="Z93" s="68">
        <v>0</v>
      </c>
      <c r="AA93" s="68">
        <v>0</v>
      </c>
      <c r="AB93" s="68">
        <v>0</v>
      </c>
      <c r="AC93" s="68">
        <v>0</v>
      </c>
      <c r="AD93" s="68">
        <v>0</v>
      </c>
      <c r="AE93" s="68">
        <v>0</v>
      </c>
      <c r="AF93" s="68">
        <v>0</v>
      </c>
      <c r="AG93" s="118">
        <v>0</v>
      </c>
      <c r="AH93" s="68">
        <v>0</v>
      </c>
      <c r="AI93" s="68">
        <v>0</v>
      </c>
      <c r="AJ93" s="68">
        <v>0</v>
      </c>
      <c r="AK93" s="68">
        <v>0</v>
      </c>
      <c r="AL93" s="68">
        <v>0</v>
      </c>
      <c r="AM93" s="68">
        <v>0</v>
      </c>
      <c r="AN93" s="68">
        <v>0</v>
      </c>
      <c r="AO93" s="118">
        <v>0</v>
      </c>
      <c r="AP93" s="68">
        <v>0</v>
      </c>
      <c r="AQ93" s="68">
        <v>0</v>
      </c>
      <c r="AR93" s="68">
        <v>0</v>
      </c>
      <c r="AS93" s="68">
        <v>0</v>
      </c>
      <c r="AT93" s="68">
        <v>0</v>
      </c>
      <c r="AU93" s="68">
        <v>0</v>
      </c>
      <c r="AV93" s="68">
        <v>0</v>
      </c>
      <c r="AW93" s="118">
        <v>0</v>
      </c>
      <c r="AX93" s="68">
        <v>0</v>
      </c>
      <c r="AY93" s="68">
        <v>0</v>
      </c>
      <c r="AZ93" s="68">
        <v>0</v>
      </c>
      <c r="BA93" s="68">
        <v>0</v>
      </c>
      <c r="BB93" s="68">
        <v>0</v>
      </c>
      <c r="BC93" s="68">
        <v>0</v>
      </c>
      <c r="BD93" s="68">
        <v>0</v>
      </c>
      <c r="BE93" s="118">
        <v>0</v>
      </c>
      <c r="BF93" s="68">
        <v>0</v>
      </c>
      <c r="BG93" s="68">
        <v>0</v>
      </c>
      <c r="BH93" s="68">
        <v>0</v>
      </c>
      <c r="BI93" s="68">
        <v>0</v>
      </c>
      <c r="BJ93" s="68">
        <v>0</v>
      </c>
      <c r="BK93" s="68">
        <v>0</v>
      </c>
      <c r="BL93" s="68">
        <v>0</v>
      </c>
      <c r="BM93" s="118">
        <v>0</v>
      </c>
      <c r="BN93" s="68">
        <v>0</v>
      </c>
      <c r="BO93" s="68">
        <v>0</v>
      </c>
      <c r="BP93" s="68">
        <v>0</v>
      </c>
      <c r="BQ93" s="68">
        <v>0</v>
      </c>
      <c r="BR93" s="68">
        <v>0</v>
      </c>
      <c r="BS93" s="68">
        <v>0</v>
      </c>
      <c r="BT93" s="68">
        <v>0</v>
      </c>
      <c r="BU93" s="118">
        <v>0</v>
      </c>
      <c r="BV93" s="68">
        <v>0</v>
      </c>
      <c r="BW93" s="68">
        <v>0</v>
      </c>
      <c r="BX93" s="68">
        <v>0</v>
      </c>
      <c r="BY93" s="68">
        <v>0</v>
      </c>
      <c r="BZ93" s="68">
        <v>0</v>
      </c>
      <c r="CA93" s="68">
        <v>0</v>
      </c>
      <c r="CB93" s="68">
        <v>0</v>
      </c>
      <c r="CC93" s="118">
        <v>0</v>
      </c>
      <c r="CD93" s="68">
        <v>0</v>
      </c>
      <c r="CE93" s="68">
        <v>0</v>
      </c>
      <c r="CF93" s="68">
        <v>0</v>
      </c>
      <c r="CG93" s="68">
        <v>0</v>
      </c>
      <c r="CH93" s="68">
        <v>0</v>
      </c>
      <c r="CI93" s="68">
        <v>0</v>
      </c>
      <c r="CJ93" s="68">
        <v>0</v>
      </c>
      <c r="CK93" s="118">
        <v>0</v>
      </c>
      <c r="CL93" s="68">
        <v>0</v>
      </c>
      <c r="CM93" s="68">
        <v>0</v>
      </c>
      <c r="CN93" s="68">
        <v>0</v>
      </c>
      <c r="CO93" s="68">
        <v>0</v>
      </c>
      <c r="CP93" s="68">
        <v>0</v>
      </c>
      <c r="CQ93" s="68">
        <v>0</v>
      </c>
      <c r="CR93" s="68">
        <v>0</v>
      </c>
      <c r="CS93" s="118">
        <v>0</v>
      </c>
      <c r="CT93" s="68">
        <v>0</v>
      </c>
      <c r="CU93" s="68">
        <v>0</v>
      </c>
      <c r="CV93" s="68">
        <v>0</v>
      </c>
      <c r="CW93" s="68">
        <v>0</v>
      </c>
      <c r="CX93" s="68">
        <v>0</v>
      </c>
      <c r="CY93" s="68">
        <v>0</v>
      </c>
      <c r="CZ93" s="68">
        <v>0</v>
      </c>
      <c r="DA93" s="118">
        <v>0</v>
      </c>
      <c r="DB93" s="68">
        <v>0</v>
      </c>
      <c r="DC93" s="68">
        <v>0</v>
      </c>
      <c r="DD93" s="68">
        <v>0</v>
      </c>
      <c r="DE93" s="68">
        <v>0</v>
      </c>
      <c r="DF93" s="68">
        <v>0</v>
      </c>
      <c r="DG93" s="68">
        <v>0</v>
      </c>
      <c r="DH93" s="68">
        <v>0</v>
      </c>
      <c r="DI93" s="118">
        <v>0</v>
      </c>
      <c r="DJ93" s="68">
        <v>0</v>
      </c>
      <c r="DK93" s="68">
        <v>0</v>
      </c>
      <c r="DL93" s="68">
        <v>0</v>
      </c>
      <c r="DM93" s="68">
        <v>0</v>
      </c>
      <c r="DN93" s="68">
        <v>0</v>
      </c>
      <c r="DO93" s="68">
        <v>0</v>
      </c>
      <c r="DP93" s="68">
        <v>0</v>
      </c>
      <c r="DQ93" s="118">
        <v>0</v>
      </c>
      <c r="DR93" s="310">
        <v>0</v>
      </c>
      <c r="DS93" s="279">
        <v>0</v>
      </c>
      <c r="DT93" s="68">
        <v>0</v>
      </c>
      <c r="DU93" s="68">
        <v>0</v>
      </c>
      <c r="DV93" s="68">
        <v>0</v>
      </c>
      <c r="DW93" s="68">
        <v>0</v>
      </c>
      <c r="DX93" s="68">
        <v>0</v>
      </c>
      <c r="DY93" s="118">
        <v>0</v>
      </c>
      <c r="DZ93" s="68">
        <v>0</v>
      </c>
    </row>
    <row r="94" spans="1:130" ht="20.100000000000001" customHeight="1" x14ac:dyDescent="0.25">
      <c r="A94" s="20">
        <v>1414</v>
      </c>
      <c r="B94" s="21" t="s">
        <v>475</v>
      </c>
      <c r="C94" s="68">
        <v>0</v>
      </c>
      <c r="D94" s="68">
        <v>0</v>
      </c>
      <c r="E94" s="68">
        <v>0</v>
      </c>
      <c r="F94" s="68">
        <v>0</v>
      </c>
      <c r="G94" s="68">
        <v>0</v>
      </c>
      <c r="H94" s="68">
        <v>0</v>
      </c>
      <c r="I94" s="118">
        <v>0</v>
      </c>
      <c r="J94" s="68">
        <v>0</v>
      </c>
      <c r="K94" s="68">
        <v>0</v>
      </c>
      <c r="L94" s="68">
        <v>0</v>
      </c>
      <c r="M94" s="68">
        <v>0</v>
      </c>
      <c r="N94" s="68">
        <v>0</v>
      </c>
      <c r="O94" s="68">
        <v>0</v>
      </c>
      <c r="P94" s="68">
        <v>0</v>
      </c>
      <c r="Q94" s="118">
        <v>0</v>
      </c>
      <c r="R94" s="68">
        <v>0</v>
      </c>
      <c r="S94" s="68">
        <v>0</v>
      </c>
      <c r="T94" s="68">
        <v>0</v>
      </c>
      <c r="U94" s="68">
        <v>0</v>
      </c>
      <c r="V94" s="68">
        <v>0</v>
      </c>
      <c r="W94" s="68">
        <v>0</v>
      </c>
      <c r="X94" s="68">
        <v>0</v>
      </c>
      <c r="Y94" s="118">
        <v>0</v>
      </c>
      <c r="Z94" s="68">
        <v>0</v>
      </c>
      <c r="AA94" s="68">
        <v>0</v>
      </c>
      <c r="AB94" s="68">
        <v>0</v>
      </c>
      <c r="AC94" s="68">
        <v>0</v>
      </c>
      <c r="AD94" s="68">
        <v>0</v>
      </c>
      <c r="AE94" s="68">
        <v>0</v>
      </c>
      <c r="AF94" s="68">
        <v>0</v>
      </c>
      <c r="AG94" s="118">
        <v>0</v>
      </c>
      <c r="AH94" s="68">
        <v>0</v>
      </c>
      <c r="AI94" s="68">
        <v>0</v>
      </c>
      <c r="AJ94" s="68">
        <v>0</v>
      </c>
      <c r="AK94" s="68">
        <v>0</v>
      </c>
      <c r="AL94" s="68">
        <v>0</v>
      </c>
      <c r="AM94" s="68">
        <v>0</v>
      </c>
      <c r="AN94" s="68">
        <v>0</v>
      </c>
      <c r="AO94" s="118">
        <v>0</v>
      </c>
      <c r="AP94" s="68">
        <v>0</v>
      </c>
      <c r="AQ94" s="68">
        <v>0</v>
      </c>
      <c r="AR94" s="68">
        <v>0</v>
      </c>
      <c r="AS94" s="68">
        <v>0</v>
      </c>
      <c r="AT94" s="68">
        <v>0</v>
      </c>
      <c r="AU94" s="68">
        <v>0</v>
      </c>
      <c r="AV94" s="68">
        <v>0</v>
      </c>
      <c r="AW94" s="118">
        <v>0</v>
      </c>
      <c r="AX94" s="68">
        <v>0</v>
      </c>
      <c r="AY94" s="68">
        <v>0</v>
      </c>
      <c r="AZ94" s="68">
        <v>0</v>
      </c>
      <c r="BA94" s="68">
        <v>0</v>
      </c>
      <c r="BB94" s="68">
        <v>0</v>
      </c>
      <c r="BC94" s="68">
        <v>0</v>
      </c>
      <c r="BD94" s="68">
        <v>0</v>
      </c>
      <c r="BE94" s="118">
        <v>0</v>
      </c>
      <c r="BF94" s="68">
        <v>0</v>
      </c>
      <c r="BG94" s="68">
        <v>0</v>
      </c>
      <c r="BH94" s="68">
        <v>0</v>
      </c>
      <c r="BI94" s="68">
        <v>0</v>
      </c>
      <c r="BJ94" s="68">
        <v>0</v>
      </c>
      <c r="BK94" s="68">
        <v>0</v>
      </c>
      <c r="BL94" s="68">
        <v>0</v>
      </c>
      <c r="BM94" s="118">
        <v>0</v>
      </c>
      <c r="BN94" s="68">
        <v>0</v>
      </c>
      <c r="BO94" s="68">
        <v>0</v>
      </c>
      <c r="BP94" s="68">
        <v>0</v>
      </c>
      <c r="BQ94" s="68">
        <v>0</v>
      </c>
      <c r="BR94" s="68">
        <v>0</v>
      </c>
      <c r="BS94" s="68">
        <v>0</v>
      </c>
      <c r="BT94" s="68">
        <v>0</v>
      </c>
      <c r="BU94" s="118">
        <v>0</v>
      </c>
      <c r="BV94" s="68">
        <v>0</v>
      </c>
      <c r="BW94" s="68">
        <v>0</v>
      </c>
      <c r="BX94" s="68">
        <v>0</v>
      </c>
      <c r="BY94" s="68">
        <v>0</v>
      </c>
      <c r="BZ94" s="68">
        <v>0</v>
      </c>
      <c r="CA94" s="68">
        <v>0</v>
      </c>
      <c r="CB94" s="68">
        <v>0</v>
      </c>
      <c r="CC94" s="118">
        <v>0</v>
      </c>
      <c r="CD94" s="68">
        <v>0</v>
      </c>
      <c r="CE94" s="68">
        <v>0</v>
      </c>
      <c r="CF94" s="68">
        <v>0</v>
      </c>
      <c r="CG94" s="68">
        <v>0</v>
      </c>
      <c r="CH94" s="68">
        <v>0</v>
      </c>
      <c r="CI94" s="68">
        <v>0</v>
      </c>
      <c r="CJ94" s="68">
        <v>0</v>
      </c>
      <c r="CK94" s="118">
        <v>0</v>
      </c>
      <c r="CL94" s="68">
        <v>0</v>
      </c>
      <c r="CM94" s="68">
        <v>0</v>
      </c>
      <c r="CN94" s="68">
        <v>0</v>
      </c>
      <c r="CO94" s="68">
        <v>0</v>
      </c>
      <c r="CP94" s="68">
        <v>0</v>
      </c>
      <c r="CQ94" s="68">
        <v>0</v>
      </c>
      <c r="CR94" s="68">
        <v>0</v>
      </c>
      <c r="CS94" s="118">
        <v>0</v>
      </c>
      <c r="CT94" s="68">
        <v>0</v>
      </c>
      <c r="CU94" s="68">
        <v>0</v>
      </c>
      <c r="CV94" s="68">
        <v>0</v>
      </c>
      <c r="CW94" s="68">
        <v>0</v>
      </c>
      <c r="CX94" s="68">
        <v>0</v>
      </c>
      <c r="CY94" s="68">
        <v>0</v>
      </c>
      <c r="CZ94" s="68">
        <v>0</v>
      </c>
      <c r="DA94" s="118">
        <v>0</v>
      </c>
      <c r="DB94" s="68">
        <v>0</v>
      </c>
      <c r="DC94" s="68">
        <v>0</v>
      </c>
      <c r="DD94" s="68">
        <v>0</v>
      </c>
      <c r="DE94" s="68">
        <v>0</v>
      </c>
      <c r="DF94" s="68">
        <v>0</v>
      </c>
      <c r="DG94" s="68">
        <v>0</v>
      </c>
      <c r="DH94" s="68">
        <v>0</v>
      </c>
      <c r="DI94" s="118">
        <v>0</v>
      </c>
      <c r="DJ94" s="68">
        <v>0</v>
      </c>
      <c r="DK94" s="68">
        <v>0</v>
      </c>
      <c r="DL94" s="68">
        <v>0</v>
      </c>
      <c r="DM94" s="68">
        <v>0</v>
      </c>
      <c r="DN94" s="68">
        <v>0</v>
      </c>
      <c r="DO94" s="68">
        <v>0</v>
      </c>
      <c r="DP94" s="68">
        <v>0</v>
      </c>
      <c r="DQ94" s="118">
        <v>0</v>
      </c>
      <c r="DR94" s="310">
        <v>0</v>
      </c>
      <c r="DS94" s="279">
        <v>0</v>
      </c>
      <c r="DT94" s="68">
        <v>0</v>
      </c>
      <c r="DU94" s="68">
        <v>0</v>
      </c>
      <c r="DV94" s="68">
        <v>0</v>
      </c>
      <c r="DW94" s="68">
        <v>0</v>
      </c>
      <c r="DX94" s="68">
        <v>0</v>
      </c>
      <c r="DY94" s="118">
        <v>0</v>
      </c>
      <c r="DZ94" s="68">
        <v>0</v>
      </c>
    </row>
    <row r="95" spans="1:130" ht="20.100000000000001" customHeight="1" x14ac:dyDescent="0.25">
      <c r="A95" s="20">
        <v>1415</v>
      </c>
      <c r="B95" s="21" t="s">
        <v>476</v>
      </c>
      <c r="C95" s="68">
        <v>8.2808100404264656E-3</v>
      </c>
      <c r="D95" s="68">
        <v>0</v>
      </c>
      <c r="E95" s="68">
        <v>0</v>
      </c>
      <c r="F95" s="68">
        <v>8.2808100404264656E-3</v>
      </c>
      <c r="G95" s="68">
        <v>7.2505404780689986E-4</v>
      </c>
      <c r="H95" s="68">
        <v>1.7363148284230668E-4</v>
      </c>
      <c r="I95" s="118">
        <v>0</v>
      </c>
      <c r="J95" s="68">
        <v>9.1794955710756722E-3</v>
      </c>
      <c r="K95" s="68">
        <v>6.9976924711333171E-3</v>
      </c>
      <c r="L95" s="68">
        <v>0</v>
      </c>
      <c r="M95" s="68">
        <v>0</v>
      </c>
      <c r="N95" s="68">
        <v>6.9976924711333171E-3</v>
      </c>
      <c r="O95" s="68">
        <v>2.8593787719440777E-4</v>
      </c>
      <c r="P95" s="68">
        <v>2.0445636811638026E-4</v>
      </c>
      <c r="Q95" s="118">
        <v>0</v>
      </c>
      <c r="R95" s="68">
        <v>7.4880867164441051E-3</v>
      </c>
      <c r="S95" s="68">
        <v>7.7197093380379587E-3</v>
      </c>
      <c r="T95" s="68">
        <v>0</v>
      </c>
      <c r="U95" s="68">
        <v>0</v>
      </c>
      <c r="V95" s="68">
        <v>7.7197093380379587E-3</v>
      </c>
      <c r="W95" s="68">
        <v>2.4058172447389588E-4</v>
      </c>
      <c r="X95" s="68">
        <v>2.913282562010326E-4</v>
      </c>
      <c r="Y95" s="118">
        <v>0</v>
      </c>
      <c r="Z95" s="68">
        <v>8.2516193187128876E-3</v>
      </c>
      <c r="AA95" s="68">
        <v>1.0455000835991624E-2</v>
      </c>
      <c r="AB95" s="68">
        <v>0</v>
      </c>
      <c r="AC95" s="68">
        <v>0</v>
      </c>
      <c r="AD95" s="68">
        <v>1.0455000835991624E-2</v>
      </c>
      <c r="AE95" s="68">
        <v>2.456780501629274E-4</v>
      </c>
      <c r="AF95" s="68">
        <v>2.4337450215980512E-4</v>
      </c>
      <c r="AG95" s="118">
        <v>0</v>
      </c>
      <c r="AH95" s="68">
        <v>1.0944053388314357E-2</v>
      </c>
      <c r="AI95" s="68">
        <v>7.1570206442219718E-3</v>
      </c>
      <c r="AJ95" s="68">
        <v>0</v>
      </c>
      <c r="AK95" s="68">
        <v>0</v>
      </c>
      <c r="AL95" s="68">
        <v>7.1570206442219718E-3</v>
      </c>
      <c r="AM95" s="68">
        <v>1.9863828397432765E-4</v>
      </c>
      <c r="AN95" s="68">
        <v>2.7198406900655927E-4</v>
      </c>
      <c r="AO95" s="118">
        <v>0</v>
      </c>
      <c r="AP95" s="68">
        <v>7.6276429972028598E-3</v>
      </c>
      <c r="AQ95" s="68">
        <v>5.2293775318788434E-3</v>
      </c>
      <c r="AR95" s="68">
        <v>0</v>
      </c>
      <c r="AS95" s="68">
        <v>0</v>
      </c>
      <c r="AT95" s="68">
        <v>5.2293775318788434E-3</v>
      </c>
      <c r="AU95" s="68">
        <v>-1.0277704720633501E-4</v>
      </c>
      <c r="AV95" s="68">
        <v>4.1351209983663125E-4</v>
      </c>
      <c r="AW95" s="118">
        <v>0</v>
      </c>
      <c r="AX95" s="68">
        <v>5.5401125845091397E-3</v>
      </c>
      <c r="AY95" s="68">
        <v>6.9956474909764824E-3</v>
      </c>
      <c r="AZ95" s="68">
        <v>0</v>
      </c>
      <c r="BA95" s="68">
        <v>0</v>
      </c>
      <c r="BB95" s="68">
        <v>6.9956474909764824E-3</v>
      </c>
      <c r="BC95" s="68">
        <v>1.5935023517113153E-4</v>
      </c>
      <c r="BD95" s="68">
        <v>2.8159962278802048E-4</v>
      </c>
      <c r="BE95" s="118">
        <v>0</v>
      </c>
      <c r="BF95" s="68">
        <v>7.4365973489356352E-3</v>
      </c>
      <c r="BG95" s="68">
        <v>9.3873095727505657E-3</v>
      </c>
      <c r="BH95" s="68">
        <v>0</v>
      </c>
      <c r="BI95" s="68">
        <v>0</v>
      </c>
      <c r="BJ95" s="68">
        <v>9.3873095727505657E-3</v>
      </c>
      <c r="BK95" s="68">
        <v>4.1157487008499602E-4</v>
      </c>
      <c r="BL95" s="68">
        <v>3.5939432001525835E-4</v>
      </c>
      <c r="BM95" s="118">
        <v>0</v>
      </c>
      <c r="BN95" s="68">
        <v>1.0158278762850819E-2</v>
      </c>
      <c r="BO95" s="68">
        <v>1.160761300712646E-2</v>
      </c>
      <c r="BP95" s="68">
        <v>0</v>
      </c>
      <c r="BQ95" s="68">
        <v>0</v>
      </c>
      <c r="BR95" s="68">
        <v>1.160761300712646E-2</v>
      </c>
      <c r="BS95" s="68">
        <v>2.33817826278045E-4</v>
      </c>
      <c r="BT95" s="68">
        <v>2.4290179917507384E-4</v>
      </c>
      <c r="BU95" s="118">
        <v>0</v>
      </c>
      <c r="BV95" s="68">
        <v>1.2084332632579579E-2</v>
      </c>
      <c r="BW95" s="68">
        <v>2.0843853679266982E-2</v>
      </c>
      <c r="BX95" s="68">
        <v>0</v>
      </c>
      <c r="BY95" s="68">
        <v>0</v>
      </c>
      <c r="BZ95" s="68">
        <v>2.0843853679266982E-2</v>
      </c>
      <c r="CA95" s="68">
        <v>2.4847559648568225E-4</v>
      </c>
      <c r="CB95" s="68">
        <v>3.8928714656470838E-4</v>
      </c>
      <c r="CC95" s="118">
        <v>0</v>
      </c>
      <c r="CD95" s="68">
        <v>2.1481616422317374E-2</v>
      </c>
      <c r="CE95" s="68">
        <v>8.0844495025156754E-3</v>
      </c>
      <c r="CF95" s="68">
        <v>0</v>
      </c>
      <c r="CG95" s="68">
        <v>0</v>
      </c>
      <c r="CH95" s="68">
        <v>8.0844495025156754E-3</v>
      </c>
      <c r="CI95" s="68">
        <v>1.9396679953068597E-4</v>
      </c>
      <c r="CJ95" s="68">
        <v>4.3539590258318385E-4</v>
      </c>
      <c r="CK95" s="118">
        <v>0</v>
      </c>
      <c r="CL95" s="68">
        <v>8.7138122046295438E-3</v>
      </c>
      <c r="CM95" s="68">
        <v>1.1138208373428828E-2</v>
      </c>
      <c r="CN95" s="68">
        <v>0</v>
      </c>
      <c r="CO95" s="68">
        <v>0</v>
      </c>
      <c r="CP95" s="68">
        <v>1.1138208373428828E-2</v>
      </c>
      <c r="CQ95" s="68">
        <v>2.6033576117053441E-3</v>
      </c>
      <c r="CR95" s="68">
        <v>9.0711190437799062E-4</v>
      </c>
      <c r="CS95" s="118">
        <v>0</v>
      </c>
      <c r="CT95" s="68">
        <v>1.4648677889512162E-2</v>
      </c>
      <c r="CU95" s="68">
        <v>1.7789951779224846E-2</v>
      </c>
      <c r="CV95" s="68">
        <v>0</v>
      </c>
      <c r="CW95" s="68">
        <v>0</v>
      </c>
      <c r="CX95" s="68">
        <v>1.7789951779224846E-2</v>
      </c>
      <c r="CY95" s="68">
        <v>5.1920981922732494E-4</v>
      </c>
      <c r="CZ95" s="68">
        <v>5.199711840013255E-4</v>
      </c>
      <c r="DA95" s="118">
        <v>0</v>
      </c>
      <c r="DB95" s="68">
        <v>1.8829132782453496E-2</v>
      </c>
      <c r="DC95" s="68">
        <v>1.1461865987026452E-2</v>
      </c>
      <c r="DD95" s="68">
        <v>0</v>
      </c>
      <c r="DE95" s="68">
        <v>0</v>
      </c>
      <c r="DF95" s="68">
        <v>1.1461865987026452E-2</v>
      </c>
      <c r="DG95" s="68">
        <v>2.9223291760452824E-4</v>
      </c>
      <c r="DH95" s="68">
        <v>3.6243941667830188E-4</v>
      </c>
      <c r="DI95" s="118">
        <v>0</v>
      </c>
      <c r="DJ95" s="68">
        <v>1.2116538321309283E-2</v>
      </c>
      <c r="DK95" s="68">
        <v>1.172746372108549E-2</v>
      </c>
      <c r="DL95" s="68">
        <v>0</v>
      </c>
      <c r="DM95" s="68">
        <v>0</v>
      </c>
      <c r="DN95" s="68">
        <v>1.172746372108549E-2</v>
      </c>
      <c r="DO95" s="68">
        <v>4.7913642181663334E-4</v>
      </c>
      <c r="DP95" s="68">
        <v>6.6062907169011698E-4</v>
      </c>
      <c r="DQ95" s="118">
        <v>0</v>
      </c>
      <c r="DR95" s="310">
        <v>1.2867229214592242E-2</v>
      </c>
      <c r="DS95" s="279">
        <v>1.2312573662431863E-2</v>
      </c>
      <c r="DT95" s="68">
        <v>0</v>
      </c>
      <c r="DU95" s="68">
        <v>0</v>
      </c>
      <c r="DV95" s="68">
        <v>1.2312573662431863E-2</v>
      </c>
      <c r="DW95" s="68">
        <v>3.2359161034530861E-4</v>
      </c>
      <c r="DX95" s="68">
        <v>3.5726891603026596E-4</v>
      </c>
      <c r="DY95" s="118">
        <v>0</v>
      </c>
      <c r="DZ95" s="68">
        <v>1.2993434188807438E-2</v>
      </c>
    </row>
    <row r="96" spans="1:130" ht="20.100000000000001" customHeight="1" x14ac:dyDescent="0.25">
      <c r="A96" s="20">
        <v>1416</v>
      </c>
      <c r="B96" s="21" t="s">
        <v>477</v>
      </c>
      <c r="C96" s="68">
        <v>0</v>
      </c>
      <c r="D96" s="68">
        <v>0</v>
      </c>
      <c r="E96" s="68">
        <v>0</v>
      </c>
      <c r="F96" s="68">
        <v>0</v>
      </c>
      <c r="G96" s="68">
        <v>0</v>
      </c>
      <c r="H96" s="68">
        <v>0</v>
      </c>
      <c r="I96" s="118">
        <v>0</v>
      </c>
      <c r="J96" s="68">
        <v>0</v>
      </c>
      <c r="K96" s="68">
        <v>0</v>
      </c>
      <c r="L96" s="68">
        <v>0</v>
      </c>
      <c r="M96" s="68">
        <v>0</v>
      </c>
      <c r="N96" s="68">
        <v>0</v>
      </c>
      <c r="O96" s="68">
        <v>0</v>
      </c>
      <c r="P96" s="68">
        <v>0</v>
      </c>
      <c r="Q96" s="118">
        <v>0</v>
      </c>
      <c r="R96" s="68">
        <v>0</v>
      </c>
      <c r="S96" s="68">
        <v>0</v>
      </c>
      <c r="T96" s="68">
        <v>0</v>
      </c>
      <c r="U96" s="68">
        <v>0</v>
      </c>
      <c r="V96" s="68">
        <v>0</v>
      </c>
      <c r="W96" s="68">
        <v>0</v>
      </c>
      <c r="X96" s="68">
        <v>0</v>
      </c>
      <c r="Y96" s="118">
        <v>0</v>
      </c>
      <c r="Z96" s="68">
        <v>0</v>
      </c>
      <c r="AA96" s="68">
        <v>0</v>
      </c>
      <c r="AB96" s="68">
        <v>0</v>
      </c>
      <c r="AC96" s="68">
        <v>0</v>
      </c>
      <c r="AD96" s="68">
        <v>0</v>
      </c>
      <c r="AE96" s="68">
        <v>0</v>
      </c>
      <c r="AF96" s="68">
        <v>0</v>
      </c>
      <c r="AG96" s="118">
        <v>0</v>
      </c>
      <c r="AH96" s="68">
        <v>0</v>
      </c>
      <c r="AI96" s="68">
        <v>0</v>
      </c>
      <c r="AJ96" s="68">
        <v>0</v>
      </c>
      <c r="AK96" s="68">
        <v>0</v>
      </c>
      <c r="AL96" s="68">
        <v>0</v>
      </c>
      <c r="AM96" s="68">
        <v>0</v>
      </c>
      <c r="AN96" s="68">
        <v>0</v>
      </c>
      <c r="AO96" s="118">
        <v>0</v>
      </c>
      <c r="AP96" s="68">
        <v>0</v>
      </c>
      <c r="AQ96" s="68">
        <v>0</v>
      </c>
      <c r="AR96" s="68">
        <v>0</v>
      </c>
      <c r="AS96" s="68">
        <v>0</v>
      </c>
      <c r="AT96" s="68">
        <v>0</v>
      </c>
      <c r="AU96" s="68">
        <v>0</v>
      </c>
      <c r="AV96" s="68">
        <v>0</v>
      </c>
      <c r="AW96" s="118">
        <v>0</v>
      </c>
      <c r="AX96" s="68">
        <v>0</v>
      </c>
      <c r="AY96" s="68">
        <v>0</v>
      </c>
      <c r="AZ96" s="68">
        <v>0</v>
      </c>
      <c r="BA96" s="68">
        <v>0</v>
      </c>
      <c r="BB96" s="68">
        <v>0</v>
      </c>
      <c r="BC96" s="68">
        <v>0</v>
      </c>
      <c r="BD96" s="68">
        <v>0</v>
      </c>
      <c r="BE96" s="118">
        <v>0</v>
      </c>
      <c r="BF96" s="68">
        <v>0</v>
      </c>
      <c r="BG96" s="68">
        <v>0</v>
      </c>
      <c r="BH96" s="68">
        <v>0</v>
      </c>
      <c r="BI96" s="68">
        <v>0</v>
      </c>
      <c r="BJ96" s="68">
        <v>0</v>
      </c>
      <c r="BK96" s="68">
        <v>0</v>
      </c>
      <c r="BL96" s="68">
        <v>0</v>
      </c>
      <c r="BM96" s="118">
        <v>0</v>
      </c>
      <c r="BN96" s="68">
        <v>0</v>
      </c>
      <c r="BO96" s="68">
        <v>0</v>
      </c>
      <c r="BP96" s="68">
        <v>0</v>
      </c>
      <c r="BQ96" s="68">
        <v>0</v>
      </c>
      <c r="BR96" s="68">
        <v>0</v>
      </c>
      <c r="BS96" s="68">
        <v>0</v>
      </c>
      <c r="BT96" s="68">
        <v>0</v>
      </c>
      <c r="BU96" s="118">
        <v>0</v>
      </c>
      <c r="BV96" s="68">
        <v>0</v>
      </c>
      <c r="BW96" s="68">
        <v>0</v>
      </c>
      <c r="BX96" s="68">
        <v>0</v>
      </c>
      <c r="BY96" s="68">
        <v>0</v>
      </c>
      <c r="BZ96" s="68">
        <v>0</v>
      </c>
      <c r="CA96" s="68">
        <v>0</v>
      </c>
      <c r="CB96" s="68">
        <v>0</v>
      </c>
      <c r="CC96" s="118">
        <v>0</v>
      </c>
      <c r="CD96" s="68">
        <v>0</v>
      </c>
      <c r="CE96" s="68">
        <v>0</v>
      </c>
      <c r="CF96" s="68">
        <v>0</v>
      </c>
      <c r="CG96" s="68">
        <v>0</v>
      </c>
      <c r="CH96" s="68">
        <v>0</v>
      </c>
      <c r="CI96" s="68">
        <v>0</v>
      </c>
      <c r="CJ96" s="68">
        <v>0</v>
      </c>
      <c r="CK96" s="118">
        <v>0</v>
      </c>
      <c r="CL96" s="68">
        <v>0</v>
      </c>
      <c r="CM96" s="68">
        <v>0</v>
      </c>
      <c r="CN96" s="68">
        <v>0</v>
      </c>
      <c r="CO96" s="68">
        <v>0</v>
      </c>
      <c r="CP96" s="68">
        <v>0</v>
      </c>
      <c r="CQ96" s="68">
        <v>0</v>
      </c>
      <c r="CR96" s="68">
        <v>0</v>
      </c>
      <c r="CS96" s="118">
        <v>0</v>
      </c>
      <c r="CT96" s="68">
        <v>0</v>
      </c>
      <c r="CU96" s="68">
        <v>0</v>
      </c>
      <c r="CV96" s="68">
        <v>0</v>
      </c>
      <c r="CW96" s="68">
        <v>0</v>
      </c>
      <c r="CX96" s="68">
        <v>0</v>
      </c>
      <c r="CY96" s="68">
        <v>0</v>
      </c>
      <c r="CZ96" s="68">
        <v>0</v>
      </c>
      <c r="DA96" s="118">
        <v>0</v>
      </c>
      <c r="DB96" s="68">
        <v>0</v>
      </c>
      <c r="DC96" s="68">
        <v>0</v>
      </c>
      <c r="DD96" s="68">
        <v>0</v>
      </c>
      <c r="DE96" s="68">
        <v>0</v>
      </c>
      <c r="DF96" s="68">
        <v>0</v>
      </c>
      <c r="DG96" s="68">
        <v>0</v>
      </c>
      <c r="DH96" s="68">
        <v>0</v>
      </c>
      <c r="DI96" s="118">
        <v>0</v>
      </c>
      <c r="DJ96" s="68">
        <v>0</v>
      </c>
      <c r="DK96" s="68">
        <v>0</v>
      </c>
      <c r="DL96" s="68">
        <v>0</v>
      </c>
      <c r="DM96" s="68">
        <v>0</v>
      </c>
      <c r="DN96" s="68">
        <v>0</v>
      </c>
      <c r="DO96" s="68">
        <v>0</v>
      </c>
      <c r="DP96" s="68">
        <v>0</v>
      </c>
      <c r="DQ96" s="118">
        <v>0</v>
      </c>
      <c r="DR96" s="310">
        <v>0</v>
      </c>
      <c r="DS96" s="279">
        <v>0</v>
      </c>
      <c r="DT96" s="68">
        <v>0</v>
      </c>
      <c r="DU96" s="68">
        <v>0</v>
      </c>
      <c r="DV96" s="68">
        <v>0</v>
      </c>
      <c r="DW96" s="68">
        <v>0</v>
      </c>
      <c r="DX96" s="68">
        <v>0</v>
      </c>
      <c r="DY96" s="118">
        <v>0</v>
      </c>
      <c r="DZ96" s="68">
        <v>0</v>
      </c>
    </row>
    <row r="97" spans="1:130" ht="20.100000000000001" customHeight="1" x14ac:dyDescent="0.25">
      <c r="A97" s="33">
        <v>142</v>
      </c>
      <c r="B97" s="34" t="s">
        <v>478</v>
      </c>
      <c r="C97" s="203">
        <v>1.8844690312066999E-3</v>
      </c>
      <c r="D97" s="203">
        <v>0</v>
      </c>
      <c r="E97" s="203">
        <v>0</v>
      </c>
      <c r="F97" s="203">
        <v>1.8844690312066999E-3</v>
      </c>
      <c r="G97" s="203">
        <v>2.6095810393979143E-3</v>
      </c>
      <c r="H97" s="203">
        <v>2.6557416587995744E-3</v>
      </c>
      <c r="I97" s="117">
        <v>0</v>
      </c>
      <c r="J97" s="203">
        <v>7.1497917294041889E-3</v>
      </c>
      <c r="K97" s="203">
        <v>2.0178558967898822E-3</v>
      </c>
      <c r="L97" s="203">
        <v>0</v>
      </c>
      <c r="M97" s="203">
        <v>0</v>
      </c>
      <c r="N97" s="203">
        <v>2.0178558967898822E-3</v>
      </c>
      <c r="O97" s="203">
        <v>2.5467045954432658E-3</v>
      </c>
      <c r="P97" s="203">
        <v>2.5561725070896196E-3</v>
      </c>
      <c r="Q97" s="117">
        <v>0</v>
      </c>
      <c r="R97" s="203">
        <v>7.120732999322768E-3</v>
      </c>
      <c r="S97" s="203">
        <v>2.3368466657059006E-3</v>
      </c>
      <c r="T97" s="203">
        <v>0</v>
      </c>
      <c r="U97" s="203">
        <v>0</v>
      </c>
      <c r="V97" s="203">
        <v>2.3368466657059006E-3</v>
      </c>
      <c r="W97" s="203">
        <v>2.5454992308510515E-3</v>
      </c>
      <c r="X97" s="203">
        <v>1.881341451844725E-3</v>
      </c>
      <c r="Y97" s="117">
        <v>0</v>
      </c>
      <c r="Z97" s="203">
        <v>6.7636873484016773E-3</v>
      </c>
      <c r="AA97" s="203">
        <v>2.2218184502209456E-3</v>
      </c>
      <c r="AB97" s="203">
        <v>0</v>
      </c>
      <c r="AC97" s="203">
        <v>0</v>
      </c>
      <c r="AD97" s="203">
        <v>2.2218184502209456E-3</v>
      </c>
      <c r="AE97" s="203">
        <v>2.5027884179599715E-3</v>
      </c>
      <c r="AF97" s="203">
        <v>2.3703019574140092E-3</v>
      </c>
      <c r="AG97" s="117">
        <v>0</v>
      </c>
      <c r="AH97" s="203">
        <v>7.0949088255949254E-3</v>
      </c>
      <c r="AI97" s="203">
        <v>1.9888194608907372E-3</v>
      </c>
      <c r="AJ97" s="203">
        <v>0</v>
      </c>
      <c r="AK97" s="203">
        <v>0</v>
      </c>
      <c r="AL97" s="203">
        <v>1.9888194608907372E-3</v>
      </c>
      <c r="AM97" s="203">
        <v>2.4972387551237723E-3</v>
      </c>
      <c r="AN97" s="203">
        <v>2.3194421842633291E-3</v>
      </c>
      <c r="AO97" s="117">
        <v>0</v>
      </c>
      <c r="AP97" s="203">
        <v>6.8055004002778403E-3</v>
      </c>
      <c r="AQ97" s="203">
        <v>2.0438744516623752E-3</v>
      </c>
      <c r="AR97" s="203">
        <v>0</v>
      </c>
      <c r="AS97" s="203">
        <v>0</v>
      </c>
      <c r="AT97" s="203">
        <v>2.0438744516623752E-3</v>
      </c>
      <c r="AU97" s="203">
        <v>2.6182886268034306E-3</v>
      </c>
      <c r="AV97" s="203">
        <v>2.4058909965001527E-3</v>
      </c>
      <c r="AW97" s="117">
        <v>0</v>
      </c>
      <c r="AX97" s="203">
        <v>7.0680540749659586E-3</v>
      </c>
      <c r="AY97" s="203">
        <v>1.9163434828879239E-3</v>
      </c>
      <c r="AZ97" s="203">
        <v>0</v>
      </c>
      <c r="BA97" s="203">
        <v>0</v>
      </c>
      <c r="BB97" s="203">
        <v>1.9163434828879239E-3</v>
      </c>
      <c r="BC97" s="203">
        <v>2.6157257958071053E-3</v>
      </c>
      <c r="BD97" s="203">
        <v>2.5554248179760907E-3</v>
      </c>
      <c r="BE97" s="117">
        <v>0</v>
      </c>
      <c r="BF97" s="203">
        <v>7.0874940966711196E-3</v>
      </c>
      <c r="BG97" s="203">
        <v>1.6727704855829283E-3</v>
      </c>
      <c r="BH97" s="203">
        <v>0</v>
      </c>
      <c r="BI97" s="203">
        <v>0</v>
      </c>
      <c r="BJ97" s="203">
        <v>1.6727704855829283E-3</v>
      </c>
      <c r="BK97" s="203">
        <v>2.6969212088950581E-3</v>
      </c>
      <c r="BL97" s="203">
        <v>2.545976759838392E-3</v>
      </c>
      <c r="BM97" s="117">
        <v>0</v>
      </c>
      <c r="BN97" s="203">
        <v>6.9156684543163786E-3</v>
      </c>
      <c r="BO97" s="203">
        <v>1.8339000994105562E-3</v>
      </c>
      <c r="BP97" s="203">
        <v>0</v>
      </c>
      <c r="BQ97" s="203">
        <v>0</v>
      </c>
      <c r="BR97" s="203">
        <v>1.8339000994105562E-3</v>
      </c>
      <c r="BS97" s="203">
        <v>2.7932004089020832E-3</v>
      </c>
      <c r="BT97" s="203">
        <v>2.6724146582011656E-3</v>
      </c>
      <c r="BU97" s="117">
        <v>0</v>
      </c>
      <c r="BV97" s="203">
        <v>7.2995151665138048E-3</v>
      </c>
      <c r="BW97" s="203">
        <v>1.747113355211212E-3</v>
      </c>
      <c r="BX97" s="203">
        <v>0</v>
      </c>
      <c r="BY97" s="203">
        <v>0</v>
      </c>
      <c r="BZ97" s="203">
        <v>1.747113355211212E-3</v>
      </c>
      <c r="CA97" s="203">
        <v>2.6592178831697315E-3</v>
      </c>
      <c r="CB97" s="203">
        <v>2.8460554068413008E-3</v>
      </c>
      <c r="CC97" s="117">
        <v>0</v>
      </c>
      <c r="CD97" s="203">
        <v>7.2523866452222441E-3</v>
      </c>
      <c r="CE97" s="203">
        <v>1.2896239477185722E-3</v>
      </c>
      <c r="CF97" s="203">
        <v>0</v>
      </c>
      <c r="CG97" s="203">
        <v>0</v>
      </c>
      <c r="CH97" s="203">
        <v>1.2896239477185722E-3</v>
      </c>
      <c r="CI97" s="203">
        <v>2.9844931847575447E-3</v>
      </c>
      <c r="CJ97" s="203">
        <v>2.6126129430782932E-3</v>
      </c>
      <c r="CK97" s="117">
        <v>0</v>
      </c>
      <c r="CL97" s="203">
        <v>6.8867300755544097E-3</v>
      </c>
      <c r="CM97" s="203">
        <v>1.3725366861088162E-3</v>
      </c>
      <c r="CN97" s="203">
        <v>0</v>
      </c>
      <c r="CO97" s="203">
        <v>0</v>
      </c>
      <c r="CP97" s="203">
        <v>1.3725366861088162E-3</v>
      </c>
      <c r="CQ97" s="203">
        <v>3.0885537538332744E-3</v>
      </c>
      <c r="CR97" s="203">
        <v>2.4758211536975408E-3</v>
      </c>
      <c r="CS97" s="117">
        <v>0</v>
      </c>
      <c r="CT97" s="203">
        <v>6.936911593639631E-3</v>
      </c>
      <c r="CU97" s="203">
        <v>1.5495471272489315E-3</v>
      </c>
      <c r="CV97" s="203">
        <v>0</v>
      </c>
      <c r="CW97" s="203">
        <v>0</v>
      </c>
      <c r="CX97" s="203">
        <v>1.5495471272489315E-3</v>
      </c>
      <c r="CY97" s="203">
        <v>3.0962902162817532E-3</v>
      </c>
      <c r="CZ97" s="203">
        <v>1.6142402921751552E-3</v>
      </c>
      <c r="DA97" s="117">
        <v>0</v>
      </c>
      <c r="DB97" s="203">
        <v>6.2600776357058406E-3</v>
      </c>
      <c r="DC97" s="203">
        <v>1.0592285433392206E-3</v>
      </c>
      <c r="DD97" s="203">
        <v>0</v>
      </c>
      <c r="DE97" s="203">
        <v>0</v>
      </c>
      <c r="DF97" s="203">
        <v>1.0592285433392206E-3</v>
      </c>
      <c r="DG97" s="203">
        <v>3.0404728180252766E-3</v>
      </c>
      <c r="DH97" s="203">
        <v>2.3460487733079679E-3</v>
      </c>
      <c r="DI97" s="117">
        <v>0</v>
      </c>
      <c r="DJ97" s="203">
        <v>6.445750134672466E-3</v>
      </c>
      <c r="DK97" s="203">
        <v>1.1487705716373647E-3</v>
      </c>
      <c r="DL97" s="203">
        <v>0</v>
      </c>
      <c r="DM97" s="203">
        <v>0</v>
      </c>
      <c r="DN97" s="203">
        <v>1.1487705716373647E-3</v>
      </c>
      <c r="DO97" s="203">
        <v>3.3267539060378285E-3</v>
      </c>
      <c r="DP97" s="203">
        <v>2.3674131325946172E-3</v>
      </c>
      <c r="DQ97" s="117">
        <v>0</v>
      </c>
      <c r="DR97" s="306">
        <v>6.8429376102698107E-3</v>
      </c>
      <c r="DS97" s="300">
        <v>1.2044823633790491E-3</v>
      </c>
      <c r="DT97" s="203">
        <v>0</v>
      </c>
      <c r="DU97" s="203">
        <v>0</v>
      </c>
      <c r="DV97" s="203">
        <v>1.2044823633790491E-3</v>
      </c>
      <c r="DW97" s="203">
        <v>3.1838659833438089E-3</v>
      </c>
      <c r="DX97" s="203">
        <v>2.3958067966686107E-3</v>
      </c>
      <c r="DY97" s="117">
        <v>0</v>
      </c>
      <c r="DZ97" s="203">
        <v>6.784155143391468E-3</v>
      </c>
    </row>
    <row r="98" spans="1:130" ht="20.100000000000001" customHeight="1" x14ac:dyDescent="0.25">
      <c r="A98" s="20">
        <v>1421</v>
      </c>
      <c r="B98" s="21" t="s">
        <v>479</v>
      </c>
      <c r="C98" s="68">
        <v>0</v>
      </c>
      <c r="D98" s="68">
        <v>0</v>
      </c>
      <c r="E98" s="68">
        <v>0</v>
      </c>
      <c r="F98" s="68">
        <v>0</v>
      </c>
      <c r="G98" s="68">
        <v>0</v>
      </c>
      <c r="H98" s="68">
        <v>0</v>
      </c>
      <c r="I98" s="118">
        <v>0</v>
      </c>
      <c r="J98" s="68">
        <v>0</v>
      </c>
      <c r="K98" s="68">
        <v>0</v>
      </c>
      <c r="L98" s="68">
        <v>0</v>
      </c>
      <c r="M98" s="68">
        <v>0</v>
      </c>
      <c r="N98" s="68">
        <v>0</v>
      </c>
      <c r="O98" s="68">
        <v>0</v>
      </c>
      <c r="P98" s="68">
        <v>0</v>
      </c>
      <c r="Q98" s="118">
        <v>0</v>
      </c>
      <c r="R98" s="68">
        <v>0</v>
      </c>
      <c r="S98" s="68">
        <v>0</v>
      </c>
      <c r="T98" s="68">
        <v>0</v>
      </c>
      <c r="U98" s="68">
        <v>0</v>
      </c>
      <c r="V98" s="68">
        <v>0</v>
      </c>
      <c r="W98" s="68">
        <v>0</v>
      </c>
      <c r="X98" s="68">
        <v>0</v>
      </c>
      <c r="Y98" s="118">
        <v>0</v>
      </c>
      <c r="Z98" s="68">
        <v>0</v>
      </c>
      <c r="AA98" s="68">
        <v>0</v>
      </c>
      <c r="AB98" s="68">
        <v>0</v>
      </c>
      <c r="AC98" s="68">
        <v>0</v>
      </c>
      <c r="AD98" s="68">
        <v>0</v>
      </c>
      <c r="AE98" s="68">
        <v>0</v>
      </c>
      <c r="AF98" s="68">
        <v>0</v>
      </c>
      <c r="AG98" s="118">
        <v>0</v>
      </c>
      <c r="AH98" s="68">
        <v>0</v>
      </c>
      <c r="AI98" s="68">
        <v>0</v>
      </c>
      <c r="AJ98" s="68">
        <v>0</v>
      </c>
      <c r="AK98" s="68">
        <v>0</v>
      </c>
      <c r="AL98" s="68">
        <v>0</v>
      </c>
      <c r="AM98" s="68">
        <v>0</v>
      </c>
      <c r="AN98" s="68">
        <v>0</v>
      </c>
      <c r="AO98" s="118">
        <v>0</v>
      </c>
      <c r="AP98" s="68">
        <v>0</v>
      </c>
      <c r="AQ98" s="68">
        <v>0</v>
      </c>
      <c r="AR98" s="68">
        <v>0</v>
      </c>
      <c r="AS98" s="68">
        <v>0</v>
      </c>
      <c r="AT98" s="68">
        <v>0</v>
      </c>
      <c r="AU98" s="68">
        <v>0</v>
      </c>
      <c r="AV98" s="68">
        <v>0</v>
      </c>
      <c r="AW98" s="118">
        <v>0</v>
      </c>
      <c r="AX98" s="68">
        <v>0</v>
      </c>
      <c r="AY98" s="68">
        <v>0</v>
      </c>
      <c r="AZ98" s="68">
        <v>0</v>
      </c>
      <c r="BA98" s="68">
        <v>0</v>
      </c>
      <c r="BB98" s="68">
        <v>0</v>
      </c>
      <c r="BC98" s="68">
        <v>0</v>
      </c>
      <c r="BD98" s="68">
        <v>0</v>
      </c>
      <c r="BE98" s="118">
        <v>0</v>
      </c>
      <c r="BF98" s="68">
        <v>0</v>
      </c>
      <c r="BG98" s="68">
        <v>0</v>
      </c>
      <c r="BH98" s="68">
        <v>0</v>
      </c>
      <c r="BI98" s="68">
        <v>0</v>
      </c>
      <c r="BJ98" s="68">
        <v>0</v>
      </c>
      <c r="BK98" s="68">
        <v>0</v>
      </c>
      <c r="BL98" s="68">
        <v>0</v>
      </c>
      <c r="BM98" s="118">
        <v>0</v>
      </c>
      <c r="BN98" s="68">
        <v>0</v>
      </c>
      <c r="BO98" s="68">
        <v>0</v>
      </c>
      <c r="BP98" s="68">
        <v>0</v>
      </c>
      <c r="BQ98" s="68">
        <v>0</v>
      </c>
      <c r="BR98" s="68">
        <v>0</v>
      </c>
      <c r="BS98" s="68">
        <v>0</v>
      </c>
      <c r="BT98" s="68">
        <v>0</v>
      </c>
      <c r="BU98" s="118">
        <v>0</v>
      </c>
      <c r="BV98" s="68">
        <v>0</v>
      </c>
      <c r="BW98" s="68">
        <v>0</v>
      </c>
      <c r="BX98" s="68">
        <v>0</v>
      </c>
      <c r="BY98" s="68">
        <v>0</v>
      </c>
      <c r="BZ98" s="68">
        <v>0</v>
      </c>
      <c r="CA98" s="68">
        <v>0</v>
      </c>
      <c r="CB98" s="68">
        <v>0</v>
      </c>
      <c r="CC98" s="118">
        <v>0</v>
      </c>
      <c r="CD98" s="68">
        <v>0</v>
      </c>
      <c r="CE98" s="68">
        <v>0</v>
      </c>
      <c r="CF98" s="68">
        <v>0</v>
      </c>
      <c r="CG98" s="68">
        <v>0</v>
      </c>
      <c r="CH98" s="68">
        <v>0</v>
      </c>
      <c r="CI98" s="68">
        <v>0</v>
      </c>
      <c r="CJ98" s="68">
        <v>0</v>
      </c>
      <c r="CK98" s="118">
        <v>0</v>
      </c>
      <c r="CL98" s="68">
        <v>0</v>
      </c>
      <c r="CM98" s="68">
        <v>0</v>
      </c>
      <c r="CN98" s="68">
        <v>0</v>
      </c>
      <c r="CO98" s="68">
        <v>0</v>
      </c>
      <c r="CP98" s="68">
        <v>0</v>
      </c>
      <c r="CQ98" s="68">
        <v>0</v>
      </c>
      <c r="CR98" s="68">
        <v>0</v>
      </c>
      <c r="CS98" s="118">
        <v>0</v>
      </c>
      <c r="CT98" s="68">
        <v>0</v>
      </c>
      <c r="CU98" s="68">
        <v>0</v>
      </c>
      <c r="CV98" s="68">
        <v>0</v>
      </c>
      <c r="CW98" s="68">
        <v>0</v>
      </c>
      <c r="CX98" s="68">
        <v>0</v>
      </c>
      <c r="CY98" s="68">
        <v>0</v>
      </c>
      <c r="CZ98" s="68">
        <v>0</v>
      </c>
      <c r="DA98" s="118">
        <v>0</v>
      </c>
      <c r="DB98" s="68">
        <v>0</v>
      </c>
      <c r="DC98" s="68">
        <v>0</v>
      </c>
      <c r="DD98" s="68">
        <v>0</v>
      </c>
      <c r="DE98" s="68">
        <v>0</v>
      </c>
      <c r="DF98" s="68">
        <v>0</v>
      </c>
      <c r="DG98" s="68">
        <v>0</v>
      </c>
      <c r="DH98" s="68">
        <v>0</v>
      </c>
      <c r="DI98" s="118">
        <v>0</v>
      </c>
      <c r="DJ98" s="68">
        <v>0</v>
      </c>
      <c r="DK98" s="68">
        <v>0</v>
      </c>
      <c r="DL98" s="68">
        <v>0</v>
      </c>
      <c r="DM98" s="68">
        <v>0</v>
      </c>
      <c r="DN98" s="68">
        <v>0</v>
      </c>
      <c r="DO98" s="68">
        <v>0</v>
      </c>
      <c r="DP98" s="68">
        <v>0</v>
      </c>
      <c r="DQ98" s="118">
        <v>0</v>
      </c>
      <c r="DR98" s="310">
        <v>0</v>
      </c>
      <c r="DS98" s="279">
        <v>0</v>
      </c>
      <c r="DT98" s="68">
        <v>0</v>
      </c>
      <c r="DU98" s="68">
        <v>0</v>
      </c>
      <c r="DV98" s="68">
        <v>0</v>
      </c>
      <c r="DW98" s="68">
        <v>0</v>
      </c>
      <c r="DX98" s="68">
        <v>0</v>
      </c>
      <c r="DY98" s="118">
        <v>0</v>
      </c>
      <c r="DZ98" s="68">
        <v>0</v>
      </c>
    </row>
    <row r="99" spans="1:130" ht="20.100000000000001" customHeight="1" x14ac:dyDescent="0.25">
      <c r="A99" s="20">
        <v>1422</v>
      </c>
      <c r="B99" s="21" t="s">
        <v>480</v>
      </c>
      <c r="C99" s="68">
        <v>3.1889375433001593E-4</v>
      </c>
      <c r="D99" s="68">
        <v>0</v>
      </c>
      <c r="E99" s="68">
        <v>0</v>
      </c>
      <c r="F99" s="68">
        <v>3.1889375433001593E-4</v>
      </c>
      <c r="G99" s="68">
        <v>6.8217775114069127E-4</v>
      </c>
      <c r="H99" s="68">
        <v>6.8885731709481131E-4</v>
      </c>
      <c r="I99" s="118">
        <v>0</v>
      </c>
      <c r="J99" s="68">
        <v>1.6899288225655186E-3</v>
      </c>
      <c r="K99" s="68">
        <v>3.7799244492031983E-4</v>
      </c>
      <c r="L99" s="68">
        <v>0</v>
      </c>
      <c r="M99" s="68">
        <v>0</v>
      </c>
      <c r="N99" s="68">
        <v>3.7799244492031983E-4</v>
      </c>
      <c r="O99" s="68">
        <v>6.8649127961250753E-4</v>
      </c>
      <c r="P99" s="68">
        <v>6.7499542075436826E-4</v>
      </c>
      <c r="Q99" s="118">
        <v>0</v>
      </c>
      <c r="R99" s="68">
        <v>1.7394791452871956E-3</v>
      </c>
      <c r="S99" s="68">
        <v>3.9160235078864467E-4</v>
      </c>
      <c r="T99" s="68">
        <v>0</v>
      </c>
      <c r="U99" s="68">
        <v>0</v>
      </c>
      <c r="V99" s="68">
        <v>3.9160235078864467E-4</v>
      </c>
      <c r="W99" s="68">
        <v>7.0068424327860736E-4</v>
      </c>
      <c r="X99" s="68">
        <v>6.7535774477027737E-4</v>
      </c>
      <c r="Y99" s="118">
        <v>0</v>
      </c>
      <c r="Z99" s="68">
        <v>1.7676443388375295E-3</v>
      </c>
      <c r="AA99" s="68">
        <v>3.7822402976301294E-4</v>
      </c>
      <c r="AB99" s="68">
        <v>0</v>
      </c>
      <c r="AC99" s="68">
        <v>0</v>
      </c>
      <c r="AD99" s="68">
        <v>3.7822402976301294E-4</v>
      </c>
      <c r="AE99" s="68">
        <v>7.2245836546674003E-4</v>
      </c>
      <c r="AF99" s="68">
        <v>6.7372935544438625E-4</v>
      </c>
      <c r="AG99" s="118">
        <v>0</v>
      </c>
      <c r="AH99" s="68">
        <v>1.7744117506741394E-3</v>
      </c>
      <c r="AI99" s="68">
        <v>3.69364206605734E-4</v>
      </c>
      <c r="AJ99" s="68">
        <v>0</v>
      </c>
      <c r="AK99" s="68">
        <v>0</v>
      </c>
      <c r="AL99" s="68">
        <v>3.69364206605734E-4</v>
      </c>
      <c r="AM99" s="68">
        <v>7.1618756962101872E-4</v>
      </c>
      <c r="AN99" s="68">
        <v>6.9377943546178658E-4</v>
      </c>
      <c r="AO99" s="118">
        <v>0</v>
      </c>
      <c r="AP99" s="68">
        <v>1.7793312116885392E-3</v>
      </c>
      <c r="AQ99" s="68">
        <v>3.782298705713728E-4</v>
      </c>
      <c r="AR99" s="68">
        <v>0</v>
      </c>
      <c r="AS99" s="68">
        <v>0</v>
      </c>
      <c r="AT99" s="68">
        <v>3.782298705713728E-4</v>
      </c>
      <c r="AU99" s="68">
        <v>7.2268593986194742E-4</v>
      </c>
      <c r="AV99" s="68">
        <v>7.3359382653839463E-4</v>
      </c>
      <c r="AW99" s="118">
        <v>0</v>
      </c>
      <c r="AX99" s="68">
        <v>1.8345096369717147E-3</v>
      </c>
      <c r="AY99" s="68">
        <v>2.5102932299036297E-4</v>
      </c>
      <c r="AZ99" s="68">
        <v>0</v>
      </c>
      <c r="BA99" s="68">
        <v>0</v>
      </c>
      <c r="BB99" s="68">
        <v>2.5102932299036297E-4</v>
      </c>
      <c r="BC99" s="68">
        <v>7.9749606101392468E-4</v>
      </c>
      <c r="BD99" s="68">
        <v>7.7504489378542579E-4</v>
      </c>
      <c r="BE99" s="118">
        <v>0</v>
      </c>
      <c r="BF99" s="68">
        <v>1.8235702777897136E-3</v>
      </c>
      <c r="BG99" s="68">
        <v>2.5810030221703274E-4</v>
      </c>
      <c r="BH99" s="68">
        <v>0</v>
      </c>
      <c r="BI99" s="68">
        <v>0</v>
      </c>
      <c r="BJ99" s="68">
        <v>2.5810030221703274E-4</v>
      </c>
      <c r="BK99" s="68">
        <v>8.5229706922319002E-4</v>
      </c>
      <c r="BL99" s="68">
        <v>8.2690368726906797E-4</v>
      </c>
      <c r="BM99" s="118">
        <v>0</v>
      </c>
      <c r="BN99" s="68">
        <v>1.9373010587092909E-3</v>
      </c>
      <c r="BO99" s="68">
        <v>2.7919783150707155E-4</v>
      </c>
      <c r="BP99" s="68">
        <v>0</v>
      </c>
      <c r="BQ99" s="68">
        <v>0</v>
      </c>
      <c r="BR99" s="68">
        <v>2.7919783150707155E-4</v>
      </c>
      <c r="BS99" s="68">
        <v>8.1559121031500744E-4</v>
      </c>
      <c r="BT99" s="68">
        <v>9.4418748701991439E-4</v>
      </c>
      <c r="BU99" s="118">
        <v>0</v>
      </c>
      <c r="BV99" s="68">
        <v>2.0389765288419937E-3</v>
      </c>
      <c r="BW99" s="68">
        <v>2.6676970446806909E-4</v>
      </c>
      <c r="BX99" s="68">
        <v>0</v>
      </c>
      <c r="BY99" s="68">
        <v>0</v>
      </c>
      <c r="BZ99" s="68">
        <v>2.6676970446806909E-4</v>
      </c>
      <c r="CA99" s="68">
        <v>6.6171671337966157E-4</v>
      </c>
      <c r="CB99" s="68">
        <v>9.8520420534223968E-4</v>
      </c>
      <c r="CC99" s="118">
        <v>0</v>
      </c>
      <c r="CD99" s="68">
        <v>1.9136906231899703E-3</v>
      </c>
      <c r="CE99" s="68">
        <v>2.0915120842398955E-4</v>
      </c>
      <c r="CF99" s="68">
        <v>0</v>
      </c>
      <c r="CG99" s="68">
        <v>0</v>
      </c>
      <c r="CH99" s="68">
        <v>2.0915120842398955E-4</v>
      </c>
      <c r="CI99" s="68">
        <v>8.4602309784642205E-4</v>
      </c>
      <c r="CJ99" s="68">
        <v>9.3192592608001888E-4</v>
      </c>
      <c r="CK99" s="118">
        <v>0</v>
      </c>
      <c r="CL99" s="68">
        <v>1.9871002323504305E-3</v>
      </c>
      <c r="CM99" s="68">
        <v>2.0673563119044544E-4</v>
      </c>
      <c r="CN99" s="68">
        <v>0</v>
      </c>
      <c r="CO99" s="68">
        <v>0</v>
      </c>
      <c r="CP99" s="68">
        <v>2.0673563119044544E-4</v>
      </c>
      <c r="CQ99" s="68">
        <v>1.0152355845545026E-3</v>
      </c>
      <c r="CR99" s="68">
        <v>8.9903527693892921E-4</v>
      </c>
      <c r="CS99" s="118">
        <v>0</v>
      </c>
      <c r="CT99" s="68">
        <v>2.1210064926838776E-3</v>
      </c>
      <c r="CU99" s="68">
        <v>2.0012751034259439E-4</v>
      </c>
      <c r="CV99" s="68">
        <v>0</v>
      </c>
      <c r="CW99" s="68">
        <v>0</v>
      </c>
      <c r="CX99" s="68">
        <v>2.0012751034259439E-4</v>
      </c>
      <c r="CY99" s="68">
        <v>1.0858913693783411E-3</v>
      </c>
      <c r="CZ99" s="68">
        <v>8.7468845927983095E-4</v>
      </c>
      <c r="DA99" s="118">
        <v>0</v>
      </c>
      <c r="DB99" s="68">
        <v>2.1607073390007667E-3</v>
      </c>
      <c r="DC99" s="68">
        <v>1.8875060397077891E-4</v>
      </c>
      <c r="DD99" s="68">
        <v>0</v>
      </c>
      <c r="DE99" s="68">
        <v>0</v>
      </c>
      <c r="DF99" s="68">
        <v>1.8875060397077891E-4</v>
      </c>
      <c r="DG99" s="68">
        <v>1.1625019124611271E-3</v>
      </c>
      <c r="DH99" s="68">
        <v>9.3580831090967083E-4</v>
      </c>
      <c r="DI99" s="118">
        <v>0</v>
      </c>
      <c r="DJ99" s="68">
        <v>2.2870608273415768E-3</v>
      </c>
      <c r="DK99" s="68">
        <v>2.0147897680166592E-4</v>
      </c>
      <c r="DL99" s="68">
        <v>0</v>
      </c>
      <c r="DM99" s="68">
        <v>0</v>
      </c>
      <c r="DN99" s="68">
        <v>2.0147897680166592E-4</v>
      </c>
      <c r="DO99" s="68">
        <v>1.3269266675945694E-3</v>
      </c>
      <c r="DP99" s="68">
        <v>9.4830781128234134E-4</v>
      </c>
      <c r="DQ99" s="118">
        <v>0</v>
      </c>
      <c r="DR99" s="310">
        <v>2.4767134556785766E-3</v>
      </c>
      <c r="DS99" s="279">
        <v>2.1357313034763879E-4</v>
      </c>
      <c r="DT99" s="68">
        <v>0</v>
      </c>
      <c r="DU99" s="68">
        <v>0</v>
      </c>
      <c r="DV99" s="68">
        <v>2.1357313034763879E-4</v>
      </c>
      <c r="DW99" s="68">
        <v>1.3516085255891441E-3</v>
      </c>
      <c r="DX99" s="68">
        <v>9.5988627164051278E-4</v>
      </c>
      <c r="DY99" s="118">
        <v>0</v>
      </c>
      <c r="DZ99" s="68">
        <v>2.5250679275772956E-3</v>
      </c>
    </row>
    <row r="100" spans="1:130" ht="20.100000000000001" customHeight="1" x14ac:dyDescent="0.25">
      <c r="A100" s="20">
        <v>1423</v>
      </c>
      <c r="B100" s="21" t="s">
        <v>481</v>
      </c>
      <c r="C100" s="68">
        <v>1.5655752768766842E-3</v>
      </c>
      <c r="D100" s="68">
        <v>0</v>
      </c>
      <c r="E100" s="68">
        <v>0</v>
      </c>
      <c r="F100" s="68">
        <v>1.5655752768766842E-3</v>
      </c>
      <c r="G100" s="68">
        <v>1.9274032882572235E-3</v>
      </c>
      <c r="H100" s="68">
        <v>1.9668843417047629E-3</v>
      </c>
      <c r="I100" s="118">
        <v>0</v>
      </c>
      <c r="J100" s="68">
        <v>5.4598629068386712E-3</v>
      </c>
      <c r="K100" s="68">
        <v>1.6398634518695623E-3</v>
      </c>
      <c r="L100" s="68">
        <v>0</v>
      </c>
      <c r="M100" s="68">
        <v>0</v>
      </c>
      <c r="N100" s="68">
        <v>1.6398634518695623E-3</v>
      </c>
      <c r="O100" s="68">
        <v>1.8602133158307581E-3</v>
      </c>
      <c r="P100" s="68">
        <v>1.8811770863352512E-3</v>
      </c>
      <c r="Q100" s="118">
        <v>0</v>
      </c>
      <c r="R100" s="68">
        <v>5.3812538540355713E-3</v>
      </c>
      <c r="S100" s="68">
        <v>1.9452443149172562E-3</v>
      </c>
      <c r="T100" s="68">
        <v>0</v>
      </c>
      <c r="U100" s="68">
        <v>0</v>
      </c>
      <c r="V100" s="68">
        <v>1.9452443149172562E-3</v>
      </c>
      <c r="W100" s="68">
        <v>1.8448149875724439E-3</v>
      </c>
      <c r="X100" s="68">
        <v>1.2059837070744475E-3</v>
      </c>
      <c r="Y100" s="118">
        <v>0</v>
      </c>
      <c r="Z100" s="68">
        <v>4.9960430095641467E-3</v>
      </c>
      <c r="AA100" s="68">
        <v>1.8435944204579326E-3</v>
      </c>
      <c r="AB100" s="68">
        <v>0</v>
      </c>
      <c r="AC100" s="68">
        <v>0</v>
      </c>
      <c r="AD100" s="68">
        <v>1.8435944204579326E-3</v>
      </c>
      <c r="AE100" s="68">
        <v>1.7803300524932317E-3</v>
      </c>
      <c r="AF100" s="68">
        <v>1.6965726019696227E-3</v>
      </c>
      <c r="AG100" s="118">
        <v>0</v>
      </c>
      <c r="AH100" s="68">
        <v>5.320497074920787E-3</v>
      </c>
      <c r="AI100" s="68">
        <v>1.6194552542850035E-3</v>
      </c>
      <c r="AJ100" s="68">
        <v>0</v>
      </c>
      <c r="AK100" s="68">
        <v>0</v>
      </c>
      <c r="AL100" s="68">
        <v>1.6194552542850035E-3</v>
      </c>
      <c r="AM100" s="68">
        <v>1.7810511855027536E-3</v>
      </c>
      <c r="AN100" s="68">
        <v>1.6256627488015424E-3</v>
      </c>
      <c r="AO100" s="118">
        <v>0</v>
      </c>
      <c r="AP100" s="68">
        <v>5.0261691885893E-3</v>
      </c>
      <c r="AQ100" s="68">
        <v>1.6656445810910023E-3</v>
      </c>
      <c r="AR100" s="68">
        <v>0</v>
      </c>
      <c r="AS100" s="68">
        <v>0</v>
      </c>
      <c r="AT100" s="68">
        <v>1.6656445810910023E-3</v>
      </c>
      <c r="AU100" s="68">
        <v>1.8956026869414834E-3</v>
      </c>
      <c r="AV100" s="68">
        <v>1.6722971699617581E-3</v>
      </c>
      <c r="AW100" s="118">
        <v>0</v>
      </c>
      <c r="AX100" s="68">
        <v>5.2335444379942439E-3</v>
      </c>
      <c r="AY100" s="68">
        <v>1.6653141598975615E-3</v>
      </c>
      <c r="AZ100" s="68">
        <v>0</v>
      </c>
      <c r="BA100" s="68">
        <v>0</v>
      </c>
      <c r="BB100" s="68">
        <v>1.6653141598975615E-3</v>
      </c>
      <c r="BC100" s="68">
        <v>1.8182297347931805E-3</v>
      </c>
      <c r="BD100" s="68">
        <v>1.7803799241906647E-3</v>
      </c>
      <c r="BE100" s="118">
        <v>0</v>
      </c>
      <c r="BF100" s="68">
        <v>5.2639238188814065E-3</v>
      </c>
      <c r="BG100" s="68">
        <v>1.4146701833658956E-3</v>
      </c>
      <c r="BH100" s="68">
        <v>0</v>
      </c>
      <c r="BI100" s="68">
        <v>0</v>
      </c>
      <c r="BJ100" s="68">
        <v>1.4146701833658956E-3</v>
      </c>
      <c r="BK100" s="68">
        <v>1.8446241396718683E-3</v>
      </c>
      <c r="BL100" s="68">
        <v>1.7190730725693242E-3</v>
      </c>
      <c r="BM100" s="118">
        <v>0</v>
      </c>
      <c r="BN100" s="68">
        <v>4.9783673956070888E-3</v>
      </c>
      <c r="BO100" s="68">
        <v>1.5547022679034846E-3</v>
      </c>
      <c r="BP100" s="68">
        <v>0</v>
      </c>
      <c r="BQ100" s="68">
        <v>0</v>
      </c>
      <c r="BR100" s="68">
        <v>1.5547022679034846E-3</v>
      </c>
      <c r="BS100" s="68">
        <v>1.9776091985870756E-3</v>
      </c>
      <c r="BT100" s="68">
        <v>1.728227171181251E-3</v>
      </c>
      <c r="BU100" s="118">
        <v>0</v>
      </c>
      <c r="BV100" s="68">
        <v>5.2605386376718107E-3</v>
      </c>
      <c r="BW100" s="68">
        <v>1.480343650743143E-3</v>
      </c>
      <c r="BX100" s="68">
        <v>0</v>
      </c>
      <c r="BY100" s="68">
        <v>0</v>
      </c>
      <c r="BZ100" s="68">
        <v>1.480343650743143E-3</v>
      </c>
      <c r="CA100" s="68">
        <v>1.9975011697900701E-3</v>
      </c>
      <c r="CB100" s="68">
        <v>1.8608512014990613E-3</v>
      </c>
      <c r="CC100" s="118">
        <v>0</v>
      </c>
      <c r="CD100" s="68">
        <v>5.3386960220322749E-3</v>
      </c>
      <c r="CE100" s="68">
        <v>1.0804727392945827E-3</v>
      </c>
      <c r="CF100" s="68">
        <v>0</v>
      </c>
      <c r="CG100" s="68">
        <v>0</v>
      </c>
      <c r="CH100" s="68">
        <v>1.0804727392945827E-3</v>
      </c>
      <c r="CI100" s="68">
        <v>2.1384700869111224E-3</v>
      </c>
      <c r="CJ100" s="68">
        <v>1.6806870169982745E-3</v>
      </c>
      <c r="CK100" s="118">
        <v>0</v>
      </c>
      <c r="CL100" s="68">
        <v>4.8996298432039797E-3</v>
      </c>
      <c r="CM100" s="68">
        <v>1.1658010549183706E-3</v>
      </c>
      <c r="CN100" s="68">
        <v>0</v>
      </c>
      <c r="CO100" s="68">
        <v>0</v>
      </c>
      <c r="CP100" s="68">
        <v>1.1658010549183706E-3</v>
      </c>
      <c r="CQ100" s="68">
        <v>2.0733181692787718E-3</v>
      </c>
      <c r="CR100" s="68">
        <v>1.5767858767586115E-3</v>
      </c>
      <c r="CS100" s="118">
        <v>0</v>
      </c>
      <c r="CT100" s="68">
        <v>4.815905100955753E-3</v>
      </c>
      <c r="CU100" s="68">
        <v>1.3494196169063371E-3</v>
      </c>
      <c r="CV100" s="68">
        <v>0</v>
      </c>
      <c r="CW100" s="68">
        <v>0</v>
      </c>
      <c r="CX100" s="68">
        <v>1.3494196169063371E-3</v>
      </c>
      <c r="CY100" s="68">
        <v>2.010398846903412E-3</v>
      </c>
      <c r="CZ100" s="68">
        <v>7.3955183289532429E-4</v>
      </c>
      <c r="DA100" s="118">
        <v>0</v>
      </c>
      <c r="DB100" s="68">
        <v>4.0993702967050726E-3</v>
      </c>
      <c r="DC100" s="68">
        <v>8.704779393684419E-4</v>
      </c>
      <c r="DD100" s="68">
        <v>0</v>
      </c>
      <c r="DE100" s="68">
        <v>0</v>
      </c>
      <c r="DF100" s="68">
        <v>8.704779393684419E-4</v>
      </c>
      <c r="DG100" s="68">
        <v>1.8779709055641493E-3</v>
      </c>
      <c r="DH100" s="68">
        <v>1.4102404623982971E-3</v>
      </c>
      <c r="DI100" s="118">
        <v>0</v>
      </c>
      <c r="DJ100" s="68">
        <v>4.1586893073308883E-3</v>
      </c>
      <c r="DK100" s="68">
        <v>9.4729159483569888E-4</v>
      </c>
      <c r="DL100" s="68">
        <v>0</v>
      </c>
      <c r="DM100" s="68">
        <v>0</v>
      </c>
      <c r="DN100" s="68">
        <v>9.4729159483569888E-4</v>
      </c>
      <c r="DO100" s="68">
        <v>1.9998272384432591E-3</v>
      </c>
      <c r="DP100" s="68">
        <v>1.419105321312276E-3</v>
      </c>
      <c r="DQ100" s="118">
        <v>0</v>
      </c>
      <c r="DR100" s="310">
        <v>4.3662241545912341E-3</v>
      </c>
      <c r="DS100" s="279">
        <v>9.9090923303141024E-4</v>
      </c>
      <c r="DT100" s="68">
        <v>0</v>
      </c>
      <c r="DU100" s="68">
        <v>0</v>
      </c>
      <c r="DV100" s="68">
        <v>9.9090923303141024E-4</v>
      </c>
      <c r="DW100" s="68">
        <v>1.8322574577546644E-3</v>
      </c>
      <c r="DX100" s="68">
        <v>1.4359205250280979E-3</v>
      </c>
      <c r="DY100" s="118">
        <v>0</v>
      </c>
      <c r="DZ100" s="68">
        <v>4.2590872158141729E-3</v>
      </c>
    </row>
    <row r="101" spans="1:130" ht="20.100000000000001" customHeight="1" x14ac:dyDescent="0.25">
      <c r="A101" s="20">
        <v>1424</v>
      </c>
      <c r="B101" s="21" t="s">
        <v>482</v>
      </c>
      <c r="C101" s="68">
        <v>0</v>
      </c>
      <c r="D101" s="68">
        <v>0</v>
      </c>
      <c r="E101" s="68">
        <v>0</v>
      </c>
      <c r="F101" s="68">
        <v>0</v>
      </c>
      <c r="G101" s="68">
        <v>0</v>
      </c>
      <c r="H101" s="68">
        <v>0</v>
      </c>
      <c r="I101" s="118">
        <v>0</v>
      </c>
      <c r="J101" s="68">
        <v>0</v>
      </c>
      <c r="K101" s="68">
        <v>0</v>
      </c>
      <c r="L101" s="68">
        <v>0</v>
      </c>
      <c r="M101" s="68">
        <v>0</v>
      </c>
      <c r="N101" s="68">
        <v>0</v>
      </c>
      <c r="O101" s="68">
        <v>0</v>
      </c>
      <c r="P101" s="68">
        <v>0</v>
      </c>
      <c r="Q101" s="118">
        <v>0</v>
      </c>
      <c r="R101" s="68">
        <v>0</v>
      </c>
      <c r="S101" s="68">
        <v>0</v>
      </c>
      <c r="T101" s="68">
        <v>0</v>
      </c>
      <c r="U101" s="68">
        <v>0</v>
      </c>
      <c r="V101" s="68">
        <v>0</v>
      </c>
      <c r="W101" s="68">
        <v>0</v>
      </c>
      <c r="X101" s="68">
        <v>0</v>
      </c>
      <c r="Y101" s="118">
        <v>0</v>
      </c>
      <c r="Z101" s="68">
        <v>0</v>
      </c>
      <c r="AA101" s="68">
        <v>0</v>
      </c>
      <c r="AB101" s="68">
        <v>0</v>
      </c>
      <c r="AC101" s="68">
        <v>0</v>
      </c>
      <c r="AD101" s="68">
        <v>0</v>
      </c>
      <c r="AE101" s="68">
        <v>0</v>
      </c>
      <c r="AF101" s="68">
        <v>0</v>
      </c>
      <c r="AG101" s="118">
        <v>0</v>
      </c>
      <c r="AH101" s="68">
        <v>0</v>
      </c>
      <c r="AI101" s="68">
        <v>0</v>
      </c>
      <c r="AJ101" s="68">
        <v>0</v>
      </c>
      <c r="AK101" s="68">
        <v>0</v>
      </c>
      <c r="AL101" s="68">
        <v>0</v>
      </c>
      <c r="AM101" s="68">
        <v>0</v>
      </c>
      <c r="AN101" s="68">
        <v>0</v>
      </c>
      <c r="AO101" s="118">
        <v>0</v>
      </c>
      <c r="AP101" s="68">
        <v>0</v>
      </c>
      <c r="AQ101" s="68">
        <v>0</v>
      </c>
      <c r="AR101" s="68">
        <v>0</v>
      </c>
      <c r="AS101" s="68">
        <v>0</v>
      </c>
      <c r="AT101" s="68">
        <v>0</v>
      </c>
      <c r="AU101" s="68">
        <v>0</v>
      </c>
      <c r="AV101" s="68">
        <v>0</v>
      </c>
      <c r="AW101" s="118">
        <v>0</v>
      </c>
      <c r="AX101" s="68">
        <v>0</v>
      </c>
      <c r="AY101" s="68">
        <v>0</v>
      </c>
      <c r="AZ101" s="68">
        <v>0</v>
      </c>
      <c r="BA101" s="68">
        <v>0</v>
      </c>
      <c r="BB101" s="68">
        <v>0</v>
      </c>
      <c r="BC101" s="68">
        <v>0</v>
      </c>
      <c r="BD101" s="68">
        <v>0</v>
      </c>
      <c r="BE101" s="118">
        <v>0</v>
      </c>
      <c r="BF101" s="68">
        <v>0</v>
      </c>
      <c r="BG101" s="68">
        <v>0</v>
      </c>
      <c r="BH101" s="68">
        <v>0</v>
      </c>
      <c r="BI101" s="68">
        <v>0</v>
      </c>
      <c r="BJ101" s="68">
        <v>0</v>
      </c>
      <c r="BK101" s="68">
        <v>0</v>
      </c>
      <c r="BL101" s="68">
        <v>0</v>
      </c>
      <c r="BM101" s="118">
        <v>0</v>
      </c>
      <c r="BN101" s="68">
        <v>0</v>
      </c>
      <c r="BO101" s="68">
        <v>0</v>
      </c>
      <c r="BP101" s="68">
        <v>0</v>
      </c>
      <c r="BQ101" s="68">
        <v>0</v>
      </c>
      <c r="BR101" s="68">
        <v>0</v>
      </c>
      <c r="BS101" s="68">
        <v>0</v>
      </c>
      <c r="BT101" s="68">
        <v>0</v>
      </c>
      <c r="BU101" s="118">
        <v>0</v>
      </c>
      <c r="BV101" s="68">
        <v>0</v>
      </c>
      <c r="BW101" s="68">
        <v>0</v>
      </c>
      <c r="BX101" s="68">
        <v>0</v>
      </c>
      <c r="BY101" s="68">
        <v>0</v>
      </c>
      <c r="BZ101" s="68">
        <v>0</v>
      </c>
      <c r="CA101" s="68">
        <v>0</v>
      </c>
      <c r="CB101" s="68">
        <v>0</v>
      </c>
      <c r="CC101" s="118">
        <v>0</v>
      </c>
      <c r="CD101" s="68">
        <v>0</v>
      </c>
      <c r="CE101" s="68">
        <v>0</v>
      </c>
      <c r="CF101" s="68">
        <v>0</v>
      </c>
      <c r="CG101" s="68">
        <v>0</v>
      </c>
      <c r="CH101" s="68">
        <v>0</v>
      </c>
      <c r="CI101" s="68">
        <v>0</v>
      </c>
      <c r="CJ101" s="68">
        <v>0</v>
      </c>
      <c r="CK101" s="118">
        <v>0</v>
      </c>
      <c r="CL101" s="68">
        <v>0</v>
      </c>
      <c r="CM101" s="68">
        <v>0</v>
      </c>
      <c r="CN101" s="68">
        <v>0</v>
      </c>
      <c r="CO101" s="68">
        <v>0</v>
      </c>
      <c r="CP101" s="68">
        <v>0</v>
      </c>
      <c r="CQ101" s="68">
        <v>0</v>
      </c>
      <c r="CR101" s="68">
        <v>0</v>
      </c>
      <c r="CS101" s="118">
        <v>0</v>
      </c>
      <c r="CT101" s="68">
        <v>0</v>
      </c>
      <c r="CU101" s="68">
        <v>0</v>
      </c>
      <c r="CV101" s="68">
        <v>0</v>
      </c>
      <c r="CW101" s="68">
        <v>0</v>
      </c>
      <c r="CX101" s="68">
        <v>0</v>
      </c>
      <c r="CY101" s="68">
        <v>0</v>
      </c>
      <c r="CZ101" s="68">
        <v>0</v>
      </c>
      <c r="DA101" s="118">
        <v>0</v>
      </c>
      <c r="DB101" s="68">
        <v>0</v>
      </c>
      <c r="DC101" s="68">
        <v>0</v>
      </c>
      <c r="DD101" s="68">
        <v>0</v>
      </c>
      <c r="DE101" s="68">
        <v>0</v>
      </c>
      <c r="DF101" s="68">
        <v>0</v>
      </c>
      <c r="DG101" s="68">
        <v>0</v>
      </c>
      <c r="DH101" s="68">
        <v>0</v>
      </c>
      <c r="DI101" s="118">
        <v>0</v>
      </c>
      <c r="DJ101" s="68">
        <v>0</v>
      </c>
      <c r="DK101" s="68">
        <v>0</v>
      </c>
      <c r="DL101" s="68">
        <v>0</v>
      </c>
      <c r="DM101" s="68">
        <v>0</v>
      </c>
      <c r="DN101" s="68">
        <v>0</v>
      </c>
      <c r="DO101" s="68">
        <v>0</v>
      </c>
      <c r="DP101" s="68">
        <v>0</v>
      </c>
      <c r="DQ101" s="118">
        <v>0</v>
      </c>
      <c r="DR101" s="310">
        <v>0</v>
      </c>
      <c r="DS101" s="279">
        <v>0</v>
      </c>
      <c r="DT101" s="68">
        <v>0</v>
      </c>
      <c r="DU101" s="68">
        <v>0</v>
      </c>
      <c r="DV101" s="68">
        <v>0</v>
      </c>
      <c r="DW101" s="68">
        <v>0</v>
      </c>
      <c r="DX101" s="68">
        <v>0</v>
      </c>
      <c r="DY101" s="118">
        <v>0</v>
      </c>
      <c r="DZ101" s="68">
        <v>0</v>
      </c>
    </row>
    <row r="102" spans="1:130" ht="20.100000000000001" customHeight="1" x14ac:dyDescent="0.25">
      <c r="A102" s="33">
        <v>143</v>
      </c>
      <c r="B102" s="34" t="s">
        <v>483</v>
      </c>
      <c r="C102" s="203">
        <v>2.9614615344616449E-3</v>
      </c>
      <c r="D102" s="203">
        <v>0</v>
      </c>
      <c r="E102" s="203">
        <v>0</v>
      </c>
      <c r="F102" s="203">
        <v>2.9614615344616449E-3</v>
      </c>
      <c r="G102" s="203">
        <v>1.4972757400315269E-3</v>
      </c>
      <c r="H102" s="203">
        <v>9.3210412892746886E-4</v>
      </c>
      <c r="I102" s="117">
        <v>0</v>
      </c>
      <c r="J102" s="203">
        <v>5.3908414034206402E-3</v>
      </c>
      <c r="K102" s="203">
        <v>3.2692098261481979E-3</v>
      </c>
      <c r="L102" s="203">
        <v>0</v>
      </c>
      <c r="M102" s="203">
        <v>0</v>
      </c>
      <c r="N102" s="203">
        <v>3.2692098261481979E-3</v>
      </c>
      <c r="O102" s="203">
        <v>1.4324701633791315E-3</v>
      </c>
      <c r="P102" s="203">
        <v>9.8275042499102946E-4</v>
      </c>
      <c r="Q102" s="117">
        <v>0</v>
      </c>
      <c r="R102" s="203">
        <v>5.6844304145183587E-3</v>
      </c>
      <c r="S102" s="203">
        <v>5.9857902404892183E-3</v>
      </c>
      <c r="T102" s="203">
        <v>0</v>
      </c>
      <c r="U102" s="203">
        <v>0</v>
      </c>
      <c r="V102" s="203">
        <v>5.9857902404892183E-3</v>
      </c>
      <c r="W102" s="203">
        <v>1.4329679444320725E-3</v>
      </c>
      <c r="X102" s="203">
        <v>1.0228188003149712E-3</v>
      </c>
      <c r="Y102" s="117">
        <v>0</v>
      </c>
      <c r="Z102" s="203">
        <v>8.4415769852362633E-3</v>
      </c>
      <c r="AA102" s="203">
        <v>4.9242948275066813E-3</v>
      </c>
      <c r="AB102" s="203">
        <v>0</v>
      </c>
      <c r="AC102" s="203">
        <v>0</v>
      </c>
      <c r="AD102" s="203">
        <v>4.9242948275066813E-3</v>
      </c>
      <c r="AE102" s="203">
        <v>1.9036817425551057E-3</v>
      </c>
      <c r="AF102" s="203">
        <v>1.0477587801621881E-3</v>
      </c>
      <c r="AG102" s="117">
        <v>0</v>
      </c>
      <c r="AH102" s="203">
        <v>7.8757353502239731E-3</v>
      </c>
      <c r="AI102" s="203">
        <v>3.9847157852046485E-3</v>
      </c>
      <c r="AJ102" s="203">
        <v>0</v>
      </c>
      <c r="AK102" s="203">
        <v>0</v>
      </c>
      <c r="AL102" s="203">
        <v>3.9847157852046485E-3</v>
      </c>
      <c r="AM102" s="203">
        <v>1.4374486963101532E-3</v>
      </c>
      <c r="AN102" s="203">
        <v>9.6107750460884024E-4</v>
      </c>
      <c r="AO102" s="117">
        <v>0</v>
      </c>
      <c r="AP102" s="203">
        <v>6.3832419861236415E-3</v>
      </c>
      <c r="AQ102" s="203">
        <v>3.5565318336430903E-3</v>
      </c>
      <c r="AR102" s="203">
        <v>0</v>
      </c>
      <c r="AS102" s="203">
        <v>0</v>
      </c>
      <c r="AT102" s="203">
        <v>3.5565318336430903E-3</v>
      </c>
      <c r="AU102" s="203">
        <v>1.4526594627890523E-3</v>
      </c>
      <c r="AV102" s="203">
        <v>1.0019401879086092E-3</v>
      </c>
      <c r="AW102" s="117">
        <v>0</v>
      </c>
      <c r="AX102" s="203">
        <v>6.0111314843407527E-3</v>
      </c>
      <c r="AY102" s="203">
        <v>7.4524382053016685E-3</v>
      </c>
      <c r="AZ102" s="203">
        <v>0</v>
      </c>
      <c r="BA102" s="203">
        <v>0</v>
      </c>
      <c r="BB102" s="203">
        <v>7.4524382053016685E-3</v>
      </c>
      <c r="BC102" s="203">
        <v>1.3856390661848629E-3</v>
      </c>
      <c r="BD102" s="203">
        <v>1.086005775081935E-3</v>
      </c>
      <c r="BE102" s="117">
        <v>0</v>
      </c>
      <c r="BF102" s="203">
        <v>9.924083046568468E-3</v>
      </c>
      <c r="BG102" s="203">
        <v>7.0223799327290238E-3</v>
      </c>
      <c r="BH102" s="203">
        <v>0</v>
      </c>
      <c r="BI102" s="203">
        <v>0</v>
      </c>
      <c r="BJ102" s="203">
        <v>7.0223799327290238E-3</v>
      </c>
      <c r="BK102" s="203">
        <v>1.5921393019820496E-3</v>
      </c>
      <c r="BL102" s="203">
        <v>1.2780576765068722E-3</v>
      </c>
      <c r="BM102" s="117">
        <v>0</v>
      </c>
      <c r="BN102" s="203">
        <v>9.892576911217945E-3</v>
      </c>
      <c r="BO102" s="203">
        <v>5.2173977388856587E-3</v>
      </c>
      <c r="BP102" s="203">
        <v>0</v>
      </c>
      <c r="BQ102" s="203">
        <v>0</v>
      </c>
      <c r="BR102" s="203">
        <v>5.2173977388856587E-3</v>
      </c>
      <c r="BS102" s="203">
        <v>1.6044265088896819E-3</v>
      </c>
      <c r="BT102" s="203">
        <v>1.2623430681319573E-3</v>
      </c>
      <c r="BU102" s="117">
        <v>0</v>
      </c>
      <c r="BV102" s="203">
        <v>8.0841673159072966E-3</v>
      </c>
      <c r="BW102" s="203">
        <v>4.0523698118744272E-3</v>
      </c>
      <c r="BX102" s="203">
        <v>0</v>
      </c>
      <c r="BY102" s="203">
        <v>0</v>
      </c>
      <c r="BZ102" s="203">
        <v>4.0523698118744272E-3</v>
      </c>
      <c r="CA102" s="203">
        <v>1.8620051329686794E-3</v>
      </c>
      <c r="CB102" s="203">
        <v>1.1835665893228861E-3</v>
      </c>
      <c r="CC102" s="117">
        <v>0</v>
      </c>
      <c r="CD102" s="203">
        <v>7.0979415341659918E-3</v>
      </c>
      <c r="CE102" s="203">
        <v>3.7344870853961904E-3</v>
      </c>
      <c r="CF102" s="203">
        <v>0</v>
      </c>
      <c r="CG102" s="203">
        <v>0</v>
      </c>
      <c r="CH102" s="203">
        <v>3.7344870853961904E-3</v>
      </c>
      <c r="CI102" s="203">
        <v>1.3594544586339058E-3</v>
      </c>
      <c r="CJ102" s="203">
        <v>9.6025508127762105E-4</v>
      </c>
      <c r="CK102" s="117">
        <v>0</v>
      </c>
      <c r="CL102" s="203">
        <v>6.0541966253077175E-3</v>
      </c>
      <c r="CM102" s="203">
        <v>3.9566490308698046E-3</v>
      </c>
      <c r="CN102" s="203">
        <v>0</v>
      </c>
      <c r="CO102" s="203">
        <v>0</v>
      </c>
      <c r="CP102" s="203">
        <v>3.9566490308698046E-3</v>
      </c>
      <c r="CQ102" s="203">
        <v>1.3552463633516377E-3</v>
      </c>
      <c r="CR102" s="203">
        <v>9.7529800394271528E-4</v>
      </c>
      <c r="CS102" s="117">
        <v>0</v>
      </c>
      <c r="CT102" s="203">
        <v>6.2871933981641578E-3</v>
      </c>
      <c r="CU102" s="203">
        <v>3.9333861606017893E-3</v>
      </c>
      <c r="CV102" s="203">
        <v>0</v>
      </c>
      <c r="CW102" s="203">
        <v>0</v>
      </c>
      <c r="CX102" s="203">
        <v>3.9333861606017893E-3</v>
      </c>
      <c r="CY102" s="203">
        <v>2.3687463794303514E-3</v>
      </c>
      <c r="CZ102" s="203">
        <v>1.2576512102767971E-3</v>
      </c>
      <c r="DA102" s="117">
        <v>0</v>
      </c>
      <c r="DB102" s="203">
        <v>7.5597837503089387E-3</v>
      </c>
      <c r="DC102" s="203">
        <v>4.7398400135881674E-3</v>
      </c>
      <c r="DD102" s="203">
        <v>0</v>
      </c>
      <c r="DE102" s="203">
        <v>0</v>
      </c>
      <c r="DF102" s="203">
        <v>4.7398400135881674E-3</v>
      </c>
      <c r="DG102" s="203">
        <v>1.7131228361495347E-3</v>
      </c>
      <c r="DH102" s="203">
        <v>1.3170004600041906E-3</v>
      </c>
      <c r="DI102" s="117">
        <v>0</v>
      </c>
      <c r="DJ102" s="203">
        <v>7.769963309741894E-3</v>
      </c>
      <c r="DK102" s="203">
        <v>5.2469489069822857E-3</v>
      </c>
      <c r="DL102" s="203">
        <v>0</v>
      </c>
      <c r="DM102" s="203">
        <v>0</v>
      </c>
      <c r="DN102" s="203">
        <v>5.2469489069822857E-3</v>
      </c>
      <c r="DO102" s="203">
        <v>1.8266537717517013E-3</v>
      </c>
      <c r="DP102" s="203">
        <v>1.2210505651954822E-3</v>
      </c>
      <c r="DQ102" s="117">
        <v>0</v>
      </c>
      <c r="DR102" s="306">
        <v>8.2946532439294694E-3</v>
      </c>
      <c r="DS102" s="300">
        <v>5.6086527716118122E-3</v>
      </c>
      <c r="DT102" s="203">
        <v>0</v>
      </c>
      <c r="DU102" s="203">
        <v>0</v>
      </c>
      <c r="DV102" s="203">
        <v>5.6086527716118122E-3</v>
      </c>
      <c r="DW102" s="203">
        <v>1.9005341060367394E-3</v>
      </c>
      <c r="DX102" s="203">
        <v>1.2000252405242476E-3</v>
      </c>
      <c r="DY102" s="117">
        <v>0</v>
      </c>
      <c r="DZ102" s="203">
        <v>8.7092121181727988E-3</v>
      </c>
    </row>
    <row r="103" spans="1:130" ht="20.100000000000001" customHeight="1" x14ac:dyDescent="0.25">
      <c r="A103" s="33">
        <v>144</v>
      </c>
      <c r="B103" s="34" t="s">
        <v>484</v>
      </c>
      <c r="C103" s="203">
        <v>1.8064239591843757E-3</v>
      </c>
      <c r="D103" s="203">
        <v>0</v>
      </c>
      <c r="E103" s="203">
        <v>0</v>
      </c>
      <c r="F103" s="203">
        <v>1.8064239591843757E-3</v>
      </c>
      <c r="G103" s="203">
        <v>1.761341702992044E-3</v>
      </c>
      <c r="H103" s="203">
        <v>2.5108755967797415E-4</v>
      </c>
      <c r="I103" s="117">
        <v>0</v>
      </c>
      <c r="J103" s="203">
        <v>3.8188532218543939E-3</v>
      </c>
      <c r="K103" s="203">
        <v>1.4466214596329935E-3</v>
      </c>
      <c r="L103" s="203">
        <v>0</v>
      </c>
      <c r="M103" s="203">
        <v>0</v>
      </c>
      <c r="N103" s="203">
        <v>1.4466214596329935E-3</v>
      </c>
      <c r="O103" s="203">
        <v>2.146409826679011E-3</v>
      </c>
      <c r="P103" s="203">
        <v>5.3833964908029329E-5</v>
      </c>
      <c r="Q103" s="117">
        <v>0</v>
      </c>
      <c r="R103" s="203">
        <v>3.6468652512200339E-3</v>
      </c>
      <c r="S103" s="203">
        <v>2.6268336034382059E-3</v>
      </c>
      <c r="T103" s="203">
        <v>0</v>
      </c>
      <c r="U103" s="203">
        <v>0</v>
      </c>
      <c r="V103" s="203">
        <v>2.6268336034382059E-3</v>
      </c>
      <c r="W103" s="203">
        <v>1.7965787291323993E-3</v>
      </c>
      <c r="X103" s="203">
        <v>0</v>
      </c>
      <c r="Y103" s="117">
        <v>0</v>
      </c>
      <c r="Z103" s="203">
        <v>4.4234123325706054E-3</v>
      </c>
      <c r="AA103" s="203">
        <v>2.1789439324645214E-3</v>
      </c>
      <c r="AB103" s="203">
        <v>0</v>
      </c>
      <c r="AC103" s="203">
        <v>0</v>
      </c>
      <c r="AD103" s="203">
        <v>2.1789439324645214E-3</v>
      </c>
      <c r="AE103" s="203">
        <v>2.5116003400247901E-3</v>
      </c>
      <c r="AF103" s="203">
        <v>2.4092451459949857E-5</v>
      </c>
      <c r="AG103" s="117">
        <v>0</v>
      </c>
      <c r="AH103" s="203">
        <v>4.714636723949262E-3</v>
      </c>
      <c r="AI103" s="203">
        <v>1.1514306027060794E-3</v>
      </c>
      <c r="AJ103" s="203">
        <v>0</v>
      </c>
      <c r="AK103" s="203">
        <v>0</v>
      </c>
      <c r="AL103" s="203">
        <v>1.1514306027060794E-3</v>
      </c>
      <c r="AM103" s="203">
        <v>2.137309219294105E-3</v>
      </c>
      <c r="AN103" s="203">
        <v>1.7365046389926673E-4</v>
      </c>
      <c r="AO103" s="117">
        <v>0</v>
      </c>
      <c r="AP103" s="203">
        <v>3.4623902858994509E-3</v>
      </c>
      <c r="AQ103" s="203">
        <v>3.1478002626346697E-3</v>
      </c>
      <c r="AR103" s="203">
        <v>0</v>
      </c>
      <c r="AS103" s="203">
        <v>0</v>
      </c>
      <c r="AT103" s="203">
        <v>3.1478002626346697E-3</v>
      </c>
      <c r="AU103" s="203">
        <v>4.9616732822263098E-3</v>
      </c>
      <c r="AV103" s="203">
        <v>6.901422875885202E-4</v>
      </c>
      <c r="AW103" s="117">
        <v>0</v>
      </c>
      <c r="AX103" s="203">
        <v>8.7996158324495002E-3</v>
      </c>
      <c r="AY103" s="203">
        <v>2.0168226491069775E-3</v>
      </c>
      <c r="AZ103" s="203">
        <v>0</v>
      </c>
      <c r="BA103" s="203">
        <v>0</v>
      </c>
      <c r="BB103" s="203">
        <v>2.0168226491069775E-3</v>
      </c>
      <c r="BC103" s="203">
        <v>3.329205243545796E-3</v>
      </c>
      <c r="BD103" s="203">
        <v>3.2178599235934313E-4</v>
      </c>
      <c r="BE103" s="117">
        <v>0</v>
      </c>
      <c r="BF103" s="203">
        <v>5.6678138850121164E-3</v>
      </c>
      <c r="BG103" s="203">
        <v>-1.5210328991114223E-3</v>
      </c>
      <c r="BH103" s="203">
        <v>0</v>
      </c>
      <c r="BI103" s="203">
        <v>0</v>
      </c>
      <c r="BJ103" s="203">
        <v>-1.5210328991114223E-3</v>
      </c>
      <c r="BK103" s="203">
        <v>2.9109161856515626E-3</v>
      </c>
      <c r="BL103" s="203">
        <v>0</v>
      </c>
      <c r="BM103" s="117">
        <v>0</v>
      </c>
      <c r="BN103" s="203">
        <v>1.3898832865401403E-3</v>
      </c>
      <c r="BO103" s="203">
        <v>1.908046580480527E-3</v>
      </c>
      <c r="BP103" s="203">
        <v>0</v>
      </c>
      <c r="BQ103" s="203">
        <v>0</v>
      </c>
      <c r="BR103" s="203">
        <v>1.908046580480527E-3</v>
      </c>
      <c r="BS103" s="203">
        <v>1.689754590651741E-3</v>
      </c>
      <c r="BT103" s="203">
        <v>0</v>
      </c>
      <c r="BU103" s="117">
        <v>0</v>
      </c>
      <c r="BV103" s="203">
        <v>3.5978011711322679E-3</v>
      </c>
      <c r="BW103" s="203">
        <v>2.2055608864974541E-3</v>
      </c>
      <c r="BX103" s="203">
        <v>0</v>
      </c>
      <c r="BY103" s="203">
        <v>0</v>
      </c>
      <c r="BZ103" s="203">
        <v>2.2055608864974541E-3</v>
      </c>
      <c r="CA103" s="203">
        <v>2.3361026280582444E-3</v>
      </c>
      <c r="CB103" s="203">
        <v>9.9733925029956262E-4</v>
      </c>
      <c r="CC103" s="117">
        <v>0</v>
      </c>
      <c r="CD103" s="203">
        <v>5.5390027648552619E-3</v>
      </c>
      <c r="CE103" s="203">
        <v>2.5030034028580895E-3</v>
      </c>
      <c r="CF103" s="203">
        <v>0</v>
      </c>
      <c r="CG103" s="203">
        <v>0</v>
      </c>
      <c r="CH103" s="203">
        <v>2.5030034028580895E-3</v>
      </c>
      <c r="CI103" s="203">
        <v>2.0239801375540813E-3</v>
      </c>
      <c r="CJ103" s="203">
        <v>4.5771015000724459E-4</v>
      </c>
      <c r="CK103" s="117">
        <v>0</v>
      </c>
      <c r="CL103" s="203">
        <v>4.9846936904194153E-3</v>
      </c>
      <c r="CM103" s="203">
        <v>2.9337892080183807E-3</v>
      </c>
      <c r="CN103" s="203">
        <v>0</v>
      </c>
      <c r="CO103" s="203">
        <v>0</v>
      </c>
      <c r="CP103" s="203">
        <v>2.9337892080183807E-3</v>
      </c>
      <c r="CQ103" s="203">
        <v>2.5790940175754065E-3</v>
      </c>
      <c r="CR103" s="203">
        <v>5.2557234629110044E-6</v>
      </c>
      <c r="CS103" s="117">
        <v>0</v>
      </c>
      <c r="CT103" s="203">
        <v>5.5181389490566975E-3</v>
      </c>
      <c r="CU103" s="203">
        <v>2.1316295610573199E-3</v>
      </c>
      <c r="CV103" s="203">
        <v>0</v>
      </c>
      <c r="CW103" s="203">
        <v>0</v>
      </c>
      <c r="CX103" s="203">
        <v>2.1316295610573199E-3</v>
      </c>
      <c r="CY103" s="203">
        <v>1.3734010128291188E-3</v>
      </c>
      <c r="CZ103" s="203">
        <v>3.0012726544906547E-4</v>
      </c>
      <c r="DA103" s="117">
        <v>0</v>
      </c>
      <c r="DB103" s="203">
        <v>3.8051578393355039E-3</v>
      </c>
      <c r="DC103" s="203">
        <v>4.5145101753769233E-3</v>
      </c>
      <c r="DD103" s="203">
        <v>0</v>
      </c>
      <c r="DE103" s="203">
        <v>0</v>
      </c>
      <c r="DF103" s="203">
        <v>4.5145101753769233E-3</v>
      </c>
      <c r="DG103" s="203">
        <v>3.4142034460572942E-3</v>
      </c>
      <c r="DH103" s="203">
        <v>1.0859613306013359E-3</v>
      </c>
      <c r="DI103" s="117">
        <v>0</v>
      </c>
      <c r="DJ103" s="203">
        <v>9.0146749520355531E-3</v>
      </c>
      <c r="DK103" s="203">
        <v>2.2353355265797461E-3</v>
      </c>
      <c r="DL103" s="203">
        <v>0</v>
      </c>
      <c r="DM103" s="203">
        <v>0</v>
      </c>
      <c r="DN103" s="203">
        <v>2.2353355265797461E-3</v>
      </c>
      <c r="DO103" s="203">
        <v>2.9969839833143752E-3</v>
      </c>
      <c r="DP103" s="203">
        <v>1.3227010926198336E-3</v>
      </c>
      <c r="DQ103" s="117">
        <v>0</v>
      </c>
      <c r="DR103" s="306">
        <v>6.5550206025139545E-3</v>
      </c>
      <c r="DS103" s="300">
        <v>8.6821934693434089E-4</v>
      </c>
      <c r="DT103" s="203">
        <v>0</v>
      </c>
      <c r="DU103" s="203">
        <v>0</v>
      </c>
      <c r="DV103" s="203">
        <v>8.6821934693434089E-4</v>
      </c>
      <c r="DW103" s="203">
        <v>3.4344458451227656E-3</v>
      </c>
      <c r="DX103" s="203">
        <v>6.7085174442486385E-4</v>
      </c>
      <c r="DY103" s="117">
        <v>0</v>
      </c>
      <c r="DZ103" s="203">
        <v>4.97351693648197E-3</v>
      </c>
    </row>
    <row r="104" spans="1:130" ht="20.100000000000001" customHeight="1" x14ac:dyDescent="0.25">
      <c r="A104" s="20">
        <v>1441</v>
      </c>
      <c r="B104" s="21" t="s">
        <v>464</v>
      </c>
      <c r="C104" s="68">
        <v>1.8020363735123932E-3</v>
      </c>
      <c r="D104" s="68">
        <v>0</v>
      </c>
      <c r="E104" s="68">
        <v>0</v>
      </c>
      <c r="F104" s="68">
        <v>1.8020363735123932E-3</v>
      </c>
      <c r="G104" s="68">
        <v>1.761341702992044E-3</v>
      </c>
      <c r="H104" s="68">
        <v>2.5108755967797415E-4</v>
      </c>
      <c r="I104" s="118">
        <v>0</v>
      </c>
      <c r="J104" s="68">
        <v>3.814465636182411E-3</v>
      </c>
      <c r="K104" s="68">
        <v>1.4379199149892048E-3</v>
      </c>
      <c r="L104" s="68">
        <v>0</v>
      </c>
      <c r="M104" s="68">
        <v>0</v>
      </c>
      <c r="N104" s="68">
        <v>1.4379199149892048E-3</v>
      </c>
      <c r="O104" s="68">
        <v>2.146409826679011E-3</v>
      </c>
      <c r="P104" s="68">
        <v>5.3833964908029329E-5</v>
      </c>
      <c r="Q104" s="118">
        <v>0</v>
      </c>
      <c r="R104" s="68">
        <v>3.6381637065762452E-3</v>
      </c>
      <c r="S104" s="68">
        <v>2.5935180893602089E-3</v>
      </c>
      <c r="T104" s="68">
        <v>0</v>
      </c>
      <c r="U104" s="68">
        <v>0</v>
      </c>
      <c r="V104" s="68">
        <v>2.5935180893602089E-3</v>
      </c>
      <c r="W104" s="68">
        <v>1.7965787291323993E-3</v>
      </c>
      <c r="X104" s="68">
        <v>0</v>
      </c>
      <c r="Y104" s="118">
        <v>0</v>
      </c>
      <c r="Z104" s="68">
        <v>4.3900968184926083E-3</v>
      </c>
      <c r="AA104" s="68">
        <v>2.1730381174930838E-3</v>
      </c>
      <c r="AB104" s="68">
        <v>0</v>
      </c>
      <c r="AC104" s="68">
        <v>0</v>
      </c>
      <c r="AD104" s="68">
        <v>2.1730381174930838E-3</v>
      </c>
      <c r="AE104" s="68">
        <v>2.2241113237158696E-3</v>
      </c>
      <c r="AF104" s="68">
        <v>0</v>
      </c>
      <c r="AG104" s="118">
        <v>0</v>
      </c>
      <c r="AH104" s="68">
        <v>4.3971494412089534E-3</v>
      </c>
      <c r="AI104" s="68">
        <v>1.1411024198051437E-3</v>
      </c>
      <c r="AJ104" s="68">
        <v>0</v>
      </c>
      <c r="AK104" s="68">
        <v>0</v>
      </c>
      <c r="AL104" s="68">
        <v>1.1411024198051437E-3</v>
      </c>
      <c r="AM104" s="68">
        <v>1.9760201895709694E-3</v>
      </c>
      <c r="AN104" s="68">
        <v>1.7365046389926673E-4</v>
      </c>
      <c r="AO104" s="118">
        <v>0</v>
      </c>
      <c r="AP104" s="68">
        <v>3.29077307327538E-3</v>
      </c>
      <c r="AQ104" s="68">
        <v>3.1436551182205778E-3</v>
      </c>
      <c r="AR104" s="68">
        <v>0</v>
      </c>
      <c r="AS104" s="68">
        <v>0</v>
      </c>
      <c r="AT104" s="68">
        <v>3.1436551182205778E-3</v>
      </c>
      <c r="AU104" s="68">
        <v>4.5744940387379678E-3</v>
      </c>
      <c r="AV104" s="68">
        <v>6.901422875885202E-4</v>
      </c>
      <c r="AW104" s="118">
        <v>0</v>
      </c>
      <c r="AX104" s="68">
        <v>8.4082914445470659E-3</v>
      </c>
      <c r="AY104" s="68">
        <v>2.0117321665358563E-3</v>
      </c>
      <c r="AZ104" s="68">
        <v>0</v>
      </c>
      <c r="BA104" s="68">
        <v>0</v>
      </c>
      <c r="BB104" s="68">
        <v>2.0117321665358563E-3</v>
      </c>
      <c r="BC104" s="68">
        <v>3.0247091280544919E-3</v>
      </c>
      <c r="BD104" s="68">
        <v>3.2178599235934313E-4</v>
      </c>
      <c r="BE104" s="118">
        <v>0</v>
      </c>
      <c r="BF104" s="68">
        <v>5.3582272869496916E-3</v>
      </c>
      <c r="BG104" s="68">
        <v>-1.5211846763898825E-3</v>
      </c>
      <c r="BH104" s="68">
        <v>0</v>
      </c>
      <c r="BI104" s="68">
        <v>0</v>
      </c>
      <c r="BJ104" s="68">
        <v>-1.5211846763898825E-3</v>
      </c>
      <c r="BK104" s="68">
        <v>2.6826647978074637E-3</v>
      </c>
      <c r="BL104" s="68">
        <v>0</v>
      </c>
      <c r="BM104" s="118">
        <v>0</v>
      </c>
      <c r="BN104" s="68">
        <v>1.1614801214175812E-3</v>
      </c>
      <c r="BO104" s="68">
        <v>1.908046580480527E-3</v>
      </c>
      <c r="BP104" s="68">
        <v>0</v>
      </c>
      <c r="BQ104" s="68">
        <v>0</v>
      </c>
      <c r="BR104" s="68">
        <v>1.908046580480527E-3</v>
      </c>
      <c r="BS104" s="68">
        <v>1.6851214544733649E-3</v>
      </c>
      <c r="BT104" s="68">
        <v>0</v>
      </c>
      <c r="BU104" s="118">
        <v>0</v>
      </c>
      <c r="BV104" s="68">
        <v>3.5931680349538917E-3</v>
      </c>
      <c r="BW104" s="68">
        <v>2.2055326233119707E-3</v>
      </c>
      <c r="BX104" s="68">
        <v>0</v>
      </c>
      <c r="BY104" s="68">
        <v>0</v>
      </c>
      <c r="BZ104" s="68">
        <v>2.2055326233119707E-3</v>
      </c>
      <c r="CA104" s="68">
        <v>2.3361026280582444E-3</v>
      </c>
      <c r="CB104" s="68">
        <v>7.1188762479113639E-4</v>
      </c>
      <c r="CC104" s="118">
        <v>0</v>
      </c>
      <c r="CD104" s="68">
        <v>5.2535228761613519E-3</v>
      </c>
      <c r="CE104" s="68">
        <v>2.502969235477086E-3</v>
      </c>
      <c r="CF104" s="68">
        <v>0</v>
      </c>
      <c r="CG104" s="68">
        <v>0</v>
      </c>
      <c r="CH104" s="68">
        <v>2.502969235477086E-3</v>
      </c>
      <c r="CI104" s="68">
        <v>2.0239801375540813E-3</v>
      </c>
      <c r="CJ104" s="68">
        <v>4.5771015000724459E-4</v>
      </c>
      <c r="CK104" s="118">
        <v>0</v>
      </c>
      <c r="CL104" s="68">
        <v>4.9846595230384119E-3</v>
      </c>
      <c r="CM104" s="68">
        <v>2.9337650961035865E-3</v>
      </c>
      <c r="CN104" s="68">
        <v>0</v>
      </c>
      <c r="CO104" s="68">
        <v>0</v>
      </c>
      <c r="CP104" s="68">
        <v>2.9337650961035865E-3</v>
      </c>
      <c r="CQ104" s="68">
        <v>2.5790940175754065E-3</v>
      </c>
      <c r="CR104" s="68">
        <v>5.2557234629110044E-6</v>
      </c>
      <c r="CS104" s="118">
        <v>0</v>
      </c>
      <c r="CT104" s="68">
        <v>5.5181148371419037E-3</v>
      </c>
      <c r="CU104" s="68">
        <v>2.1309446847101038E-3</v>
      </c>
      <c r="CV104" s="68">
        <v>0</v>
      </c>
      <c r="CW104" s="68">
        <v>0</v>
      </c>
      <c r="CX104" s="68">
        <v>2.1309446847101038E-3</v>
      </c>
      <c r="CY104" s="68">
        <v>1.3594540450394155E-3</v>
      </c>
      <c r="CZ104" s="68">
        <v>3.0012726544906547E-4</v>
      </c>
      <c r="DA104" s="118">
        <v>0</v>
      </c>
      <c r="DB104" s="68">
        <v>3.7905259951985853E-3</v>
      </c>
      <c r="DC104" s="68">
        <v>2.1386887666969071E-3</v>
      </c>
      <c r="DD104" s="68">
        <v>0</v>
      </c>
      <c r="DE104" s="68">
        <v>0</v>
      </c>
      <c r="DF104" s="68">
        <v>2.1386887666969071E-3</v>
      </c>
      <c r="DG104" s="68">
        <v>2.6170104631969629E-3</v>
      </c>
      <c r="DH104" s="68">
        <v>1.0746424176061736E-3</v>
      </c>
      <c r="DI104" s="118">
        <v>0</v>
      </c>
      <c r="DJ104" s="68">
        <v>5.8303416475000442E-3</v>
      </c>
      <c r="DK104" s="68">
        <v>2.2287238970398033E-3</v>
      </c>
      <c r="DL104" s="68">
        <v>0</v>
      </c>
      <c r="DM104" s="68">
        <v>0</v>
      </c>
      <c r="DN104" s="68">
        <v>2.2287238970398033E-3</v>
      </c>
      <c r="DO104" s="68">
        <v>2.3151884948708714E-3</v>
      </c>
      <c r="DP104" s="68">
        <v>1.2629833602781698E-3</v>
      </c>
      <c r="DQ104" s="118">
        <v>0</v>
      </c>
      <c r="DR104" s="310">
        <v>5.8068957521888453E-3</v>
      </c>
      <c r="DS104" s="279">
        <v>7.6745543504504361E-4</v>
      </c>
      <c r="DT104" s="68">
        <v>0</v>
      </c>
      <c r="DU104" s="68">
        <v>0</v>
      </c>
      <c r="DV104" s="68">
        <v>7.6745543504504361E-4</v>
      </c>
      <c r="DW104" s="68">
        <v>2.7189732517738335E-3</v>
      </c>
      <c r="DX104" s="68">
        <v>6.1494797267379027E-4</v>
      </c>
      <c r="DY104" s="118">
        <v>0</v>
      </c>
      <c r="DZ104" s="68">
        <v>4.1013766594926674E-3</v>
      </c>
    </row>
    <row r="105" spans="1:130" ht="20.100000000000001" customHeight="1" x14ac:dyDescent="0.25">
      <c r="A105" s="20">
        <v>1442</v>
      </c>
      <c r="B105" s="21" t="s">
        <v>241</v>
      </c>
      <c r="C105" s="68">
        <v>4.3875856719824171E-6</v>
      </c>
      <c r="D105" s="68">
        <v>0</v>
      </c>
      <c r="E105" s="68">
        <v>0</v>
      </c>
      <c r="F105" s="68">
        <v>4.3875856719824171E-6</v>
      </c>
      <c r="G105" s="68">
        <v>0</v>
      </c>
      <c r="H105" s="68">
        <v>0</v>
      </c>
      <c r="I105" s="118">
        <v>0</v>
      </c>
      <c r="J105" s="68">
        <v>4.3875856719824171E-6</v>
      </c>
      <c r="K105" s="68">
        <v>8.7015446437885333E-6</v>
      </c>
      <c r="L105" s="68">
        <v>0</v>
      </c>
      <c r="M105" s="68">
        <v>0</v>
      </c>
      <c r="N105" s="68">
        <v>8.7015446437885333E-6</v>
      </c>
      <c r="O105" s="68">
        <v>0</v>
      </c>
      <c r="P105" s="68">
        <v>0</v>
      </c>
      <c r="Q105" s="118">
        <v>0</v>
      </c>
      <c r="R105" s="68">
        <v>8.7015446437885333E-6</v>
      </c>
      <c r="S105" s="68">
        <v>3.3315514077997065E-5</v>
      </c>
      <c r="T105" s="68">
        <v>0</v>
      </c>
      <c r="U105" s="68">
        <v>0</v>
      </c>
      <c r="V105" s="68">
        <v>3.3315514077997065E-5</v>
      </c>
      <c r="W105" s="68">
        <v>0</v>
      </c>
      <c r="X105" s="68">
        <v>0</v>
      </c>
      <c r="Y105" s="118">
        <v>0</v>
      </c>
      <c r="Z105" s="68">
        <v>3.3315514077997065E-5</v>
      </c>
      <c r="AA105" s="68">
        <v>5.9058149714378242E-6</v>
      </c>
      <c r="AB105" s="68">
        <v>0</v>
      </c>
      <c r="AC105" s="68">
        <v>0</v>
      </c>
      <c r="AD105" s="68">
        <v>5.9058149714378242E-6</v>
      </c>
      <c r="AE105" s="68">
        <v>2.8748901630892018E-4</v>
      </c>
      <c r="AF105" s="68">
        <v>2.4092451459949857E-5</v>
      </c>
      <c r="AG105" s="118">
        <v>0</v>
      </c>
      <c r="AH105" s="68">
        <v>3.1748728274030787E-4</v>
      </c>
      <c r="AI105" s="68">
        <v>1.0328182900935733E-5</v>
      </c>
      <c r="AJ105" s="68">
        <v>0</v>
      </c>
      <c r="AK105" s="68">
        <v>0</v>
      </c>
      <c r="AL105" s="68">
        <v>1.0328182900935733E-5</v>
      </c>
      <c r="AM105" s="68">
        <v>1.6128902972313593E-4</v>
      </c>
      <c r="AN105" s="68">
        <v>0</v>
      </c>
      <c r="AO105" s="118">
        <v>0</v>
      </c>
      <c r="AP105" s="68">
        <v>1.7161721262407166E-4</v>
      </c>
      <c r="AQ105" s="68">
        <v>4.1451444140918454E-6</v>
      </c>
      <c r="AR105" s="68">
        <v>0</v>
      </c>
      <c r="AS105" s="68">
        <v>0</v>
      </c>
      <c r="AT105" s="68">
        <v>4.1451444140918454E-6</v>
      </c>
      <c r="AU105" s="68">
        <v>3.8717924348834209E-4</v>
      </c>
      <c r="AV105" s="68">
        <v>0</v>
      </c>
      <c r="AW105" s="118">
        <v>0</v>
      </c>
      <c r="AX105" s="68">
        <v>3.9132438790243399E-4</v>
      </c>
      <c r="AY105" s="68">
        <v>5.0904825711215715E-6</v>
      </c>
      <c r="AZ105" s="68">
        <v>0</v>
      </c>
      <c r="BA105" s="68">
        <v>0</v>
      </c>
      <c r="BB105" s="68">
        <v>5.0904825711215715E-6</v>
      </c>
      <c r="BC105" s="68">
        <v>3.0449611549130399E-4</v>
      </c>
      <c r="BD105" s="68">
        <v>0</v>
      </c>
      <c r="BE105" s="118">
        <v>0</v>
      </c>
      <c r="BF105" s="68">
        <v>3.0958659806242558E-4</v>
      </c>
      <c r="BG105" s="68">
        <v>1.517772784605018E-7</v>
      </c>
      <c r="BH105" s="68">
        <v>0</v>
      </c>
      <c r="BI105" s="68">
        <v>0</v>
      </c>
      <c r="BJ105" s="68">
        <v>1.517772784605018E-7</v>
      </c>
      <c r="BK105" s="68">
        <v>2.2825138784409872E-4</v>
      </c>
      <c r="BL105" s="68">
        <v>0</v>
      </c>
      <c r="BM105" s="118">
        <v>0</v>
      </c>
      <c r="BN105" s="68">
        <v>2.2840316512255922E-4</v>
      </c>
      <c r="BO105" s="68">
        <v>0</v>
      </c>
      <c r="BP105" s="68">
        <v>0</v>
      </c>
      <c r="BQ105" s="68">
        <v>0</v>
      </c>
      <c r="BR105" s="68">
        <v>0</v>
      </c>
      <c r="BS105" s="68">
        <v>4.6331361783761338E-6</v>
      </c>
      <c r="BT105" s="68">
        <v>0</v>
      </c>
      <c r="BU105" s="118">
        <v>0</v>
      </c>
      <c r="BV105" s="68">
        <v>4.6331361783761338E-6</v>
      </c>
      <c r="BW105" s="68">
        <v>2.8263185483577432E-8</v>
      </c>
      <c r="BX105" s="68">
        <v>0</v>
      </c>
      <c r="BY105" s="68">
        <v>0</v>
      </c>
      <c r="BZ105" s="68">
        <v>2.8263185483577432E-8</v>
      </c>
      <c r="CA105" s="68">
        <v>0</v>
      </c>
      <c r="CB105" s="68">
        <v>2.8545162550842624E-4</v>
      </c>
      <c r="CC105" s="118">
        <v>0</v>
      </c>
      <c r="CD105" s="68">
        <v>2.854798886939098E-4</v>
      </c>
      <c r="CE105" s="68">
        <v>3.4167381003268055E-8</v>
      </c>
      <c r="CF105" s="68">
        <v>0</v>
      </c>
      <c r="CG105" s="68">
        <v>0</v>
      </c>
      <c r="CH105" s="68">
        <v>3.4167381003268055E-8</v>
      </c>
      <c r="CI105" s="68">
        <v>0</v>
      </c>
      <c r="CJ105" s="68">
        <v>0</v>
      </c>
      <c r="CK105" s="118">
        <v>0</v>
      </c>
      <c r="CL105" s="68">
        <v>3.4167381003268055E-8</v>
      </c>
      <c r="CM105" s="68">
        <v>2.4111914794202371E-8</v>
      </c>
      <c r="CN105" s="68">
        <v>0</v>
      </c>
      <c r="CO105" s="68">
        <v>0</v>
      </c>
      <c r="CP105" s="68">
        <v>2.4111914794202371E-8</v>
      </c>
      <c r="CQ105" s="68">
        <v>0</v>
      </c>
      <c r="CR105" s="68">
        <v>0</v>
      </c>
      <c r="CS105" s="118">
        <v>0</v>
      </c>
      <c r="CT105" s="68">
        <v>2.4111914794202371E-8</v>
      </c>
      <c r="CU105" s="68">
        <v>6.8487634721592242E-7</v>
      </c>
      <c r="CV105" s="68">
        <v>0</v>
      </c>
      <c r="CW105" s="68">
        <v>0</v>
      </c>
      <c r="CX105" s="68">
        <v>6.8487634721592242E-7</v>
      </c>
      <c r="CY105" s="68">
        <v>1.394696778970323E-5</v>
      </c>
      <c r="CZ105" s="68">
        <v>0</v>
      </c>
      <c r="DA105" s="118">
        <v>0</v>
      </c>
      <c r="DB105" s="68">
        <v>1.4631844136919154E-5</v>
      </c>
      <c r="DC105" s="68">
        <v>2.3758214086800162E-3</v>
      </c>
      <c r="DD105" s="68">
        <v>0</v>
      </c>
      <c r="DE105" s="68">
        <v>0</v>
      </c>
      <c r="DF105" s="68">
        <v>2.3758214086800162E-3</v>
      </c>
      <c r="DG105" s="68">
        <v>7.971929828603317E-4</v>
      </c>
      <c r="DH105" s="68">
        <v>1.1318912995162305E-5</v>
      </c>
      <c r="DI105" s="118">
        <v>0</v>
      </c>
      <c r="DJ105" s="68">
        <v>3.1843333045355098E-3</v>
      </c>
      <c r="DK105" s="68">
        <v>6.6116295399427342E-6</v>
      </c>
      <c r="DL105" s="68">
        <v>0</v>
      </c>
      <c r="DM105" s="68">
        <v>0</v>
      </c>
      <c r="DN105" s="68">
        <v>6.6116295399427342E-6</v>
      </c>
      <c r="DO105" s="68">
        <v>6.8179548844350321E-4</v>
      </c>
      <c r="DP105" s="68">
        <v>5.9717732341663946E-5</v>
      </c>
      <c r="DQ105" s="118">
        <v>0</v>
      </c>
      <c r="DR105" s="310">
        <v>7.4812485032510988E-4</v>
      </c>
      <c r="DS105" s="279">
        <v>1.0076391188929743E-4</v>
      </c>
      <c r="DT105" s="68">
        <v>0</v>
      </c>
      <c r="DU105" s="68">
        <v>0</v>
      </c>
      <c r="DV105" s="68">
        <v>1.0076391188929743E-4</v>
      </c>
      <c r="DW105" s="68">
        <v>7.1547259334893171E-4</v>
      </c>
      <c r="DX105" s="68">
        <v>5.5903771751073539E-5</v>
      </c>
      <c r="DY105" s="118">
        <v>0</v>
      </c>
      <c r="DZ105" s="68">
        <v>8.7214027698930268E-4</v>
      </c>
    </row>
    <row r="106" spans="1:130" ht="20.100000000000001" customHeight="1" x14ac:dyDescent="0.25">
      <c r="A106" s="33">
        <v>145</v>
      </c>
      <c r="B106" s="34" t="s">
        <v>485</v>
      </c>
      <c r="C106" s="203">
        <v>0</v>
      </c>
      <c r="D106" s="203">
        <v>0</v>
      </c>
      <c r="E106" s="203">
        <v>0</v>
      </c>
      <c r="F106" s="203">
        <v>0</v>
      </c>
      <c r="G106" s="203">
        <v>0</v>
      </c>
      <c r="H106" s="203">
        <v>0</v>
      </c>
      <c r="I106" s="117">
        <v>0</v>
      </c>
      <c r="J106" s="203">
        <v>0</v>
      </c>
      <c r="K106" s="203">
        <v>0</v>
      </c>
      <c r="L106" s="203">
        <v>0</v>
      </c>
      <c r="M106" s="203">
        <v>0</v>
      </c>
      <c r="N106" s="203">
        <v>0</v>
      </c>
      <c r="O106" s="203">
        <v>0</v>
      </c>
      <c r="P106" s="203">
        <v>0</v>
      </c>
      <c r="Q106" s="117">
        <v>0</v>
      </c>
      <c r="R106" s="203">
        <v>0</v>
      </c>
      <c r="S106" s="203">
        <v>0</v>
      </c>
      <c r="T106" s="203">
        <v>0</v>
      </c>
      <c r="U106" s="203">
        <v>0</v>
      </c>
      <c r="V106" s="203">
        <v>0</v>
      </c>
      <c r="W106" s="203">
        <v>0</v>
      </c>
      <c r="X106" s="203">
        <v>0</v>
      </c>
      <c r="Y106" s="117">
        <v>0</v>
      </c>
      <c r="Z106" s="203">
        <v>0</v>
      </c>
      <c r="AA106" s="203">
        <v>0</v>
      </c>
      <c r="AB106" s="203">
        <v>0</v>
      </c>
      <c r="AC106" s="203">
        <v>0</v>
      </c>
      <c r="AD106" s="203">
        <v>0</v>
      </c>
      <c r="AE106" s="203">
        <v>0</v>
      </c>
      <c r="AF106" s="203">
        <v>0</v>
      </c>
      <c r="AG106" s="117">
        <v>0</v>
      </c>
      <c r="AH106" s="203">
        <v>0</v>
      </c>
      <c r="AI106" s="203">
        <v>0</v>
      </c>
      <c r="AJ106" s="203">
        <v>0</v>
      </c>
      <c r="AK106" s="203">
        <v>0</v>
      </c>
      <c r="AL106" s="203">
        <v>0</v>
      </c>
      <c r="AM106" s="203">
        <v>0</v>
      </c>
      <c r="AN106" s="203">
        <v>0</v>
      </c>
      <c r="AO106" s="117">
        <v>0</v>
      </c>
      <c r="AP106" s="203">
        <v>0</v>
      </c>
      <c r="AQ106" s="203">
        <v>0</v>
      </c>
      <c r="AR106" s="203">
        <v>0</v>
      </c>
      <c r="AS106" s="203">
        <v>0</v>
      </c>
      <c r="AT106" s="203">
        <v>0</v>
      </c>
      <c r="AU106" s="203">
        <v>0</v>
      </c>
      <c r="AV106" s="203">
        <v>0</v>
      </c>
      <c r="AW106" s="117">
        <v>0</v>
      </c>
      <c r="AX106" s="203">
        <v>0</v>
      </c>
      <c r="AY106" s="203">
        <v>0</v>
      </c>
      <c r="AZ106" s="203">
        <v>0</v>
      </c>
      <c r="BA106" s="203">
        <v>0</v>
      </c>
      <c r="BB106" s="203">
        <v>0</v>
      </c>
      <c r="BC106" s="203">
        <v>0</v>
      </c>
      <c r="BD106" s="203">
        <v>0</v>
      </c>
      <c r="BE106" s="117">
        <v>0</v>
      </c>
      <c r="BF106" s="203">
        <v>0</v>
      </c>
      <c r="BG106" s="203">
        <v>0</v>
      </c>
      <c r="BH106" s="203">
        <v>0</v>
      </c>
      <c r="BI106" s="203">
        <v>0</v>
      </c>
      <c r="BJ106" s="203">
        <v>0</v>
      </c>
      <c r="BK106" s="203">
        <v>0</v>
      </c>
      <c r="BL106" s="203">
        <v>0</v>
      </c>
      <c r="BM106" s="117">
        <v>0</v>
      </c>
      <c r="BN106" s="203">
        <v>0</v>
      </c>
      <c r="BO106" s="203">
        <v>0</v>
      </c>
      <c r="BP106" s="203">
        <v>0</v>
      </c>
      <c r="BQ106" s="203">
        <v>0</v>
      </c>
      <c r="BR106" s="203">
        <v>0</v>
      </c>
      <c r="BS106" s="203">
        <v>0</v>
      </c>
      <c r="BT106" s="203">
        <v>0</v>
      </c>
      <c r="BU106" s="117">
        <v>0</v>
      </c>
      <c r="BV106" s="203">
        <v>0</v>
      </c>
      <c r="BW106" s="203">
        <v>0</v>
      </c>
      <c r="BX106" s="203">
        <v>0</v>
      </c>
      <c r="BY106" s="203">
        <v>0</v>
      </c>
      <c r="BZ106" s="203">
        <v>0</v>
      </c>
      <c r="CA106" s="203">
        <v>0</v>
      </c>
      <c r="CB106" s="203">
        <v>0</v>
      </c>
      <c r="CC106" s="117">
        <v>0</v>
      </c>
      <c r="CD106" s="203">
        <v>0</v>
      </c>
      <c r="CE106" s="203">
        <v>0</v>
      </c>
      <c r="CF106" s="203">
        <v>0</v>
      </c>
      <c r="CG106" s="203">
        <v>0</v>
      </c>
      <c r="CH106" s="203">
        <v>0</v>
      </c>
      <c r="CI106" s="203">
        <v>0</v>
      </c>
      <c r="CJ106" s="203">
        <v>0</v>
      </c>
      <c r="CK106" s="117">
        <v>0</v>
      </c>
      <c r="CL106" s="203">
        <v>0</v>
      </c>
      <c r="CM106" s="203">
        <v>0</v>
      </c>
      <c r="CN106" s="203">
        <v>0</v>
      </c>
      <c r="CO106" s="203">
        <v>0</v>
      </c>
      <c r="CP106" s="203">
        <v>0</v>
      </c>
      <c r="CQ106" s="203">
        <v>0</v>
      </c>
      <c r="CR106" s="203">
        <v>0</v>
      </c>
      <c r="CS106" s="117">
        <v>0</v>
      </c>
      <c r="CT106" s="203">
        <v>0</v>
      </c>
      <c r="CU106" s="203">
        <v>0</v>
      </c>
      <c r="CV106" s="203">
        <v>0</v>
      </c>
      <c r="CW106" s="203">
        <v>0</v>
      </c>
      <c r="CX106" s="203">
        <v>0</v>
      </c>
      <c r="CY106" s="203">
        <v>0</v>
      </c>
      <c r="CZ106" s="203">
        <v>0</v>
      </c>
      <c r="DA106" s="117">
        <v>0</v>
      </c>
      <c r="DB106" s="203">
        <v>0</v>
      </c>
      <c r="DC106" s="203">
        <v>0</v>
      </c>
      <c r="DD106" s="203">
        <v>0</v>
      </c>
      <c r="DE106" s="203">
        <v>0</v>
      </c>
      <c r="DF106" s="203">
        <v>0</v>
      </c>
      <c r="DG106" s="203">
        <v>0</v>
      </c>
      <c r="DH106" s="203">
        <v>0</v>
      </c>
      <c r="DI106" s="117">
        <v>0</v>
      </c>
      <c r="DJ106" s="203">
        <v>0</v>
      </c>
      <c r="DK106" s="203">
        <v>0</v>
      </c>
      <c r="DL106" s="203">
        <v>0</v>
      </c>
      <c r="DM106" s="203">
        <v>0</v>
      </c>
      <c r="DN106" s="203">
        <v>0</v>
      </c>
      <c r="DO106" s="203">
        <v>0</v>
      </c>
      <c r="DP106" s="203">
        <v>0</v>
      </c>
      <c r="DQ106" s="117">
        <v>0</v>
      </c>
      <c r="DR106" s="306">
        <v>0</v>
      </c>
      <c r="DS106" s="300">
        <v>0</v>
      </c>
      <c r="DT106" s="203">
        <v>0</v>
      </c>
      <c r="DU106" s="203">
        <v>0</v>
      </c>
      <c r="DV106" s="203">
        <v>0</v>
      </c>
      <c r="DW106" s="203">
        <v>0</v>
      </c>
      <c r="DX106" s="203">
        <v>0</v>
      </c>
      <c r="DY106" s="117">
        <v>0</v>
      </c>
      <c r="DZ106" s="203">
        <v>0</v>
      </c>
    </row>
    <row r="107" spans="1:130" ht="20.100000000000001" customHeight="1" x14ac:dyDescent="0.25">
      <c r="A107" s="76" t="s">
        <v>372</v>
      </c>
    </row>
    <row r="108" spans="1:130" ht="20.100000000000001" customHeight="1" x14ac:dyDescent="0.25">
      <c r="A108" s="76" t="s">
        <v>373</v>
      </c>
    </row>
    <row r="109" spans="1:130" ht="20.100000000000001" customHeight="1" x14ac:dyDescent="0.25">
      <c r="A109" s="76" t="s">
        <v>374</v>
      </c>
    </row>
    <row r="110" spans="1:130" ht="20.100000000000001" customHeight="1" x14ac:dyDescent="0.25">
      <c r="A110" s="76" t="s">
        <v>375</v>
      </c>
    </row>
    <row r="111" spans="1:130" ht="20.100000000000001" customHeight="1" x14ac:dyDescent="0.25">
      <c r="A111" s="76" t="s">
        <v>376</v>
      </c>
    </row>
    <row r="112" spans="1:130" ht="20.100000000000001" customHeight="1" x14ac:dyDescent="0.25">
      <c r="A112" s="76" t="s">
        <v>696</v>
      </c>
    </row>
    <row r="113" spans="1:1" ht="20.100000000000001" customHeight="1" x14ac:dyDescent="0.25">
      <c r="A113" s="76" t="s">
        <v>697</v>
      </c>
    </row>
    <row r="114" spans="1:1" ht="20.100000000000001" customHeight="1" x14ac:dyDescent="0.25">
      <c r="A114" s="76" t="s">
        <v>543</v>
      </c>
    </row>
    <row r="115" spans="1:1" ht="20.100000000000001" customHeight="1" x14ac:dyDescent="0.25">
      <c r="A115" s="76" t="s">
        <v>698</v>
      </c>
    </row>
    <row r="116" spans="1:1" ht="20.100000000000001" customHeight="1" x14ac:dyDescent="0.25">
      <c r="A116" s="76" t="s">
        <v>699</v>
      </c>
    </row>
    <row r="117" spans="1:1" ht="20.100000000000001" customHeight="1" x14ac:dyDescent="0.25">
      <c r="A117" s="76" t="s">
        <v>733</v>
      </c>
    </row>
  </sheetData>
  <mergeCells count="97">
    <mergeCell ref="DK4:DR4"/>
    <mergeCell ref="DK5:DN5"/>
    <mergeCell ref="DO5:DO6"/>
    <mergeCell ref="DP5:DP6"/>
    <mergeCell ref="DQ5:DQ6"/>
    <mergeCell ref="DR5:DR6"/>
    <mergeCell ref="CE4:CL4"/>
    <mergeCell ref="A4:B6"/>
    <mergeCell ref="C4:J4"/>
    <mergeCell ref="K4:R4"/>
    <mergeCell ref="S4:Z4"/>
    <mergeCell ref="AA4:AH4"/>
    <mergeCell ref="AI4:AP4"/>
    <mergeCell ref="P5:P6"/>
    <mergeCell ref="Q5:Q6"/>
    <mergeCell ref="R5:R6"/>
    <mergeCell ref="S5:V5"/>
    <mergeCell ref="AE5:AE6"/>
    <mergeCell ref="X5:X6"/>
    <mergeCell ref="Y5:Y6"/>
    <mergeCell ref="Z5:Z6"/>
    <mergeCell ref="AA5:AD5"/>
    <mergeCell ref="CM4:CT4"/>
    <mergeCell ref="CU4:DB4"/>
    <mergeCell ref="DC4:DJ4"/>
    <mergeCell ref="C5:F5"/>
    <mergeCell ref="G5:G6"/>
    <mergeCell ref="H5:H6"/>
    <mergeCell ref="I5:I6"/>
    <mergeCell ref="J5:J6"/>
    <mergeCell ref="K5:N5"/>
    <mergeCell ref="O5:O6"/>
    <mergeCell ref="AQ4:AX4"/>
    <mergeCell ref="AY4:BF4"/>
    <mergeCell ref="BG4:BN4"/>
    <mergeCell ref="BO4:BV4"/>
    <mergeCell ref="BW4:CD4"/>
    <mergeCell ref="W5:W6"/>
    <mergeCell ref="AW5:AW6"/>
    <mergeCell ref="AF5:AF6"/>
    <mergeCell ref="AG5:AG6"/>
    <mergeCell ref="AH5:AH6"/>
    <mergeCell ref="AI5:AL5"/>
    <mergeCell ref="AM5:AM6"/>
    <mergeCell ref="AN5:AN6"/>
    <mergeCell ref="AO5:AO6"/>
    <mergeCell ref="AP5:AP6"/>
    <mergeCell ref="AQ5:AT5"/>
    <mergeCell ref="AU5:AU6"/>
    <mergeCell ref="AV5:AV6"/>
    <mergeCell ref="BO5:BR5"/>
    <mergeCell ref="AX5:AX6"/>
    <mergeCell ref="AY5:BB5"/>
    <mergeCell ref="BC5:BC6"/>
    <mergeCell ref="BD5:BD6"/>
    <mergeCell ref="BE5:BE6"/>
    <mergeCell ref="BF5:BF6"/>
    <mergeCell ref="BG5:BJ5"/>
    <mergeCell ref="BK5:BK6"/>
    <mergeCell ref="BL5:BL6"/>
    <mergeCell ref="BM5:BM6"/>
    <mergeCell ref="BN5:BN6"/>
    <mergeCell ref="CJ5:CJ6"/>
    <mergeCell ref="BS5:BS6"/>
    <mergeCell ref="BT5:BT6"/>
    <mergeCell ref="BU5:BU6"/>
    <mergeCell ref="BV5:BV6"/>
    <mergeCell ref="BW5:BZ5"/>
    <mergeCell ref="CA5:CA6"/>
    <mergeCell ref="CB5:CB6"/>
    <mergeCell ref="CC5:CC6"/>
    <mergeCell ref="CD5:CD6"/>
    <mergeCell ref="CE5:CH5"/>
    <mergeCell ref="CI5:CI6"/>
    <mergeCell ref="DB5:DB6"/>
    <mergeCell ref="CK5:CK6"/>
    <mergeCell ref="CL5:CL6"/>
    <mergeCell ref="CM5:CP5"/>
    <mergeCell ref="CQ5:CQ6"/>
    <mergeCell ref="CR5:CR6"/>
    <mergeCell ref="CS5:CS6"/>
    <mergeCell ref="CT5:CT6"/>
    <mergeCell ref="CU5:CX5"/>
    <mergeCell ref="CY5:CY6"/>
    <mergeCell ref="CZ5:CZ6"/>
    <mergeCell ref="DA5:DA6"/>
    <mergeCell ref="DC5:DF5"/>
    <mergeCell ref="DG5:DG6"/>
    <mergeCell ref="DH5:DH6"/>
    <mergeCell ref="DI5:DI6"/>
    <mergeCell ref="DJ5:DJ6"/>
    <mergeCell ref="DS4:DZ4"/>
    <mergeCell ref="DS5:DV5"/>
    <mergeCell ref="DW5:DW6"/>
    <mergeCell ref="DX5:DX6"/>
    <mergeCell ref="DY5:DY6"/>
    <mergeCell ref="DZ5:DZ6"/>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D6607-F8D2-418F-9F9A-A7DAB90BE8A9}">
  <sheetPr codeName="Planilha11"/>
  <dimension ref="A1:DZ94"/>
  <sheetViews>
    <sheetView showGridLines="0" zoomScaleNormal="100" workbookViewId="0">
      <pane xSplit="2" ySplit="6" topLeftCell="DR7"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3" width="15.7109375" style="78" customWidth="1"/>
    <col min="4" max="4" width="15.140625" style="78" customWidth="1"/>
    <col min="5" max="11" width="15.7109375" style="78" customWidth="1"/>
    <col min="12" max="12" width="15.140625" style="78" customWidth="1"/>
    <col min="13" max="19" width="15.7109375" style="78" customWidth="1"/>
    <col min="20" max="20" width="15.140625" style="78" customWidth="1"/>
    <col min="21" max="27" width="15.7109375" style="78" customWidth="1"/>
    <col min="28" max="28" width="15.140625" style="78" customWidth="1"/>
    <col min="29" max="35" width="15.7109375" style="78" customWidth="1"/>
    <col min="36" max="36" width="15.140625" style="78" customWidth="1"/>
    <col min="37" max="43" width="15.7109375" style="78" customWidth="1"/>
    <col min="44" max="44" width="15.140625" style="78" customWidth="1"/>
    <col min="45" max="51" width="15.7109375" style="78" customWidth="1"/>
    <col min="52" max="52" width="15.140625" style="78" customWidth="1"/>
    <col min="53" max="59" width="15.7109375" style="78" customWidth="1"/>
    <col min="60" max="60" width="15.140625" style="78" customWidth="1"/>
    <col min="61" max="67" width="15.7109375" style="78" customWidth="1"/>
    <col min="68" max="68" width="15.140625" style="78" customWidth="1"/>
    <col min="69" max="75" width="15.7109375" style="78" customWidth="1"/>
    <col min="76" max="76" width="15.140625" style="78" customWidth="1"/>
    <col min="77" max="83" width="15.7109375" style="78" customWidth="1"/>
    <col min="84" max="84" width="15.140625" style="78" customWidth="1"/>
    <col min="85" max="91" width="15.7109375" style="78" customWidth="1"/>
    <col min="92" max="92" width="15.140625" style="78" customWidth="1"/>
    <col min="93" max="130" width="15.7109375" style="78" customWidth="1"/>
    <col min="131" max="16384" width="9.140625" style="78"/>
  </cols>
  <sheetData>
    <row r="1" spans="1:130" ht="20.100000000000001" customHeight="1" x14ac:dyDescent="0.25">
      <c r="A1" s="70" t="s">
        <v>529</v>
      </c>
    </row>
    <row r="2" spans="1:130" ht="20.100000000000001" customHeight="1" x14ac:dyDescent="0.25">
      <c r="A2" s="70" t="s">
        <v>342</v>
      </c>
    </row>
    <row r="4" spans="1:130" s="87" customFormat="1" ht="20.100000000000001" customHeight="1" x14ac:dyDescent="0.25">
      <c r="A4" s="338" t="s">
        <v>528</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8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87" customFormat="1" ht="32.25"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45" t="s">
        <v>246</v>
      </c>
      <c r="B7" s="46" t="s">
        <v>744</v>
      </c>
      <c r="C7" s="47">
        <v>1103219.3042782201</v>
      </c>
      <c r="D7" s="47">
        <v>0</v>
      </c>
      <c r="E7" s="47">
        <v>0</v>
      </c>
      <c r="F7" s="47">
        <v>1103219.3042782201</v>
      </c>
      <c r="G7" s="47">
        <v>518937.99958870199</v>
      </c>
      <c r="H7" s="136">
        <v>314125.31340252771</v>
      </c>
      <c r="I7" s="47">
        <v>-400756.10815374384</v>
      </c>
      <c r="J7" s="136">
        <v>1535526.5091157057</v>
      </c>
      <c r="K7" s="47">
        <v>1257124.62745592</v>
      </c>
      <c r="L7" s="47">
        <v>0</v>
      </c>
      <c r="M7" s="47">
        <v>0</v>
      </c>
      <c r="N7" s="47">
        <v>1257124.62745592</v>
      </c>
      <c r="O7" s="47">
        <v>541108.82692164264</v>
      </c>
      <c r="P7" s="136">
        <v>352266.60077757103</v>
      </c>
      <c r="Q7" s="47">
        <v>-427638.63434768154</v>
      </c>
      <c r="R7" s="136">
        <v>1722861.4208074524</v>
      </c>
      <c r="S7" s="47">
        <v>1359120.4392413201</v>
      </c>
      <c r="T7" s="47">
        <v>0</v>
      </c>
      <c r="U7" s="47">
        <v>0</v>
      </c>
      <c r="V7" s="47">
        <v>1359120.4392413201</v>
      </c>
      <c r="W7" s="47">
        <v>608922.47648585285</v>
      </c>
      <c r="X7" s="136">
        <v>403845.01590525411</v>
      </c>
      <c r="Y7" s="47">
        <v>-479229.77033954591</v>
      </c>
      <c r="Z7" s="136">
        <v>1892658.1612928812</v>
      </c>
      <c r="AA7" s="47">
        <v>1508757.3740569099</v>
      </c>
      <c r="AB7" s="47">
        <v>0</v>
      </c>
      <c r="AC7" s="47">
        <v>0</v>
      </c>
      <c r="AD7" s="47">
        <v>1508757.3740569099</v>
      </c>
      <c r="AE7" s="47">
        <v>683376.51840313617</v>
      </c>
      <c r="AF7" s="136">
        <v>423939.55642020021</v>
      </c>
      <c r="AG7" s="47">
        <v>-495147.64261192776</v>
      </c>
      <c r="AH7" s="136">
        <v>2120925.8062683186</v>
      </c>
      <c r="AI7" s="47">
        <v>1700229.16812495</v>
      </c>
      <c r="AJ7" s="47">
        <v>0</v>
      </c>
      <c r="AK7" s="47">
        <v>0</v>
      </c>
      <c r="AL7" s="47">
        <v>1700229.16812495</v>
      </c>
      <c r="AM7" s="47">
        <v>745869.37990487798</v>
      </c>
      <c r="AN7" s="136">
        <v>484741.46098512039</v>
      </c>
      <c r="AO7" s="47">
        <v>-536825.99952970154</v>
      </c>
      <c r="AP7" s="136">
        <v>2394014.0094852466</v>
      </c>
      <c r="AQ7" s="47">
        <v>2029683.8043066799</v>
      </c>
      <c r="AR7" s="47">
        <v>0</v>
      </c>
      <c r="AS7" s="47">
        <v>0</v>
      </c>
      <c r="AT7" s="47">
        <v>2029683.8043066799</v>
      </c>
      <c r="AU7" s="47">
        <v>802903.98293548834</v>
      </c>
      <c r="AV7" s="136">
        <v>521581.35098619899</v>
      </c>
      <c r="AW7" s="47">
        <v>-584664.1140096765</v>
      </c>
      <c r="AX7" s="136">
        <v>2769505.0242186906</v>
      </c>
      <c r="AY7" s="47">
        <v>2084158.9361639996</v>
      </c>
      <c r="AZ7" s="47">
        <v>0</v>
      </c>
      <c r="BA7" s="47">
        <v>0</v>
      </c>
      <c r="BB7" s="47">
        <v>2084158.9361639996</v>
      </c>
      <c r="BC7" s="47">
        <v>830799.08727221016</v>
      </c>
      <c r="BD7" s="136">
        <v>552541.07407812518</v>
      </c>
      <c r="BE7" s="47">
        <v>-614771.99771346175</v>
      </c>
      <c r="BF7" s="136">
        <v>2852727.0998008735</v>
      </c>
      <c r="BG7" s="47">
        <v>2113661.9582332801</v>
      </c>
      <c r="BH7" s="47">
        <v>0</v>
      </c>
      <c r="BI7" s="47">
        <v>0</v>
      </c>
      <c r="BJ7" s="47">
        <v>2113661.9582332801</v>
      </c>
      <c r="BK7" s="47">
        <v>845274.20209917438</v>
      </c>
      <c r="BL7" s="136">
        <v>548335.35276713292</v>
      </c>
      <c r="BM7" s="47">
        <v>-590080.51553302468</v>
      </c>
      <c r="BN7" s="136">
        <v>2917190.9975665631</v>
      </c>
      <c r="BO7" s="47">
        <v>2246409.1898026904</v>
      </c>
      <c r="BP7" s="47">
        <v>0</v>
      </c>
      <c r="BQ7" s="47">
        <v>0</v>
      </c>
      <c r="BR7" s="47">
        <v>2246409.1898026904</v>
      </c>
      <c r="BS7" s="47">
        <v>896794.18608327291</v>
      </c>
      <c r="BT7" s="136">
        <v>603508.50051098922</v>
      </c>
      <c r="BU7" s="47">
        <v>-652236.17661074048</v>
      </c>
      <c r="BV7" s="136">
        <v>3094475.6997862123</v>
      </c>
      <c r="BW7" s="47">
        <v>2281853.8529764898</v>
      </c>
      <c r="BX7" s="47">
        <v>0</v>
      </c>
      <c r="BY7" s="47">
        <v>0</v>
      </c>
      <c r="BZ7" s="47">
        <v>2281853.8529764898</v>
      </c>
      <c r="CA7" s="47">
        <v>922449.34085819277</v>
      </c>
      <c r="CB7" s="136">
        <v>659645.02552097826</v>
      </c>
      <c r="CC7" s="47">
        <v>-683453.69604966673</v>
      </c>
      <c r="CD7" s="136">
        <v>3180494.5233059935</v>
      </c>
      <c r="CE7" s="47">
        <v>2635975.1135157798</v>
      </c>
      <c r="CF7" s="47">
        <v>0</v>
      </c>
      <c r="CG7" s="47">
        <v>0</v>
      </c>
      <c r="CH7" s="47">
        <v>2635975.1135157798</v>
      </c>
      <c r="CI7" s="47">
        <v>947273.06333977915</v>
      </c>
      <c r="CJ7" s="136">
        <v>719919.46633036761</v>
      </c>
      <c r="CK7" s="47">
        <v>-789175.82875724882</v>
      </c>
      <c r="CL7" s="136">
        <v>3513991.8144286778</v>
      </c>
      <c r="CM7" s="47">
        <v>2629674.2155417399</v>
      </c>
      <c r="CN7" s="47">
        <v>0</v>
      </c>
      <c r="CO7" s="47">
        <v>0</v>
      </c>
      <c r="CP7" s="47">
        <v>2629674.2155417399</v>
      </c>
      <c r="CQ7" s="47">
        <v>1084912.737996869</v>
      </c>
      <c r="CR7" s="47">
        <v>772728.41627490416</v>
      </c>
      <c r="CS7" s="47">
        <v>-849024.53676679754</v>
      </c>
      <c r="CT7" s="136">
        <v>3638290.8330467157</v>
      </c>
      <c r="CU7" s="47">
        <v>3166261.0356470305</v>
      </c>
      <c r="CV7" s="47">
        <v>0</v>
      </c>
      <c r="CW7" s="47">
        <v>0</v>
      </c>
      <c r="CX7" s="47">
        <v>3166261.0356470305</v>
      </c>
      <c r="CY7" s="47">
        <v>1369766.190968964</v>
      </c>
      <c r="CZ7" s="47">
        <v>973459.84356893343</v>
      </c>
      <c r="DA7" s="47">
        <v>-1130338.4785239063</v>
      </c>
      <c r="DB7" s="136">
        <v>4379148.5916610211</v>
      </c>
      <c r="DC7" s="47">
        <v>3529839.6370105697</v>
      </c>
      <c r="DD7" s="47">
        <v>0</v>
      </c>
      <c r="DE7" s="47">
        <v>0</v>
      </c>
      <c r="DF7" s="47">
        <v>3529839.6370105697</v>
      </c>
      <c r="DG7" s="47">
        <v>1461039.1805464337</v>
      </c>
      <c r="DH7" s="47">
        <v>1123666.4048995054</v>
      </c>
      <c r="DI7" s="47">
        <v>-1156351.368117552</v>
      </c>
      <c r="DJ7" s="136">
        <v>4958193.854338957</v>
      </c>
      <c r="DK7" s="47">
        <v>3786078.4683274301</v>
      </c>
      <c r="DL7" s="47">
        <v>0</v>
      </c>
      <c r="DM7" s="47">
        <v>0</v>
      </c>
      <c r="DN7" s="47">
        <v>3786078.4683274301</v>
      </c>
      <c r="DO7" s="47">
        <v>1582181.5200413703</v>
      </c>
      <c r="DP7" s="47">
        <v>1304070.4840443137</v>
      </c>
      <c r="DQ7" s="47">
        <v>-1294355.2923543872</v>
      </c>
      <c r="DR7" s="317">
        <v>5377975.1800587261</v>
      </c>
      <c r="DS7" s="311">
        <v>4331412.059380509</v>
      </c>
      <c r="DT7" s="47">
        <v>0</v>
      </c>
      <c r="DU7" s="47">
        <v>0</v>
      </c>
      <c r="DV7" s="47">
        <v>4331412.059380509</v>
      </c>
      <c r="DW7" s="47">
        <v>1742822.8423718701</v>
      </c>
      <c r="DX7" s="47">
        <v>1345105.5237112616</v>
      </c>
      <c r="DY7" s="47">
        <v>-1429775.1749258114</v>
      </c>
      <c r="DZ7" s="136">
        <v>5989565.2505378285</v>
      </c>
    </row>
    <row r="8" spans="1:130" ht="20.100000000000001" customHeight="1" x14ac:dyDescent="0.25">
      <c r="A8" s="17">
        <v>2</v>
      </c>
      <c r="B8" s="18" t="s">
        <v>357</v>
      </c>
      <c r="C8" s="19">
        <v>1090348.0044448301</v>
      </c>
      <c r="D8" s="19">
        <v>0</v>
      </c>
      <c r="E8" s="19">
        <v>0</v>
      </c>
      <c r="F8" s="19">
        <v>1090348.0044448301</v>
      </c>
      <c r="G8" s="19">
        <v>494021.90717310947</v>
      </c>
      <c r="H8" s="62">
        <v>294448.40224474203</v>
      </c>
      <c r="I8" s="19">
        <v>-400756.10815374384</v>
      </c>
      <c r="J8" s="62">
        <v>1478062.2057089377</v>
      </c>
      <c r="K8" s="19">
        <v>1254381.43941665</v>
      </c>
      <c r="L8" s="19">
        <v>0</v>
      </c>
      <c r="M8" s="19">
        <v>0</v>
      </c>
      <c r="N8" s="19">
        <v>1254381.43941665</v>
      </c>
      <c r="O8" s="19">
        <v>527332.47280103259</v>
      </c>
      <c r="P8" s="62">
        <v>332678.25793681719</v>
      </c>
      <c r="Q8" s="19">
        <v>-427638.63434768154</v>
      </c>
      <c r="R8" s="62">
        <v>1686753.5358068184</v>
      </c>
      <c r="S8" s="19">
        <v>1356558.5965797601</v>
      </c>
      <c r="T8" s="19">
        <v>0</v>
      </c>
      <c r="U8" s="19">
        <v>0</v>
      </c>
      <c r="V8" s="19">
        <v>1356558.5965797601</v>
      </c>
      <c r="W8" s="19">
        <v>596488.67168618203</v>
      </c>
      <c r="X8" s="62">
        <v>379373.53123048256</v>
      </c>
      <c r="Y8" s="19">
        <v>-479229.77033954591</v>
      </c>
      <c r="Z8" s="62">
        <v>1853191.0291568791</v>
      </c>
      <c r="AA8" s="19">
        <v>1500876.6825693701</v>
      </c>
      <c r="AB8" s="19">
        <v>0</v>
      </c>
      <c r="AC8" s="19">
        <v>0</v>
      </c>
      <c r="AD8" s="19">
        <v>1500876.6825693701</v>
      </c>
      <c r="AE8" s="19">
        <v>659509.37341884617</v>
      </c>
      <c r="AF8" s="62">
        <v>412862.31778015458</v>
      </c>
      <c r="AG8" s="19">
        <v>-495147.64261192776</v>
      </c>
      <c r="AH8" s="62">
        <v>2078100.7311564432</v>
      </c>
      <c r="AI8" s="19">
        <v>1692206.65616121</v>
      </c>
      <c r="AJ8" s="19">
        <v>0</v>
      </c>
      <c r="AK8" s="19">
        <v>0</v>
      </c>
      <c r="AL8" s="19">
        <v>1692206.65616121</v>
      </c>
      <c r="AM8" s="19">
        <v>717480.5178320274</v>
      </c>
      <c r="AN8" s="62">
        <v>467585.58283569518</v>
      </c>
      <c r="AO8" s="19">
        <v>-536825.99952970154</v>
      </c>
      <c r="AP8" s="62">
        <v>2340446.7572992309</v>
      </c>
      <c r="AQ8" s="19">
        <v>2035520.6625476698</v>
      </c>
      <c r="AR8" s="19">
        <v>0</v>
      </c>
      <c r="AS8" s="19">
        <v>0</v>
      </c>
      <c r="AT8" s="19">
        <v>2035520.6625476698</v>
      </c>
      <c r="AU8" s="19">
        <v>800575.83567345829</v>
      </c>
      <c r="AV8" s="62">
        <v>509969.67708500451</v>
      </c>
      <c r="AW8" s="19">
        <v>-584664.1140096765</v>
      </c>
      <c r="AX8" s="62">
        <v>2761402.0612964565</v>
      </c>
      <c r="AY8" s="19">
        <v>2094280.26518666</v>
      </c>
      <c r="AZ8" s="19">
        <v>0</v>
      </c>
      <c r="BA8" s="19">
        <v>0</v>
      </c>
      <c r="BB8" s="19">
        <v>2094280.26518666</v>
      </c>
      <c r="BC8" s="19">
        <v>835966.68707184179</v>
      </c>
      <c r="BD8" s="62">
        <v>543199.71373958758</v>
      </c>
      <c r="BE8" s="19">
        <v>-614771.99771346175</v>
      </c>
      <c r="BF8" s="62">
        <v>2858674.6682846276</v>
      </c>
      <c r="BG8" s="19">
        <v>2131130.2184099499</v>
      </c>
      <c r="BH8" s="19">
        <v>0</v>
      </c>
      <c r="BI8" s="19">
        <v>0</v>
      </c>
      <c r="BJ8" s="19">
        <v>2131130.2184099499</v>
      </c>
      <c r="BK8" s="19">
        <v>848385.05017281289</v>
      </c>
      <c r="BL8" s="62">
        <v>556792.63982989651</v>
      </c>
      <c r="BM8" s="19">
        <v>-590080.51553302468</v>
      </c>
      <c r="BN8" s="62">
        <v>2946227.3928796342</v>
      </c>
      <c r="BO8" s="19">
        <v>2257525.5661253501</v>
      </c>
      <c r="BP8" s="19">
        <v>0</v>
      </c>
      <c r="BQ8" s="19">
        <v>0</v>
      </c>
      <c r="BR8" s="19">
        <v>2257525.5661253501</v>
      </c>
      <c r="BS8" s="19">
        <v>899642.99664137501</v>
      </c>
      <c r="BT8" s="62">
        <v>605287.40017992142</v>
      </c>
      <c r="BU8" s="19">
        <v>-652236.17661074048</v>
      </c>
      <c r="BV8" s="62">
        <v>3110219.7863359065</v>
      </c>
      <c r="BW8" s="19">
        <v>2300691.33916754</v>
      </c>
      <c r="BX8" s="19">
        <v>0</v>
      </c>
      <c r="BY8" s="19">
        <v>0</v>
      </c>
      <c r="BZ8" s="19">
        <v>2300691.33916754</v>
      </c>
      <c r="CA8" s="19">
        <v>936846.93369161279</v>
      </c>
      <c r="CB8" s="62">
        <v>656770.49415522511</v>
      </c>
      <c r="CC8" s="19">
        <v>-683453.69604966673</v>
      </c>
      <c r="CD8" s="62">
        <v>3210855.0709647108</v>
      </c>
      <c r="CE8" s="19">
        <v>2656660.5894078501</v>
      </c>
      <c r="CF8" s="19">
        <v>0</v>
      </c>
      <c r="CG8" s="19">
        <v>0</v>
      </c>
      <c r="CH8" s="19">
        <v>2656660.5894078501</v>
      </c>
      <c r="CI8" s="19">
        <v>960396.63106600917</v>
      </c>
      <c r="CJ8" s="62">
        <v>702384.8076373582</v>
      </c>
      <c r="CK8" s="19">
        <v>-789175.82875724882</v>
      </c>
      <c r="CL8" s="62">
        <v>3530266.1993539687</v>
      </c>
      <c r="CM8" s="19">
        <v>2658411.0486101499</v>
      </c>
      <c r="CN8" s="19">
        <v>0</v>
      </c>
      <c r="CO8" s="19">
        <v>0</v>
      </c>
      <c r="CP8" s="19">
        <v>2658411.0486101499</v>
      </c>
      <c r="CQ8" s="19">
        <v>1085133.1073819511</v>
      </c>
      <c r="CR8" s="19">
        <v>773322.41298941383</v>
      </c>
      <c r="CS8" s="19">
        <v>-849024.53676679754</v>
      </c>
      <c r="CT8" s="62">
        <v>3667842.0322147179</v>
      </c>
      <c r="CU8" s="19">
        <v>3189354.4298746097</v>
      </c>
      <c r="CV8" s="19">
        <v>0</v>
      </c>
      <c r="CW8" s="19">
        <v>0</v>
      </c>
      <c r="CX8" s="19">
        <v>3189354.4298746097</v>
      </c>
      <c r="CY8" s="19">
        <v>1334536.8654885453</v>
      </c>
      <c r="CZ8" s="19">
        <v>945664.98868375469</v>
      </c>
      <c r="DA8" s="19">
        <v>-1130338.4785239063</v>
      </c>
      <c r="DB8" s="62">
        <v>4339217.8055230035</v>
      </c>
      <c r="DC8" s="19">
        <v>3549047.1059540701</v>
      </c>
      <c r="DD8" s="19">
        <v>0</v>
      </c>
      <c r="DE8" s="19">
        <v>0</v>
      </c>
      <c r="DF8" s="19">
        <v>3549047.1059540701</v>
      </c>
      <c r="DG8" s="19">
        <v>1443028.1017943621</v>
      </c>
      <c r="DH8" s="19">
        <v>1077275.2849998339</v>
      </c>
      <c r="DI8" s="19">
        <v>-1156351.368117552</v>
      </c>
      <c r="DJ8" s="62">
        <v>4912999.1246307138</v>
      </c>
      <c r="DK8" s="19">
        <v>3804266.71714269</v>
      </c>
      <c r="DL8" s="19">
        <v>0</v>
      </c>
      <c r="DM8" s="19">
        <v>0</v>
      </c>
      <c r="DN8" s="19">
        <v>3804266.71714269</v>
      </c>
      <c r="DO8" s="19">
        <v>1560151.8665089495</v>
      </c>
      <c r="DP8" s="19">
        <v>1232258.6127753828</v>
      </c>
      <c r="DQ8" s="19">
        <v>-1294355.2923543872</v>
      </c>
      <c r="DR8" s="291">
        <v>5302321.9040726349</v>
      </c>
      <c r="DS8" s="25">
        <v>4346943.9962083399</v>
      </c>
      <c r="DT8" s="19">
        <v>0</v>
      </c>
      <c r="DU8" s="19">
        <v>0</v>
      </c>
      <c r="DV8" s="19">
        <v>4346943.9962083399</v>
      </c>
      <c r="DW8" s="19">
        <v>1718020.5933884794</v>
      </c>
      <c r="DX8" s="19">
        <v>1320630.1639292759</v>
      </c>
      <c r="DY8" s="19">
        <v>-1429775.1749258114</v>
      </c>
      <c r="DZ8" s="62">
        <v>5955819.5786002837</v>
      </c>
    </row>
    <row r="9" spans="1:130" ht="20.100000000000001" customHeight="1" x14ac:dyDescent="0.25">
      <c r="A9" s="30">
        <v>21</v>
      </c>
      <c r="B9" s="31" t="s">
        <v>358</v>
      </c>
      <c r="C9" s="32">
        <v>111994.42334414001</v>
      </c>
      <c r="D9" s="32">
        <v>0</v>
      </c>
      <c r="E9" s="32">
        <v>0</v>
      </c>
      <c r="F9" s="32">
        <v>111994.42334414001</v>
      </c>
      <c r="G9" s="32">
        <v>168818.39485868931</v>
      </c>
      <c r="H9" s="63">
        <v>134511.4831410312</v>
      </c>
      <c r="I9" s="32">
        <v>0</v>
      </c>
      <c r="J9" s="63">
        <v>415324.30134386057</v>
      </c>
      <c r="K9" s="32">
        <v>120484.00609119001</v>
      </c>
      <c r="L9" s="32">
        <v>0</v>
      </c>
      <c r="M9" s="32">
        <v>0</v>
      </c>
      <c r="N9" s="32">
        <v>120484.00609119001</v>
      </c>
      <c r="O9" s="32">
        <v>190004.05725496</v>
      </c>
      <c r="P9" s="63">
        <v>154535.15360010572</v>
      </c>
      <c r="Q9" s="32">
        <v>0</v>
      </c>
      <c r="R9" s="63">
        <v>465023.21694625571</v>
      </c>
      <c r="S9" s="32">
        <v>125200.58202449</v>
      </c>
      <c r="T9" s="32">
        <v>0</v>
      </c>
      <c r="U9" s="32">
        <v>0</v>
      </c>
      <c r="V9" s="32">
        <v>125200.58202449</v>
      </c>
      <c r="W9" s="32">
        <v>213719.68622486613</v>
      </c>
      <c r="X9" s="63">
        <v>177364.25830040529</v>
      </c>
      <c r="Y9" s="32">
        <v>0</v>
      </c>
      <c r="Z9" s="63">
        <v>516284.52654976142</v>
      </c>
      <c r="AA9" s="32">
        <v>138067.52034125</v>
      </c>
      <c r="AB9" s="32">
        <v>0</v>
      </c>
      <c r="AC9" s="32">
        <v>0</v>
      </c>
      <c r="AD9" s="32">
        <v>138067.52034125</v>
      </c>
      <c r="AE9" s="32">
        <v>242798.56121514004</v>
      </c>
      <c r="AF9" s="63">
        <v>201332.87183178068</v>
      </c>
      <c r="AG9" s="32">
        <v>0</v>
      </c>
      <c r="AH9" s="63">
        <v>582198.95338817069</v>
      </c>
      <c r="AI9" s="32">
        <v>149317.85509997001</v>
      </c>
      <c r="AJ9" s="32">
        <v>0</v>
      </c>
      <c r="AK9" s="32">
        <v>0</v>
      </c>
      <c r="AL9" s="32">
        <v>149317.85509997001</v>
      </c>
      <c r="AM9" s="32">
        <v>266168.97006838</v>
      </c>
      <c r="AN9" s="63">
        <v>223293.29653628881</v>
      </c>
      <c r="AO9" s="32">
        <v>0</v>
      </c>
      <c r="AP9" s="63">
        <v>638780.12170463882</v>
      </c>
      <c r="AQ9" s="32">
        <v>167571.25254792999</v>
      </c>
      <c r="AR9" s="32">
        <v>0</v>
      </c>
      <c r="AS9" s="32">
        <v>0</v>
      </c>
      <c r="AT9" s="32">
        <v>167571.25254792999</v>
      </c>
      <c r="AU9" s="32">
        <v>290726.23964139004</v>
      </c>
      <c r="AV9" s="63">
        <v>242167.71502228739</v>
      </c>
      <c r="AW9" s="32">
        <v>0</v>
      </c>
      <c r="AX9" s="63">
        <v>700465.20721160737</v>
      </c>
      <c r="AY9" s="32">
        <v>173415.73398557998</v>
      </c>
      <c r="AZ9" s="32">
        <v>0</v>
      </c>
      <c r="BA9" s="32">
        <v>0</v>
      </c>
      <c r="BB9" s="32">
        <v>173415.73398557998</v>
      </c>
      <c r="BC9" s="32">
        <v>300760.40238315996</v>
      </c>
      <c r="BD9" s="63">
        <v>262112.55355900261</v>
      </c>
      <c r="BE9" s="32">
        <v>0</v>
      </c>
      <c r="BF9" s="63">
        <v>736288.68992774258</v>
      </c>
      <c r="BG9" s="32">
        <v>187625.93932840996</v>
      </c>
      <c r="BH9" s="32">
        <v>0</v>
      </c>
      <c r="BI9" s="32">
        <v>0</v>
      </c>
      <c r="BJ9" s="32">
        <v>187625.93932840996</v>
      </c>
      <c r="BK9" s="32">
        <v>315103.92726328998</v>
      </c>
      <c r="BL9" s="63">
        <v>275524.94776366948</v>
      </c>
      <c r="BM9" s="32">
        <v>0</v>
      </c>
      <c r="BN9" s="63">
        <v>778254.81435536942</v>
      </c>
      <c r="BO9" s="32">
        <v>193752.88926726</v>
      </c>
      <c r="BP9" s="32">
        <v>0</v>
      </c>
      <c r="BQ9" s="32">
        <v>0</v>
      </c>
      <c r="BR9" s="32">
        <v>193752.88926726</v>
      </c>
      <c r="BS9" s="32">
        <v>327545.82998933998</v>
      </c>
      <c r="BT9" s="63">
        <v>291959.29965001252</v>
      </c>
      <c r="BU9" s="32">
        <v>0</v>
      </c>
      <c r="BV9" s="63">
        <v>813258.01890661253</v>
      </c>
      <c r="BW9" s="32">
        <v>200264.08895714002</v>
      </c>
      <c r="BX9" s="32">
        <v>0</v>
      </c>
      <c r="BY9" s="32">
        <v>0</v>
      </c>
      <c r="BZ9" s="32">
        <v>200264.08895714002</v>
      </c>
      <c r="CA9" s="32">
        <v>344383.59173792001</v>
      </c>
      <c r="CB9" s="63">
        <v>313771.96398928342</v>
      </c>
      <c r="CC9" s="32">
        <v>0</v>
      </c>
      <c r="CD9" s="63">
        <v>858419.64468434348</v>
      </c>
      <c r="CE9" s="32">
        <v>203875.58787362001</v>
      </c>
      <c r="CF9" s="32">
        <v>0</v>
      </c>
      <c r="CG9" s="32">
        <v>0</v>
      </c>
      <c r="CH9" s="32">
        <v>203875.58787362001</v>
      </c>
      <c r="CI9" s="32">
        <v>342499.14802681003</v>
      </c>
      <c r="CJ9" s="63">
        <v>335511.71459207748</v>
      </c>
      <c r="CK9" s="32">
        <v>0</v>
      </c>
      <c r="CL9" s="63">
        <v>881886.45049250755</v>
      </c>
      <c r="CM9" s="32">
        <v>209365.73996715</v>
      </c>
      <c r="CN9" s="32">
        <v>0</v>
      </c>
      <c r="CO9" s="32">
        <v>0</v>
      </c>
      <c r="CP9" s="32">
        <v>209365.73996715</v>
      </c>
      <c r="CQ9" s="32">
        <v>367605.25036958</v>
      </c>
      <c r="CR9" s="32">
        <v>355956.95999274013</v>
      </c>
      <c r="CS9" s="32">
        <v>0</v>
      </c>
      <c r="CT9" s="63">
        <v>932927.95032947022</v>
      </c>
      <c r="CU9" s="32">
        <v>214421.83636750001</v>
      </c>
      <c r="CV9" s="32">
        <v>0</v>
      </c>
      <c r="CW9" s="32">
        <v>0</v>
      </c>
      <c r="CX9" s="32">
        <v>214421.83636750001</v>
      </c>
      <c r="CY9" s="32">
        <v>432231.74460445147</v>
      </c>
      <c r="CZ9" s="32">
        <v>421102.85681131791</v>
      </c>
      <c r="DA9" s="32">
        <v>0</v>
      </c>
      <c r="DB9" s="63">
        <v>1067756.4377832694</v>
      </c>
      <c r="DC9" s="32">
        <v>233372.86485074001</v>
      </c>
      <c r="DD9" s="32">
        <v>0</v>
      </c>
      <c r="DE9" s="32">
        <v>0</v>
      </c>
      <c r="DF9" s="32">
        <v>233372.86485074001</v>
      </c>
      <c r="DG9" s="32">
        <v>469503.58037066995</v>
      </c>
      <c r="DH9" s="32">
        <v>478331.85415498115</v>
      </c>
      <c r="DI9" s="32">
        <v>0</v>
      </c>
      <c r="DJ9" s="63">
        <v>1181208.2993763911</v>
      </c>
      <c r="DK9" s="32">
        <v>240775.77395591</v>
      </c>
      <c r="DL9" s="32">
        <v>0</v>
      </c>
      <c r="DM9" s="32">
        <v>0</v>
      </c>
      <c r="DN9" s="32">
        <v>240775.77395591</v>
      </c>
      <c r="DO9" s="32">
        <v>507150.46479592001</v>
      </c>
      <c r="DP9" s="32">
        <v>533883.47550846031</v>
      </c>
      <c r="DQ9" s="32">
        <v>0</v>
      </c>
      <c r="DR9" s="292">
        <v>1281809.7142602904</v>
      </c>
      <c r="DS9" s="312">
        <v>270027.05036658002</v>
      </c>
      <c r="DT9" s="32">
        <v>0</v>
      </c>
      <c r="DU9" s="32">
        <v>0</v>
      </c>
      <c r="DV9" s="32">
        <v>270027.05036658002</v>
      </c>
      <c r="DW9" s="32">
        <v>551694.5581972627</v>
      </c>
      <c r="DX9" s="32">
        <v>588423.12150911009</v>
      </c>
      <c r="DY9" s="32">
        <v>0</v>
      </c>
      <c r="DZ9" s="63">
        <v>1410144.7300729528</v>
      </c>
    </row>
    <row r="10" spans="1:130" ht="20.100000000000001" customHeight="1" x14ac:dyDescent="0.25">
      <c r="A10" s="33">
        <v>211</v>
      </c>
      <c r="B10" s="34" t="s">
        <v>488</v>
      </c>
      <c r="C10" s="35">
        <v>97902.40744789</v>
      </c>
      <c r="D10" s="35">
        <v>0</v>
      </c>
      <c r="E10" s="35">
        <v>0</v>
      </c>
      <c r="F10" s="35">
        <v>97902.40744789</v>
      </c>
      <c r="G10" s="35">
        <v>142395.01478854954</v>
      </c>
      <c r="H10" s="64">
        <v>113906.59969533399</v>
      </c>
      <c r="I10" s="35">
        <v>0</v>
      </c>
      <c r="J10" s="64">
        <v>354204.02193177352</v>
      </c>
      <c r="K10" s="35">
        <v>105567.00595808</v>
      </c>
      <c r="L10" s="35">
        <v>0</v>
      </c>
      <c r="M10" s="35">
        <v>0</v>
      </c>
      <c r="N10" s="35">
        <v>105567.00595808</v>
      </c>
      <c r="O10" s="35">
        <v>159462.08402255</v>
      </c>
      <c r="P10" s="64">
        <v>129295.01615978399</v>
      </c>
      <c r="Q10" s="35">
        <v>0</v>
      </c>
      <c r="R10" s="64">
        <v>394324.10614041396</v>
      </c>
      <c r="S10" s="35">
        <v>109926.06757151001</v>
      </c>
      <c r="T10" s="35">
        <v>0</v>
      </c>
      <c r="U10" s="35">
        <v>0</v>
      </c>
      <c r="V10" s="35">
        <v>109926.06757151001</v>
      </c>
      <c r="W10" s="35">
        <v>178559.74530886699</v>
      </c>
      <c r="X10" s="64">
        <v>149959.47761223197</v>
      </c>
      <c r="Y10" s="35">
        <v>0</v>
      </c>
      <c r="Z10" s="64">
        <v>438445.29049260897</v>
      </c>
      <c r="AA10" s="35">
        <v>121199.46224724001</v>
      </c>
      <c r="AB10" s="35">
        <v>0</v>
      </c>
      <c r="AC10" s="35">
        <v>0</v>
      </c>
      <c r="AD10" s="35">
        <v>121199.46224724001</v>
      </c>
      <c r="AE10" s="35">
        <v>202751.28945830005</v>
      </c>
      <c r="AF10" s="64">
        <v>168350.00223959298</v>
      </c>
      <c r="AG10" s="35">
        <v>0</v>
      </c>
      <c r="AH10" s="64">
        <v>492300.75394513307</v>
      </c>
      <c r="AI10" s="35">
        <v>130990.40871205</v>
      </c>
      <c r="AJ10" s="35">
        <v>0</v>
      </c>
      <c r="AK10" s="35">
        <v>0</v>
      </c>
      <c r="AL10" s="35">
        <v>130990.40871205</v>
      </c>
      <c r="AM10" s="35">
        <v>220140.22630120997</v>
      </c>
      <c r="AN10" s="64">
        <v>187457.28565452399</v>
      </c>
      <c r="AO10" s="35">
        <v>0</v>
      </c>
      <c r="AP10" s="64">
        <v>538587.92066778394</v>
      </c>
      <c r="AQ10" s="35">
        <v>147452.08624737998</v>
      </c>
      <c r="AR10" s="35">
        <v>0</v>
      </c>
      <c r="AS10" s="35">
        <v>0</v>
      </c>
      <c r="AT10" s="35">
        <v>147452.08624737998</v>
      </c>
      <c r="AU10" s="35">
        <v>240410.49300241002</v>
      </c>
      <c r="AV10" s="64">
        <v>203097.012700572</v>
      </c>
      <c r="AW10" s="35">
        <v>0</v>
      </c>
      <c r="AX10" s="64">
        <v>590959.59195036197</v>
      </c>
      <c r="AY10" s="35">
        <v>152292.97134977</v>
      </c>
      <c r="AZ10" s="35">
        <v>0</v>
      </c>
      <c r="BA10" s="35">
        <v>0</v>
      </c>
      <c r="BB10" s="35">
        <v>152292.97134977</v>
      </c>
      <c r="BC10" s="35">
        <v>249026.57399747998</v>
      </c>
      <c r="BD10" s="64">
        <v>221096.231625874</v>
      </c>
      <c r="BE10" s="35">
        <v>0</v>
      </c>
      <c r="BF10" s="64">
        <v>622415.7769731239</v>
      </c>
      <c r="BG10" s="35">
        <v>164464.52670205999</v>
      </c>
      <c r="BH10" s="35">
        <v>0</v>
      </c>
      <c r="BI10" s="35">
        <v>0</v>
      </c>
      <c r="BJ10" s="35">
        <v>164464.52670205999</v>
      </c>
      <c r="BK10" s="35">
        <v>260485.95942439997</v>
      </c>
      <c r="BL10" s="64">
        <v>231081.65557586498</v>
      </c>
      <c r="BM10" s="35">
        <v>0</v>
      </c>
      <c r="BN10" s="64">
        <v>656032.14170232497</v>
      </c>
      <c r="BO10" s="35">
        <v>170103.41397265001</v>
      </c>
      <c r="BP10" s="35">
        <v>0</v>
      </c>
      <c r="BQ10" s="35">
        <v>0</v>
      </c>
      <c r="BR10" s="35">
        <v>170103.41397265001</v>
      </c>
      <c r="BS10" s="35">
        <v>269331.37637076998</v>
      </c>
      <c r="BT10" s="64">
        <v>244361.38655656602</v>
      </c>
      <c r="BU10" s="35">
        <v>0</v>
      </c>
      <c r="BV10" s="64">
        <v>683796.17689998599</v>
      </c>
      <c r="BW10" s="35">
        <v>176562.55644252</v>
      </c>
      <c r="BX10" s="35">
        <v>0</v>
      </c>
      <c r="BY10" s="35">
        <v>0</v>
      </c>
      <c r="BZ10" s="35">
        <v>176562.55644252</v>
      </c>
      <c r="CA10" s="35">
        <v>278530.96742131002</v>
      </c>
      <c r="CB10" s="64">
        <v>261778.29582017701</v>
      </c>
      <c r="CC10" s="35">
        <v>0</v>
      </c>
      <c r="CD10" s="64">
        <v>716871.81968400697</v>
      </c>
      <c r="CE10" s="35">
        <v>177048.065585</v>
      </c>
      <c r="CF10" s="35">
        <v>0</v>
      </c>
      <c r="CG10" s="35">
        <v>0</v>
      </c>
      <c r="CH10" s="35">
        <v>177048.065585</v>
      </c>
      <c r="CI10" s="35">
        <v>278395.62232148001</v>
      </c>
      <c r="CJ10" s="64">
        <v>280182.32970871398</v>
      </c>
      <c r="CK10" s="35">
        <v>0</v>
      </c>
      <c r="CL10" s="64">
        <v>735626.01761519397</v>
      </c>
      <c r="CM10" s="35">
        <v>181863.63903238002</v>
      </c>
      <c r="CN10" s="35">
        <v>0</v>
      </c>
      <c r="CO10" s="35">
        <v>0</v>
      </c>
      <c r="CP10" s="35">
        <v>181863.63903238002</v>
      </c>
      <c r="CQ10" s="35">
        <v>296581.4037409827</v>
      </c>
      <c r="CR10" s="35">
        <v>296680.04414216871</v>
      </c>
      <c r="CS10" s="35">
        <v>0</v>
      </c>
      <c r="CT10" s="64">
        <v>775125.08691553143</v>
      </c>
      <c r="CU10" s="35">
        <v>187053.25236894999</v>
      </c>
      <c r="CV10" s="35">
        <v>0</v>
      </c>
      <c r="CW10" s="35">
        <v>0</v>
      </c>
      <c r="CX10" s="35">
        <v>187053.25236894999</v>
      </c>
      <c r="CY10" s="35">
        <v>341639.86421926401</v>
      </c>
      <c r="CZ10" s="35">
        <v>351483.84785264678</v>
      </c>
      <c r="DA10" s="35">
        <v>0</v>
      </c>
      <c r="DB10" s="64">
        <v>880176.96444086079</v>
      </c>
      <c r="DC10" s="35">
        <v>204884.68263567</v>
      </c>
      <c r="DD10" s="35">
        <v>0</v>
      </c>
      <c r="DE10" s="35">
        <v>0</v>
      </c>
      <c r="DF10" s="35">
        <v>204884.68263567</v>
      </c>
      <c r="DG10" s="35">
        <v>386626.81324330997</v>
      </c>
      <c r="DH10" s="35">
        <v>399591.45378342527</v>
      </c>
      <c r="DI10" s="35">
        <v>0</v>
      </c>
      <c r="DJ10" s="64">
        <v>991102.9496624053</v>
      </c>
      <c r="DK10" s="35">
        <v>210825.47650226997</v>
      </c>
      <c r="DL10" s="35">
        <v>0</v>
      </c>
      <c r="DM10" s="35">
        <v>0</v>
      </c>
      <c r="DN10" s="35">
        <v>210825.47650226997</v>
      </c>
      <c r="DO10" s="35">
        <v>418658.18456000002</v>
      </c>
      <c r="DP10" s="35">
        <v>456364.8028155393</v>
      </c>
      <c r="DQ10" s="35">
        <v>0</v>
      </c>
      <c r="DR10" s="293">
        <v>1085848.4638778092</v>
      </c>
      <c r="DS10" s="313">
        <v>236625.07098384999</v>
      </c>
      <c r="DT10" s="35">
        <v>0</v>
      </c>
      <c r="DU10" s="35">
        <v>0</v>
      </c>
      <c r="DV10" s="35">
        <v>236625.07098384999</v>
      </c>
      <c r="DW10" s="35">
        <v>453860.1593248127</v>
      </c>
      <c r="DX10" s="35">
        <v>498733.24863465002</v>
      </c>
      <c r="DY10" s="35">
        <v>0</v>
      </c>
      <c r="DZ10" s="64">
        <v>1189218.4789433125</v>
      </c>
    </row>
    <row r="11" spans="1:130" s="42" customFormat="1" ht="20.100000000000001" customHeight="1" x14ac:dyDescent="0.25">
      <c r="A11" s="40" t="s">
        <v>297</v>
      </c>
      <c r="B11" s="44" t="s">
        <v>489</v>
      </c>
      <c r="C11" s="41">
        <v>72381.357878399998</v>
      </c>
      <c r="D11" s="41">
        <v>0</v>
      </c>
      <c r="E11" s="41">
        <v>0</v>
      </c>
      <c r="F11" s="41">
        <v>72381.357878399998</v>
      </c>
      <c r="G11" s="41">
        <v>107952.78821790942</v>
      </c>
      <c r="H11" s="66">
        <v>99822.446022223987</v>
      </c>
      <c r="I11" s="41">
        <v>0</v>
      </c>
      <c r="J11" s="66">
        <v>280156.59211853339</v>
      </c>
      <c r="K11" s="41">
        <v>76968.323099760004</v>
      </c>
      <c r="L11" s="41">
        <v>0</v>
      </c>
      <c r="M11" s="41">
        <v>0</v>
      </c>
      <c r="N11" s="41">
        <v>76968.323099760004</v>
      </c>
      <c r="O11" s="41">
        <v>120567.06144476001</v>
      </c>
      <c r="P11" s="66">
        <v>113709.02358126399</v>
      </c>
      <c r="Q11" s="41">
        <v>0</v>
      </c>
      <c r="R11" s="66">
        <v>311244.40812578402</v>
      </c>
      <c r="S11" s="41">
        <v>80294.987960960003</v>
      </c>
      <c r="T11" s="41">
        <v>0</v>
      </c>
      <c r="U11" s="41">
        <v>0</v>
      </c>
      <c r="V11" s="41">
        <v>80294.987960960003</v>
      </c>
      <c r="W11" s="41">
        <v>132909.33371787437</v>
      </c>
      <c r="X11" s="66">
        <v>132623.14382224198</v>
      </c>
      <c r="Y11" s="41">
        <v>0</v>
      </c>
      <c r="Z11" s="66">
        <v>345827.46550107637</v>
      </c>
      <c r="AA11" s="41">
        <v>89315.229853689991</v>
      </c>
      <c r="AB11" s="41">
        <v>0</v>
      </c>
      <c r="AC11" s="41">
        <v>0</v>
      </c>
      <c r="AD11" s="41">
        <v>89315.229853689991</v>
      </c>
      <c r="AE11" s="41">
        <v>147383.18297140003</v>
      </c>
      <c r="AF11" s="66">
        <v>146927.32833533298</v>
      </c>
      <c r="AG11" s="41">
        <v>0</v>
      </c>
      <c r="AH11" s="66">
        <v>383625.74116042303</v>
      </c>
      <c r="AI11" s="41">
        <v>96485.658599279996</v>
      </c>
      <c r="AJ11" s="41">
        <v>0</v>
      </c>
      <c r="AK11" s="41">
        <v>0</v>
      </c>
      <c r="AL11" s="41">
        <v>96485.658599279996</v>
      </c>
      <c r="AM11" s="41">
        <v>161156.26363009997</v>
      </c>
      <c r="AN11" s="66">
        <v>163317.63575324402</v>
      </c>
      <c r="AO11" s="41">
        <v>0</v>
      </c>
      <c r="AP11" s="66">
        <v>420959.55798262398</v>
      </c>
      <c r="AQ11" s="41">
        <v>107270.05891914001</v>
      </c>
      <c r="AR11" s="41">
        <v>0</v>
      </c>
      <c r="AS11" s="41">
        <v>0</v>
      </c>
      <c r="AT11" s="41">
        <v>107270.05891914001</v>
      </c>
      <c r="AU11" s="41">
        <v>174888.42277294002</v>
      </c>
      <c r="AV11" s="66">
        <v>175878.73436508203</v>
      </c>
      <c r="AW11" s="41">
        <v>0</v>
      </c>
      <c r="AX11" s="66">
        <v>458037.21605716203</v>
      </c>
      <c r="AY11" s="41">
        <v>113584.41888149001</v>
      </c>
      <c r="AZ11" s="41">
        <v>0</v>
      </c>
      <c r="BA11" s="41">
        <v>0</v>
      </c>
      <c r="BB11" s="41">
        <v>113584.41888149001</v>
      </c>
      <c r="BC11" s="41">
        <v>180980.08929305</v>
      </c>
      <c r="BD11" s="66">
        <v>191862.04637326399</v>
      </c>
      <c r="BE11" s="41">
        <v>0</v>
      </c>
      <c r="BF11" s="66">
        <v>486426.554547804</v>
      </c>
      <c r="BG11" s="41">
        <v>124080.97005721999</v>
      </c>
      <c r="BH11" s="41">
        <v>0</v>
      </c>
      <c r="BI11" s="41">
        <v>0</v>
      </c>
      <c r="BJ11" s="41">
        <v>124080.97005721999</v>
      </c>
      <c r="BK11" s="41">
        <v>186396.41809335997</v>
      </c>
      <c r="BL11" s="66">
        <v>199594.46315049499</v>
      </c>
      <c r="BM11" s="41">
        <v>0</v>
      </c>
      <c r="BN11" s="66">
        <v>510071.85130107496</v>
      </c>
      <c r="BO11" s="41">
        <v>127081.73383329</v>
      </c>
      <c r="BP11" s="41">
        <v>0</v>
      </c>
      <c r="BQ11" s="41">
        <v>0</v>
      </c>
      <c r="BR11" s="41">
        <v>127081.73383329</v>
      </c>
      <c r="BS11" s="41">
        <v>190231.59546848998</v>
      </c>
      <c r="BT11" s="66">
        <v>209100.26330607597</v>
      </c>
      <c r="BU11" s="41">
        <v>0</v>
      </c>
      <c r="BV11" s="66">
        <v>526413.59260785591</v>
      </c>
      <c r="BW11" s="41">
        <v>131509.71955816</v>
      </c>
      <c r="BX11" s="41">
        <v>0</v>
      </c>
      <c r="BY11" s="41">
        <v>0</v>
      </c>
      <c r="BZ11" s="41">
        <v>131509.71955816</v>
      </c>
      <c r="CA11" s="41">
        <v>193306.01326765001</v>
      </c>
      <c r="CB11" s="66">
        <v>222078.49250351696</v>
      </c>
      <c r="CC11" s="41">
        <v>0</v>
      </c>
      <c r="CD11" s="66">
        <v>546894.22532932693</v>
      </c>
      <c r="CE11" s="41">
        <v>129360.78366600999</v>
      </c>
      <c r="CF11" s="41">
        <v>0</v>
      </c>
      <c r="CG11" s="41">
        <v>0</v>
      </c>
      <c r="CH11" s="41">
        <v>129360.78366600999</v>
      </c>
      <c r="CI11" s="41">
        <v>198863.02374344002</v>
      </c>
      <c r="CJ11" s="66">
        <v>234727.24914030405</v>
      </c>
      <c r="CK11" s="41">
        <v>0</v>
      </c>
      <c r="CL11" s="66">
        <v>562951.05654975399</v>
      </c>
      <c r="CM11" s="41">
        <v>132433.89112023002</v>
      </c>
      <c r="CN11" s="41">
        <v>0</v>
      </c>
      <c r="CO11" s="41">
        <v>0</v>
      </c>
      <c r="CP11" s="41">
        <v>132433.89112023002</v>
      </c>
      <c r="CQ11" s="41">
        <v>210607.23810858492</v>
      </c>
      <c r="CR11" s="41">
        <v>246216.42652639188</v>
      </c>
      <c r="CS11" s="41">
        <v>0</v>
      </c>
      <c r="CT11" s="66">
        <v>589257.55575520685</v>
      </c>
      <c r="CU11" s="41">
        <v>135800.75717885001</v>
      </c>
      <c r="CV11" s="41">
        <v>0</v>
      </c>
      <c r="CW11" s="41">
        <v>0</v>
      </c>
      <c r="CX11" s="41">
        <v>135800.75717885001</v>
      </c>
      <c r="CY11" s="41">
        <v>238132.12276838691</v>
      </c>
      <c r="CZ11" s="41">
        <v>285776.73404565983</v>
      </c>
      <c r="DA11" s="41">
        <v>0</v>
      </c>
      <c r="DB11" s="66">
        <v>659709.61399289675</v>
      </c>
      <c r="DC11" s="41">
        <v>149875.43335373001</v>
      </c>
      <c r="DD11" s="41">
        <v>0</v>
      </c>
      <c r="DE11" s="41">
        <v>0</v>
      </c>
      <c r="DF11" s="41">
        <v>149875.43335373001</v>
      </c>
      <c r="DG11" s="41">
        <v>270397.43308175995</v>
      </c>
      <c r="DH11" s="41">
        <v>322059.56820857438</v>
      </c>
      <c r="DI11" s="41">
        <v>0</v>
      </c>
      <c r="DJ11" s="66">
        <v>742332.4346440644</v>
      </c>
      <c r="DK11" s="41">
        <v>152817.09483964002</v>
      </c>
      <c r="DL11" s="41">
        <v>0</v>
      </c>
      <c r="DM11" s="41">
        <v>0</v>
      </c>
      <c r="DN11" s="41">
        <v>152817.09483964002</v>
      </c>
      <c r="DO11" s="41">
        <v>291661.37737227004</v>
      </c>
      <c r="DP11" s="41">
        <v>362129.30285429273</v>
      </c>
      <c r="DQ11" s="41">
        <v>0</v>
      </c>
      <c r="DR11" s="295">
        <v>806607.77506620274</v>
      </c>
      <c r="DS11" s="314">
        <v>174243.78416955</v>
      </c>
      <c r="DT11" s="41">
        <v>0</v>
      </c>
      <c r="DU11" s="41">
        <v>0</v>
      </c>
      <c r="DV11" s="41">
        <v>174243.78416955</v>
      </c>
      <c r="DW11" s="41">
        <v>313797.32703119202</v>
      </c>
      <c r="DX11" s="41">
        <v>393522.61982846004</v>
      </c>
      <c r="DY11" s="41">
        <v>0</v>
      </c>
      <c r="DZ11" s="66">
        <v>881563.731029202</v>
      </c>
    </row>
    <row r="12" spans="1:130" s="42" customFormat="1" ht="20.100000000000001" customHeight="1" x14ac:dyDescent="0.25">
      <c r="A12" s="40" t="s">
        <v>298</v>
      </c>
      <c r="B12" s="44" t="s">
        <v>490</v>
      </c>
      <c r="C12" s="41">
        <v>14966.880404560001</v>
      </c>
      <c r="D12" s="41">
        <v>0</v>
      </c>
      <c r="E12" s="41">
        <v>0</v>
      </c>
      <c r="F12" s="41">
        <v>14966.880404560001</v>
      </c>
      <c r="G12" s="41">
        <v>18342.241040541576</v>
      </c>
      <c r="H12" s="66" t="s">
        <v>851</v>
      </c>
      <c r="I12" s="41">
        <v>0</v>
      </c>
      <c r="J12" s="66">
        <v>33309.121445101577</v>
      </c>
      <c r="K12" s="41">
        <v>16149.60884094</v>
      </c>
      <c r="L12" s="41">
        <v>0</v>
      </c>
      <c r="M12" s="41">
        <v>0</v>
      </c>
      <c r="N12" s="41">
        <v>16149.60884094</v>
      </c>
      <c r="O12" s="41">
        <v>20694.763925649997</v>
      </c>
      <c r="P12" s="66" t="s">
        <v>851</v>
      </c>
      <c r="Q12" s="41">
        <v>0</v>
      </c>
      <c r="R12" s="66">
        <v>36844.372766589993</v>
      </c>
      <c r="S12" s="41">
        <v>16429.47754629</v>
      </c>
      <c r="T12" s="41">
        <v>0</v>
      </c>
      <c r="U12" s="41">
        <v>0</v>
      </c>
      <c r="V12" s="41">
        <v>16429.47754629</v>
      </c>
      <c r="W12" s="41">
        <v>24127.569124878268</v>
      </c>
      <c r="X12" s="66" t="s">
        <v>851</v>
      </c>
      <c r="Y12" s="41">
        <v>0</v>
      </c>
      <c r="Z12" s="66">
        <v>40557.046671168267</v>
      </c>
      <c r="AA12" s="41">
        <v>17650.413498440001</v>
      </c>
      <c r="AB12" s="41">
        <v>0</v>
      </c>
      <c r="AC12" s="41">
        <v>0</v>
      </c>
      <c r="AD12" s="41">
        <v>17650.413498440001</v>
      </c>
      <c r="AE12" s="41">
        <v>26800.682183630001</v>
      </c>
      <c r="AF12" s="66" t="s">
        <v>851</v>
      </c>
      <c r="AG12" s="41">
        <v>0</v>
      </c>
      <c r="AH12" s="66">
        <v>44451.095682070001</v>
      </c>
      <c r="AI12" s="41">
        <v>19252.23903194</v>
      </c>
      <c r="AJ12" s="41">
        <v>0</v>
      </c>
      <c r="AK12" s="41">
        <v>0</v>
      </c>
      <c r="AL12" s="41">
        <v>19252.23903194</v>
      </c>
      <c r="AM12" s="41">
        <v>30834.778389539999</v>
      </c>
      <c r="AN12" s="66" t="s">
        <v>851</v>
      </c>
      <c r="AO12" s="41">
        <v>0</v>
      </c>
      <c r="AP12" s="66">
        <v>50087.017421479999</v>
      </c>
      <c r="AQ12" s="41">
        <v>21819.753045719997</v>
      </c>
      <c r="AR12" s="41">
        <v>0</v>
      </c>
      <c r="AS12" s="41">
        <v>0</v>
      </c>
      <c r="AT12" s="41">
        <v>21819.753045719997</v>
      </c>
      <c r="AU12" s="41">
        <v>33990.801654839997</v>
      </c>
      <c r="AV12" s="66" t="s">
        <v>851</v>
      </c>
      <c r="AW12" s="41">
        <v>0</v>
      </c>
      <c r="AX12" s="66">
        <v>55810.554700559995</v>
      </c>
      <c r="AY12" s="41">
        <v>22580.171483059999</v>
      </c>
      <c r="AZ12" s="41">
        <v>0</v>
      </c>
      <c r="BA12" s="41">
        <v>0</v>
      </c>
      <c r="BB12" s="41">
        <v>22580.171483059999</v>
      </c>
      <c r="BC12" s="41">
        <v>35884.540769169995</v>
      </c>
      <c r="BD12" s="66" t="s">
        <v>851</v>
      </c>
      <c r="BE12" s="41">
        <v>0</v>
      </c>
      <c r="BF12" s="66">
        <v>58464.712252229991</v>
      </c>
      <c r="BG12" s="41">
        <v>24669.641615710003</v>
      </c>
      <c r="BH12" s="41">
        <v>0</v>
      </c>
      <c r="BI12" s="41">
        <v>0</v>
      </c>
      <c r="BJ12" s="41">
        <v>24669.641615710003</v>
      </c>
      <c r="BK12" s="41">
        <v>37144.515874450008</v>
      </c>
      <c r="BL12" s="66" t="s">
        <v>851</v>
      </c>
      <c r="BM12" s="41">
        <v>0</v>
      </c>
      <c r="BN12" s="66">
        <v>61814.157490160011</v>
      </c>
      <c r="BO12" s="41">
        <v>26491.8568743</v>
      </c>
      <c r="BP12" s="41">
        <v>0</v>
      </c>
      <c r="BQ12" s="41">
        <v>0</v>
      </c>
      <c r="BR12" s="41">
        <v>26491.8568743</v>
      </c>
      <c r="BS12" s="41">
        <v>39223.752014370002</v>
      </c>
      <c r="BT12" s="66" t="s">
        <v>851</v>
      </c>
      <c r="BU12" s="41">
        <v>0</v>
      </c>
      <c r="BV12" s="66">
        <v>65715.608888670002</v>
      </c>
      <c r="BW12" s="41">
        <v>28126.490361179996</v>
      </c>
      <c r="BX12" s="41">
        <v>0</v>
      </c>
      <c r="BY12" s="41">
        <v>0</v>
      </c>
      <c r="BZ12" s="41">
        <v>28126.490361179996</v>
      </c>
      <c r="CA12" s="41">
        <v>41180.447950720001</v>
      </c>
      <c r="CB12" s="66" t="s">
        <v>851</v>
      </c>
      <c r="CC12" s="41">
        <v>0</v>
      </c>
      <c r="CD12" s="66">
        <v>69306.938311899998</v>
      </c>
      <c r="CE12" s="41">
        <v>31803.669486030005</v>
      </c>
      <c r="CF12" s="41">
        <v>0</v>
      </c>
      <c r="CG12" s="41">
        <v>0</v>
      </c>
      <c r="CH12" s="41">
        <v>31803.669486030005</v>
      </c>
      <c r="CI12" s="41">
        <v>41959.220154249997</v>
      </c>
      <c r="CJ12" s="66" t="s">
        <v>851</v>
      </c>
      <c r="CK12" s="41">
        <v>0</v>
      </c>
      <c r="CL12" s="66">
        <v>73762.889640280002</v>
      </c>
      <c r="CM12" s="41">
        <v>32471.24248814</v>
      </c>
      <c r="CN12" s="41">
        <v>0</v>
      </c>
      <c r="CO12" s="41">
        <v>0</v>
      </c>
      <c r="CP12" s="41">
        <v>32471.24248814</v>
      </c>
      <c r="CQ12" s="41">
        <v>42384.68855997426</v>
      </c>
      <c r="CR12" s="66" t="s">
        <v>851</v>
      </c>
      <c r="CS12" s="41">
        <v>0</v>
      </c>
      <c r="CT12" s="66">
        <v>74855.93104811426</v>
      </c>
      <c r="CU12" s="41">
        <v>33077.195638639998</v>
      </c>
      <c r="CV12" s="41">
        <v>0</v>
      </c>
      <c r="CW12" s="41">
        <v>0</v>
      </c>
      <c r="CX12" s="41">
        <v>33077.195638639998</v>
      </c>
      <c r="CY12" s="41">
        <v>48349.69442558405</v>
      </c>
      <c r="CZ12" s="66" t="s">
        <v>851</v>
      </c>
      <c r="DA12" s="41">
        <v>0</v>
      </c>
      <c r="DB12" s="66">
        <v>81426.890064224048</v>
      </c>
      <c r="DC12" s="41">
        <v>33606.477644209997</v>
      </c>
      <c r="DD12" s="41">
        <v>0</v>
      </c>
      <c r="DE12" s="41">
        <v>0</v>
      </c>
      <c r="DF12" s="41">
        <v>33606.477644209997</v>
      </c>
      <c r="DG12" s="41">
        <v>54116.19915221</v>
      </c>
      <c r="DH12" s="66" t="s">
        <v>851</v>
      </c>
      <c r="DI12" s="41">
        <v>0</v>
      </c>
      <c r="DJ12" s="66">
        <v>87722.676796419997</v>
      </c>
      <c r="DK12" s="41">
        <v>34011.236046630002</v>
      </c>
      <c r="DL12" s="41">
        <v>0</v>
      </c>
      <c r="DM12" s="41">
        <v>0</v>
      </c>
      <c r="DN12" s="41">
        <v>34011.236046630002</v>
      </c>
      <c r="DO12" s="41">
        <v>57662.370075300001</v>
      </c>
      <c r="DP12" s="66" t="s">
        <v>851</v>
      </c>
      <c r="DQ12" s="41">
        <v>0</v>
      </c>
      <c r="DR12" s="295">
        <v>91673.606121930003</v>
      </c>
      <c r="DS12" s="314">
        <v>35034.773386369998</v>
      </c>
      <c r="DT12" s="41">
        <v>0</v>
      </c>
      <c r="DU12" s="41">
        <v>0</v>
      </c>
      <c r="DV12" s="41">
        <v>35034.773386369998</v>
      </c>
      <c r="DW12" s="41">
        <v>61998.045474039995</v>
      </c>
      <c r="DX12" s="66" t="s">
        <v>851</v>
      </c>
      <c r="DY12" s="41">
        <v>0</v>
      </c>
      <c r="DZ12" s="66">
        <v>97032.818860409985</v>
      </c>
    </row>
    <row r="13" spans="1:130" s="42" customFormat="1" ht="20.100000000000001" customHeight="1" x14ac:dyDescent="0.25">
      <c r="A13" s="40" t="s">
        <v>299</v>
      </c>
      <c r="B13" s="44" t="s">
        <v>491</v>
      </c>
      <c r="C13" s="41">
        <v>10554.169164929999</v>
      </c>
      <c r="D13" s="41">
        <v>0</v>
      </c>
      <c r="E13" s="41">
        <v>0</v>
      </c>
      <c r="F13" s="41">
        <v>10554.169164929999</v>
      </c>
      <c r="G13" s="41">
        <v>16099.985530098549</v>
      </c>
      <c r="H13" s="66">
        <v>14084.15367311</v>
      </c>
      <c r="I13" s="41">
        <v>0</v>
      </c>
      <c r="J13" s="66">
        <v>40738.308368138547</v>
      </c>
      <c r="K13" s="41">
        <v>12449.07401738</v>
      </c>
      <c r="L13" s="41">
        <v>0</v>
      </c>
      <c r="M13" s="41">
        <v>0</v>
      </c>
      <c r="N13" s="41">
        <v>12449.07401738</v>
      </c>
      <c r="O13" s="41">
        <v>18200.258652140004</v>
      </c>
      <c r="P13" s="66">
        <v>15585.992578520003</v>
      </c>
      <c r="Q13" s="41">
        <v>0</v>
      </c>
      <c r="R13" s="66">
        <v>46235.325248040012</v>
      </c>
      <c r="S13" s="41">
        <v>13201.60206426</v>
      </c>
      <c r="T13" s="41">
        <v>0</v>
      </c>
      <c r="U13" s="41">
        <v>0</v>
      </c>
      <c r="V13" s="41">
        <v>13201.60206426</v>
      </c>
      <c r="W13" s="41">
        <v>21522.842466114354</v>
      </c>
      <c r="X13" s="66">
        <v>17336.333789990007</v>
      </c>
      <c r="Y13" s="41">
        <v>0</v>
      </c>
      <c r="Z13" s="66">
        <v>52060.778320364363</v>
      </c>
      <c r="AA13" s="41">
        <v>14233.81889511</v>
      </c>
      <c r="AB13" s="41">
        <v>0</v>
      </c>
      <c r="AC13" s="41">
        <v>0</v>
      </c>
      <c r="AD13" s="41">
        <v>14233.81889511</v>
      </c>
      <c r="AE13" s="41">
        <v>28567.42430327</v>
      </c>
      <c r="AF13" s="66">
        <v>21422.673904260017</v>
      </c>
      <c r="AG13" s="41">
        <v>0</v>
      </c>
      <c r="AH13" s="66">
        <v>64223.917102640014</v>
      </c>
      <c r="AI13" s="41">
        <v>15252.51108083</v>
      </c>
      <c r="AJ13" s="41">
        <v>0</v>
      </c>
      <c r="AK13" s="41">
        <v>0</v>
      </c>
      <c r="AL13" s="41">
        <v>15252.51108083</v>
      </c>
      <c r="AM13" s="41">
        <v>28149.18428157</v>
      </c>
      <c r="AN13" s="66">
        <v>24139.649901279987</v>
      </c>
      <c r="AO13" s="41">
        <v>0</v>
      </c>
      <c r="AP13" s="66">
        <v>67541.345263679992</v>
      </c>
      <c r="AQ13" s="41">
        <v>18362.27428252</v>
      </c>
      <c r="AR13" s="41">
        <v>0</v>
      </c>
      <c r="AS13" s="41">
        <v>0</v>
      </c>
      <c r="AT13" s="41">
        <v>18362.27428252</v>
      </c>
      <c r="AU13" s="41">
        <v>31531.268574630001</v>
      </c>
      <c r="AV13" s="66">
        <v>27218.278335489984</v>
      </c>
      <c r="AW13" s="41">
        <v>0</v>
      </c>
      <c r="AX13" s="66">
        <v>77111.821192639982</v>
      </c>
      <c r="AY13" s="41">
        <v>16128.380985219999</v>
      </c>
      <c r="AZ13" s="41">
        <v>0</v>
      </c>
      <c r="BA13" s="41">
        <v>0</v>
      </c>
      <c r="BB13" s="41">
        <v>16128.380985219999</v>
      </c>
      <c r="BC13" s="41">
        <v>32161.943935259991</v>
      </c>
      <c r="BD13" s="66">
        <v>29234.185252610027</v>
      </c>
      <c r="BE13" s="41">
        <v>0</v>
      </c>
      <c r="BF13" s="66">
        <v>77524.510173090021</v>
      </c>
      <c r="BG13" s="41">
        <v>15713.915029129999</v>
      </c>
      <c r="BH13" s="41">
        <v>0</v>
      </c>
      <c r="BI13" s="41">
        <v>0</v>
      </c>
      <c r="BJ13" s="41">
        <v>15713.915029129999</v>
      </c>
      <c r="BK13" s="41">
        <v>36945.025456590003</v>
      </c>
      <c r="BL13" s="66">
        <v>31487.192425369976</v>
      </c>
      <c r="BM13" s="41">
        <v>0</v>
      </c>
      <c r="BN13" s="66">
        <v>84146.132911089982</v>
      </c>
      <c r="BO13" s="41">
        <v>16529.823265059997</v>
      </c>
      <c r="BP13" s="41">
        <v>0</v>
      </c>
      <c r="BQ13" s="41">
        <v>0</v>
      </c>
      <c r="BR13" s="41">
        <v>16529.823265059997</v>
      </c>
      <c r="BS13" s="41">
        <v>39876.028887910004</v>
      </c>
      <c r="BT13" s="66">
        <v>35261.123250490054</v>
      </c>
      <c r="BU13" s="41">
        <v>0</v>
      </c>
      <c r="BV13" s="66">
        <v>91666.975403460063</v>
      </c>
      <c r="BW13" s="41">
        <v>16926.34652318</v>
      </c>
      <c r="BX13" s="41">
        <v>0</v>
      </c>
      <c r="BY13" s="41">
        <v>0</v>
      </c>
      <c r="BZ13" s="41">
        <v>16926.34652318</v>
      </c>
      <c r="CA13" s="41">
        <v>44044.506202940007</v>
      </c>
      <c r="CB13" s="66">
        <v>39699.803316660036</v>
      </c>
      <c r="CC13" s="41">
        <v>0</v>
      </c>
      <c r="CD13" s="66">
        <v>100670.65604278004</v>
      </c>
      <c r="CE13" s="41">
        <v>15883.612432960001</v>
      </c>
      <c r="CF13" s="41">
        <v>0</v>
      </c>
      <c r="CG13" s="41">
        <v>0</v>
      </c>
      <c r="CH13" s="41">
        <v>15883.612432960001</v>
      </c>
      <c r="CI13" s="41">
        <v>37573.378423790004</v>
      </c>
      <c r="CJ13" s="66">
        <v>45455.080568409947</v>
      </c>
      <c r="CK13" s="41">
        <v>0</v>
      </c>
      <c r="CL13" s="66">
        <v>98912.071425159957</v>
      </c>
      <c r="CM13" s="41">
        <v>16958.50542401</v>
      </c>
      <c r="CN13" s="41">
        <v>0</v>
      </c>
      <c r="CO13" s="41">
        <v>0</v>
      </c>
      <c r="CP13" s="41">
        <v>16958.50542401</v>
      </c>
      <c r="CQ13" s="41">
        <v>43589.477072423513</v>
      </c>
      <c r="CR13" s="41">
        <v>50463.617615776813</v>
      </c>
      <c r="CS13" s="41">
        <v>0</v>
      </c>
      <c r="CT13" s="66">
        <v>111011.60011221032</v>
      </c>
      <c r="CU13" s="41">
        <v>18175.299551460001</v>
      </c>
      <c r="CV13" s="41">
        <v>0</v>
      </c>
      <c r="CW13" s="41">
        <v>0</v>
      </c>
      <c r="CX13" s="41">
        <v>18175.299551460001</v>
      </c>
      <c r="CY13" s="41">
        <v>55158.047025293068</v>
      </c>
      <c r="CZ13" s="41">
        <v>65707.113806986948</v>
      </c>
      <c r="DA13" s="41">
        <v>0</v>
      </c>
      <c r="DB13" s="66">
        <v>139040.46038374002</v>
      </c>
      <c r="DC13" s="41">
        <v>21402.771637730002</v>
      </c>
      <c r="DD13" s="41">
        <v>0</v>
      </c>
      <c r="DE13" s="41">
        <v>0</v>
      </c>
      <c r="DF13" s="41">
        <v>21402.771637730002</v>
      </c>
      <c r="DG13" s="41">
        <v>62113.181009340005</v>
      </c>
      <c r="DH13" s="41">
        <v>77531.885574850923</v>
      </c>
      <c r="DI13" s="41">
        <v>0</v>
      </c>
      <c r="DJ13" s="66">
        <v>161047.83822192095</v>
      </c>
      <c r="DK13" s="41">
        <v>23997.145616000002</v>
      </c>
      <c r="DL13" s="41">
        <v>0</v>
      </c>
      <c r="DM13" s="41">
        <v>0</v>
      </c>
      <c r="DN13" s="41">
        <v>23997.145616000002</v>
      </c>
      <c r="DO13" s="41">
        <v>69334.437112430009</v>
      </c>
      <c r="DP13" s="41">
        <v>94235.499961246576</v>
      </c>
      <c r="DQ13" s="41">
        <v>0</v>
      </c>
      <c r="DR13" s="295">
        <v>187567.08268967661</v>
      </c>
      <c r="DS13" s="314">
        <v>27346.513427929996</v>
      </c>
      <c r="DT13" s="41">
        <v>0</v>
      </c>
      <c r="DU13" s="41">
        <v>0</v>
      </c>
      <c r="DV13" s="41">
        <v>27346.513427929996</v>
      </c>
      <c r="DW13" s="41">
        <v>78064.786819580739</v>
      </c>
      <c r="DX13" s="41">
        <v>105210.62880619001</v>
      </c>
      <c r="DY13" s="41">
        <v>0</v>
      </c>
      <c r="DZ13" s="66">
        <v>210621.92905370076</v>
      </c>
    </row>
    <row r="14" spans="1:130" ht="20.100000000000001" customHeight="1" x14ac:dyDescent="0.25">
      <c r="A14" s="33">
        <v>212</v>
      </c>
      <c r="B14" s="34" t="s">
        <v>492</v>
      </c>
      <c r="C14" s="35">
        <v>14092.015896250001</v>
      </c>
      <c r="D14" s="35">
        <v>0</v>
      </c>
      <c r="E14" s="35">
        <v>0</v>
      </c>
      <c r="F14" s="35">
        <v>14092.015896250001</v>
      </c>
      <c r="G14" s="35">
        <v>26423.380070139778</v>
      </c>
      <c r="H14" s="64">
        <v>20604.8834456972</v>
      </c>
      <c r="I14" s="35">
        <v>0</v>
      </c>
      <c r="J14" s="64">
        <v>61120.27941208698</v>
      </c>
      <c r="K14" s="35">
        <v>14917.000133109999</v>
      </c>
      <c r="L14" s="35">
        <v>0</v>
      </c>
      <c r="M14" s="35">
        <v>0</v>
      </c>
      <c r="N14" s="35">
        <v>14917.000133109999</v>
      </c>
      <c r="O14" s="35">
        <v>30541.973232410004</v>
      </c>
      <c r="P14" s="64">
        <v>25240.137440321731</v>
      </c>
      <c r="Q14" s="35">
        <v>0</v>
      </c>
      <c r="R14" s="64">
        <v>70699.11080584173</v>
      </c>
      <c r="S14" s="35">
        <v>15274.51445298</v>
      </c>
      <c r="T14" s="35">
        <v>0</v>
      </c>
      <c r="U14" s="35">
        <v>0</v>
      </c>
      <c r="V14" s="35">
        <v>15274.51445298</v>
      </c>
      <c r="W14" s="35">
        <v>35159.940915999148</v>
      </c>
      <c r="X14" s="64">
        <v>27404.780688173301</v>
      </c>
      <c r="Y14" s="35">
        <v>0</v>
      </c>
      <c r="Z14" s="64">
        <v>77839.236057152448</v>
      </c>
      <c r="AA14" s="35">
        <v>16868.058094010001</v>
      </c>
      <c r="AB14" s="35">
        <v>0</v>
      </c>
      <c r="AC14" s="35">
        <v>0</v>
      </c>
      <c r="AD14" s="35">
        <v>16868.058094010001</v>
      </c>
      <c r="AE14" s="35">
        <v>40047.271756839997</v>
      </c>
      <c r="AF14" s="64">
        <v>32982.869592187701</v>
      </c>
      <c r="AG14" s="35">
        <v>0</v>
      </c>
      <c r="AH14" s="64">
        <v>89898.199443037709</v>
      </c>
      <c r="AI14" s="35">
        <v>18327.446387919998</v>
      </c>
      <c r="AJ14" s="35">
        <v>0</v>
      </c>
      <c r="AK14" s="35">
        <v>0</v>
      </c>
      <c r="AL14" s="35">
        <v>18327.446387919998</v>
      </c>
      <c r="AM14" s="35">
        <v>46028.743767170003</v>
      </c>
      <c r="AN14" s="64">
        <v>35836.0108817648</v>
      </c>
      <c r="AO14" s="35">
        <v>0</v>
      </c>
      <c r="AP14" s="64">
        <v>100192.20103685479</v>
      </c>
      <c r="AQ14" s="35">
        <v>20119.166300550001</v>
      </c>
      <c r="AR14" s="35">
        <v>0</v>
      </c>
      <c r="AS14" s="35">
        <v>0</v>
      </c>
      <c r="AT14" s="35">
        <v>20119.166300550001</v>
      </c>
      <c r="AU14" s="35">
        <v>50315.746638980003</v>
      </c>
      <c r="AV14" s="64">
        <v>39070.702321715398</v>
      </c>
      <c r="AW14" s="35">
        <v>0</v>
      </c>
      <c r="AX14" s="64">
        <v>109505.6152612454</v>
      </c>
      <c r="AY14" s="35">
        <v>21122.762635809999</v>
      </c>
      <c r="AZ14" s="35">
        <v>0</v>
      </c>
      <c r="BA14" s="35">
        <v>0</v>
      </c>
      <c r="BB14" s="35">
        <v>21122.762635809999</v>
      </c>
      <c r="BC14" s="35">
        <v>51733.828385679997</v>
      </c>
      <c r="BD14" s="64">
        <v>41016.321933128602</v>
      </c>
      <c r="BE14" s="35">
        <v>0</v>
      </c>
      <c r="BF14" s="64">
        <v>113872.9129546186</v>
      </c>
      <c r="BG14" s="35">
        <v>23161.41262635</v>
      </c>
      <c r="BH14" s="35">
        <v>0</v>
      </c>
      <c r="BI14" s="35">
        <v>0</v>
      </c>
      <c r="BJ14" s="35">
        <v>23161.41262635</v>
      </c>
      <c r="BK14" s="35">
        <v>54617.967838890007</v>
      </c>
      <c r="BL14" s="64">
        <v>44443.292187804502</v>
      </c>
      <c r="BM14" s="35">
        <v>0</v>
      </c>
      <c r="BN14" s="64">
        <v>122222.67265304452</v>
      </c>
      <c r="BO14" s="35">
        <v>23649.475294609998</v>
      </c>
      <c r="BP14" s="35">
        <v>0</v>
      </c>
      <c r="BQ14" s="35">
        <v>0</v>
      </c>
      <c r="BR14" s="35">
        <v>23649.475294609998</v>
      </c>
      <c r="BS14" s="35">
        <v>58214.453618569998</v>
      </c>
      <c r="BT14" s="64">
        <v>47597.913093446499</v>
      </c>
      <c r="BU14" s="35">
        <v>0</v>
      </c>
      <c r="BV14" s="64">
        <v>129461.84200662648</v>
      </c>
      <c r="BW14" s="35">
        <v>23701.532514620001</v>
      </c>
      <c r="BX14" s="35">
        <v>0</v>
      </c>
      <c r="BY14" s="35">
        <v>0</v>
      </c>
      <c r="BZ14" s="35">
        <v>23701.532514620001</v>
      </c>
      <c r="CA14" s="35">
        <v>65852.624316610003</v>
      </c>
      <c r="CB14" s="64">
        <v>51993.6681691064</v>
      </c>
      <c r="CC14" s="35">
        <v>0</v>
      </c>
      <c r="CD14" s="64">
        <v>141547.82500033639</v>
      </c>
      <c r="CE14" s="35">
        <v>26827.522288620003</v>
      </c>
      <c r="CF14" s="35">
        <v>0</v>
      </c>
      <c r="CG14" s="35">
        <v>0</v>
      </c>
      <c r="CH14" s="35">
        <v>26827.522288620003</v>
      </c>
      <c r="CI14" s="35">
        <v>64103.525705330001</v>
      </c>
      <c r="CJ14" s="64">
        <v>55329.384883363498</v>
      </c>
      <c r="CK14" s="35">
        <v>0</v>
      </c>
      <c r="CL14" s="64">
        <v>146260.43287731352</v>
      </c>
      <c r="CM14" s="35">
        <v>27502.100934770002</v>
      </c>
      <c r="CN14" s="35">
        <v>0</v>
      </c>
      <c r="CO14" s="35">
        <v>0</v>
      </c>
      <c r="CP14" s="35">
        <v>27502.100934770002</v>
      </c>
      <c r="CQ14" s="35">
        <v>71023.846628597326</v>
      </c>
      <c r="CR14" s="35">
        <v>59276.915850571408</v>
      </c>
      <c r="CS14" s="35">
        <v>0</v>
      </c>
      <c r="CT14" s="64">
        <v>157802.86341393873</v>
      </c>
      <c r="CU14" s="35">
        <v>27368.583998550002</v>
      </c>
      <c r="CV14" s="35">
        <v>0</v>
      </c>
      <c r="CW14" s="35">
        <v>0</v>
      </c>
      <c r="CX14" s="35">
        <v>27368.583998550002</v>
      </c>
      <c r="CY14" s="35">
        <v>90591.88038518744</v>
      </c>
      <c r="CZ14" s="35">
        <v>69619.008958671126</v>
      </c>
      <c r="DA14" s="35">
        <v>0</v>
      </c>
      <c r="DB14" s="64">
        <v>187579.47334240857</v>
      </c>
      <c r="DC14" s="35">
        <v>28488.182215070003</v>
      </c>
      <c r="DD14" s="35">
        <v>0</v>
      </c>
      <c r="DE14" s="35">
        <v>0</v>
      </c>
      <c r="DF14" s="35">
        <v>28488.182215070003</v>
      </c>
      <c r="DG14" s="35">
        <v>82876.767127359984</v>
      </c>
      <c r="DH14" s="35">
        <v>78740.400371555879</v>
      </c>
      <c r="DI14" s="35">
        <v>0</v>
      </c>
      <c r="DJ14" s="64">
        <v>190105.34971398587</v>
      </c>
      <c r="DK14" s="35">
        <v>29950.29745364</v>
      </c>
      <c r="DL14" s="35">
        <v>0</v>
      </c>
      <c r="DM14" s="35">
        <v>0</v>
      </c>
      <c r="DN14" s="35">
        <v>29950.29745364</v>
      </c>
      <c r="DO14" s="35">
        <v>88492.28023592</v>
      </c>
      <c r="DP14" s="35">
        <v>77518.672692921042</v>
      </c>
      <c r="DQ14" s="35">
        <v>0</v>
      </c>
      <c r="DR14" s="293">
        <v>195961.25038248103</v>
      </c>
      <c r="DS14" s="313">
        <v>33401.979382730002</v>
      </c>
      <c r="DT14" s="35">
        <v>0</v>
      </c>
      <c r="DU14" s="35">
        <v>0</v>
      </c>
      <c r="DV14" s="35">
        <v>33401.979382730002</v>
      </c>
      <c r="DW14" s="35">
        <v>97834.398872449994</v>
      </c>
      <c r="DX14" s="35">
        <v>89689.872874460008</v>
      </c>
      <c r="DY14" s="35">
        <v>0</v>
      </c>
      <c r="DZ14" s="64">
        <v>220926.25112964</v>
      </c>
    </row>
    <row r="15" spans="1:130" s="79" customFormat="1" ht="20.100000000000001" customHeight="1" x14ac:dyDescent="0.25">
      <c r="A15" s="79">
        <v>2121</v>
      </c>
      <c r="B15" s="79" t="s">
        <v>493</v>
      </c>
      <c r="C15" s="38">
        <v>14092.015896250001</v>
      </c>
      <c r="D15" s="38">
        <v>0</v>
      </c>
      <c r="E15" s="38">
        <v>0</v>
      </c>
      <c r="F15" s="38">
        <v>14092.015896250001</v>
      </c>
      <c r="G15" s="38">
        <v>26423.380070139778</v>
      </c>
      <c r="H15" s="65">
        <v>20604.8834456972</v>
      </c>
      <c r="I15" s="38">
        <v>0</v>
      </c>
      <c r="J15" s="65">
        <v>61120.27941208698</v>
      </c>
      <c r="K15" s="38">
        <v>14917.000133109999</v>
      </c>
      <c r="L15" s="38">
        <v>0</v>
      </c>
      <c r="M15" s="38">
        <v>0</v>
      </c>
      <c r="N15" s="38">
        <v>14917.000133109999</v>
      </c>
      <c r="O15" s="38">
        <v>30541.973232410004</v>
      </c>
      <c r="P15" s="65">
        <v>25240.137440321731</v>
      </c>
      <c r="Q15" s="38">
        <v>0</v>
      </c>
      <c r="R15" s="65">
        <v>70699.11080584173</v>
      </c>
      <c r="S15" s="38">
        <v>15274.51445298</v>
      </c>
      <c r="T15" s="38">
        <v>0</v>
      </c>
      <c r="U15" s="38">
        <v>0</v>
      </c>
      <c r="V15" s="38">
        <v>15274.51445298</v>
      </c>
      <c r="W15" s="38">
        <v>35159.940915999148</v>
      </c>
      <c r="X15" s="65">
        <v>27404.780688173301</v>
      </c>
      <c r="Y15" s="38">
        <v>0</v>
      </c>
      <c r="Z15" s="65">
        <v>77839.236057152448</v>
      </c>
      <c r="AA15" s="38">
        <v>16868.058094010001</v>
      </c>
      <c r="AB15" s="38">
        <v>0</v>
      </c>
      <c r="AC15" s="38">
        <v>0</v>
      </c>
      <c r="AD15" s="38">
        <v>16868.058094010001</v>
      </c>
      <c r="AE15" s="38">
        <v>40047.271756839997</v>
      </c>
      <c r="AF15" s="65">
        <v>32982.869592187701</v>
      </c>
      <c r="AG15" s="38">
        <v>0</v>
      </c>
      <c r="AH15" s="65">
        <v>89898.199443037709</v>
      </c>
      <c r="AI15" s="38">
        <v>18327.446387919998</v>
      </c>
      <c r="AJ15" s="38">
        <v>0</v>
      </c>
      <c r="AK15" s="38">
        <v>0</v>
      </c>
      <c r="AL15" s="38">
        <v>18327.446387919998</v>
      </c>
      <c r="AM15" s="38">
        <v>46028.743767170003</v>
      </c>
      <c r="AN15" s="65">
        <v>35836.0108817648</v>
      </c>
      <c r="AO15" s="38">
        <v>0</v>
      </c>
      <c r="AP15" s="65">
        <v>100192.20103685479</v>
      </c>
      <c r="AQ15" s="38">
        <v>20119.166300550001</v>
      </c>
      <c r="AR15" s="38">
        <v>0</v>
      </c>
      <c r="AS15" s="38">
        <v>0</v>
      </c>
      <c r="AT15" s="38">
        <v>20119.166300550001</v>
      </c>
      <c r="AU15" s="38">
        <v>50315.746638980003</v>
      </c>
      <c r="AV15" s="65">
        <v>39070.702321715398</v>
      </c>
      <c r="AW15" s="38">
        <v>0</v>
      </c>
      <c r="AX15" s="65">
        <v>109505.6152612454</v>
      </c>
      <c r="AY15" s="38">
        <v>21122.762635809999</v>
      </c>
      <c r="AZ15" s="38">
        <v>0</v>
      </c>
      <c r="BA15" s="38">
        <v>0</v>
      </c>
      <c r="BB15" s="38">
        <v>21122.762635809999</v>
      </c>
      <c r="BC15" s="38">
        <v>51733.828385679997</v>
      </c>
      <c r="BD15" s="65">
        <v>41016.321933128602</v>
      </c>
      <c r="BE15" s="38">
        <v>0</v>
      </c>
      <c r="BF15" s="65">
        <v>113872.9129546186</v>
      </c>
      <c r="BG15" s="38">
        <v>23161.41262635</v>
      </c>
      <c r="BH15" s="38">
        <v>0</v>
      </c>
      <c r="BI15" s="38">
        <v>0</v>
      </c>
      <c r="BJ15" s="38">
        <v>23161.41262635</v>
      </c>
      <c r="BK15" s="38">
        <v>54617.967838890007</v>
      </c>
      <c r="BL15" s="65">
        <v>44443.292187804502</v>
      </c>
      <c r="BM15" s="38">
        <v>0</v>
      </c>
      <c r="BN15" s="65">
        <v>122222.67265304452</v>
      </c>
      <c r="BO15" s="38">
        <v>23649.475294609998</v>
      </c>
      <c r="BP15" s="38">
        <v>0</v>
      </c>
      <c r="BQ15" s="38">
        <v>0</v>
      </c>
      <c r="BR15" s="38">
        <v>23649.475294609998</v>
      </c>
      <c r="BS15" s="38">
        <v>58214.453618569998</v>
      </c>
      <c r="BT15" s="65">
        <v>47597.913093446499</v>
      </c>
      <c r="BU15" s="38">
        <v>0</v>
      </c>
      <c r="BV15" s="65">
        <v>129461.84200662648</v>
      </c>
      <c r="BW15" s="38">
        <v>23701.532514620001</v>
      </c>
      <c r="BX15" s="38">
        <v>0</v>
      </c>
      <c r="BY15" s="38">
        <v>0</v>
      </c>
      <c r="BZ15" s="38">
        <v>23701.532514620001</v>
      </c>
      <c r="CA15" s="38">
        <v>65852.624316610003</v>
      </c>
      <c r="CB15" s="65">
        <v>51993.6681691064</v>
      </c>
      <c r="CC15" s="38">
        <v>0</v>
      </c>
      <c r="CD15" s="65">
        <v>141547.82500033639</v>
      </c>
      <c r="CE15" s="38">
        <v>26827.522288620003</v>
      </c>
      <c r="CF15" s="38">
        <v>0</v>
      </c>
      <c r="CG15" s="38">
        <v>0</v>
      </c>
      <c r="CH15" s="38">
        <v>26827.522288620003</v>
      </c>
      <c r="CI15" s="38">
        <v>64103.525705330001</v>
      </c>
      <c r="CJ15" s="65">
        <v>55329.384883363498</v>
      </c>
      <c r="CK15" s="38">
        <v>0</v>
      </c>
      <c r="CL15" s="65">
        <v>146260.43287731352</v>
      </c>
      <c r="CM15" s="38">
        <v>27502.100934770002</v>
      </c>
      <c r="CN15" s="38">
        <v>0</v>
      </c>
      <c r="CO15" s="38">
        <v>0</v>
      </c>
      <c r="CP15" s="38">
        <v>27502.100934770002</v>
      </c>
      <c r="CQ15" s="38">
        <v>71023.846628597326</v>
      </c>
      <c r="CR15" s="38">
        <v>59276.915850571408</v>
      </c>
      <c r="CS15" s="38">
        <v>0</v>
      </c>
      <c r="CT15" s="65">
        <v>157802.86341393873</v>
      </c>
      <c r="CU15" s="38">
        <v>27368.583998550002</v>
      </c>
      <c r="CV15" s="38">
        <v>0</v>
      </c>
      <c r="CW15" s="38">
        <v>0</v>
      </c>
      <c r="CX15" s="38">
        <v>27368.583998550002</v>
      </c>
      <c r="CY15" s="38">
        <v>90591.88038518744</v>
      </c>
      <c r="CZ15" s="38">
        <v>69619.008958671126</v>
      </c>
      <c r="DA15" s="38">
        <v>0</v>
      </c>
      <c r="DB15" s="65">
        <v>187579.47334240857</v>
      </c>
      <c r="DC15" s="38">
        <v>28488.182215070003</v>
      </c>
      <c r="DD15" s="38">
        <v>0</v>
      </c>
      <c r="DE15" s="38">
        <v>0</v>
      </c>
      <c r="DF15" s="38">
        <v>28488.182215070003</v>
      </c>
      <c r="DG15" s="38">
        <v>82876.767127359984</v>
      </c>
      <c r="DH15" s="38">
        <v>78740.400371555879</v>
      </c>
      <c r="DI15" s="38">
        <v>0</v>
      </c>
      <c r="DJ15" s="65">
        <v>190105.34971398587</v>
      </c>
      <c r="DK15" s="38">
        <v>29950.29745364</v>
      </c>
      <c r="DL15" s="38">
        <v>0</v>
      </c>
      <c r="DM15" s="38">
        <v>0</v>
      </c>
      <c r="DN15" s="38">
        <v>29950.29745364</v>
      </c>
      <c r="DO15" s="38">
        <v>88492.28023592</v>
      </c>
      <c r="DP15" s="38">
        <v>77518.672692921042</v>
      </c>
      <c r="DQ15" s="38">
        <v>0</v>
      </c>
      <c r="DR15" s="294">
        <v>195961.25038248103</v>
      </c>
      <c r="DS15" s="315">
        <v>33401.979382730002</v>
      </c>
      <c r="DT15" s="38">
        <v>0</v>
      </c>
      <c r="DU15" s="38">
        <v>0</v>
      </c>
      <c r="DV15" s="38">
        <v>33401.979382730002</v>
      </c>
      <c r="DW15" s="38">
        <v>97834.398872449994</v>
      </c>
      <c r="DX15" s="38">
        <v>89689.872874460008</v>
      </c>
      <c r="DY15" s="38">
        <v>0</v>
      </c>
      <c r="DZ15" s="65">
        <v>220926.25112964</v>
      </c>
    </row>
    <row r="16" spans="1:130" s="80" customFormat="1" ht="20.100000000000001" customHeight="1" x14ac:dyDescent="0.25">
      <c r="A16" s="48" t="s">
        <v>300</v>
      </c>
      <c r="B16" s="80" t="s">
        <v>494</v>
      </c>
      <c r="C16" s="41">
        <v>171.75934641999999</v>
      </c>
      <c r="D16" s="41">
        <v>0</v>
      </c>
      <c r="E16" s="41">
        <v>0</v>
      </c>
      <c r="F16" s="41">
        <v>171.75934641999999</v>
      </c>
      <c r="G16" s="41">
        <v>24.64748631854069</v>
      </c>
      <c r="H16" s="66">
        <v>11.561565258031637</v>
      </c>
      <c r="I16" s="41">
        <v>0</v>
      </c>
      <c r="J16" s="66">
        <v>207.96839799657232</v>
      </c>
      <c r="K16" s="41">
        <v>185.45495359</v>
      </c>
      <c r="L16" s="41">
        <v>0</v>
      </c>
      <c r="M16" s="41">
        <v>0</v>
      </c>
      <c r="N16" s="41">
        <v>185.45495359</v>
      </c>
      <c r="O16" s="41">
        <v>40.853673510000007</v>
      </c>
      <c r="P16" s="66">
        <v>25.006245173351495</v>
      </c>
      <c r="Q16" s="41">
        <v>0</v>
      </c>
      <c r="R16" s="66">
        <v>251.31487227335151</v>
      </c>
      <c r="S16" s="41">
        <v>230.82564012</v>
      </c>
      <c r="T16" s="41">
        <v>0</v>
      </c>
      <c r="U16" s="41">
        <v>0</v>
      </c>
      <c r="V16" s="41">
        <v>230.82564012</v>
      </c>
      <c r="W16" s="41">
        <v>36.394584209999998</v>
      </c>
      <c r="X16" s="66">
        <v>9.8280008354952741</v>
      </c>
      <c r="Y16" s="41">
        <v>0</v>
      </c>
      <c r="Z16" s="66">
        <v>277.0482251654953</v>
      </c>
      <c r="AA16" s="41">
        <v>371.91221978999999</v>
      </c>
      <c r="AB16" s="41">
        <v>0</v>
      </c>
      <c r="AC16" s="41">
        <v>0</v>
      </c>
      <c r="AD16" s="41">
        <v>371.91221978999999</v>
      </c>
      <c r="AE16" s="41">
        <v>76.349019469999732</v>
      </c>
      <c r="AF16" s="66">
        <v>263.73986870231647</v>
      </c>
      <c r="AG16" s="41">
        <v>0</v>
      </c>
      <c r="AH16" s="66">
        <v>712.00110796231615</v>
      </c>
      <c r="AI16" s="41">
        <v>302.64340406000002</v>
      </c>
      <c r="AJ16" s="41">
        <v>0</v>
      </c>
      <c r="AK16" s="41">
        <v>0</v>
      </c>
      <c r="AL16" s="41">
        <v>302.64340406000002</v>
      </c>
      <c r="AM16" s="41">
        <v>135.46241411</v>
      </c>
      <c r="AN16" s="66">
        <v>53.17338611662673</v>
      </c>
      <c r="AO16" s="41">
        <v>0</v>
      </c>
      <c r="AP16" s="66">
        <v>491.27920428662674</v>
      </c>
      <c r="AQ16" s="41">
        <v>355.97901424999998</v>
      </c>
      <c r="AR16" s="41">
        <v>0</v>
      </c>
      <c r="AS16" s="41">
        <v>0</v>
      </c>
      <c r="AT16" s="41">
        <v>355.97901424999998</v>
      </c>
      <c r="AU16" s="41">
        <v>129.14235401000002</v>
      </c>
      <c r="AV16" s="66">
        <v>237.96119261468669</v>
      </c>
      <c r="AW16" s="41">
        <v>0</v>
      </c>
      <c r="AX16" s="66">
        <v>723.08256087468669</v>
      </c>
      <c r="AY16" s="41">
        <v>412.09687470999995</v>
      </c>
      <c r="AZ16" s="41">
        <v>0</v>
      </c>
      <c r="BA16" s="41">
        <v>0</v>
      </c>
      <c r="BB16" s="41">
        <v>412.09687470999995</v>
      </c>
      <c r="BC16" s="41">
        <v>132.92726418999999</v>
      </c>
      <c r="BD16" s="66">
        <v>16.311667918245668</v>
      </c>
      <c r="BE16" s="41">
        <v>0</v>
      </c>
      <c r="BF16" s="66">
        <v>561.3358068182456</v>
      </c>
      <c r="BG16" s="41">
        <v>496.73575469000002</v>
      </c>
      <c r="BH16" s="41">
        <v>0</v>
      </c>
      <c r="BI16" s="41">
        <v>0</v>
      </c>
      <c r="BJ16" s="41">
        <v>496.73575469000002</v>
      </c>
      <c r="BK16" s="41">
        <v>140.98533807999999</v>
      </c>
      <c r="BL16" s="66">
        <v>44.123802288211806</v>
      </c>
      <c r="BM16" s="41">
        <v>0</v>
      </c>
      <c r="BN16" s="66">
        <v>681.84489505821182</v>
      </c>
      <c r="BO16" s="41">
        <v>663.77021807000006</v>
      </c>
      <c r="BP16" s="41">
        <v>0</v>
      </c>
      <c r="BQ16" s="41">
        <v>0</v>
      </c>
      <c r="BR16" s="41">
        <v>663.77021807000006</v>
      </c>
      <c r="BS16" s="41">
        <v>165.04284822</v>
      </c>
      <c r="BT16" s="66">
        <v>17.084383139234422</v>
      </c>
      <c r="BU16" s="41">
        <v>0</v>
      </c>
      <c r="BV16" s="66">
        <v>845.89744942923448</v>
      </c>
      <c r="BW16" s="41">
        <v>1015.7876466299999</v>
      </c>
      <c r="BX16" s="41">
        <v>0</v>
      </c>
      <c r="BY16" s="41">
        <v>0</v>
      </c>
      <c r="BZ16" s="41">
        <v>1015.7876466299999</v>
      </c>
      <c r="CA16" s="41">
        <v>208.78949382999997</v>
      </c>
      <c r="CB16" s="66">
        <v>109.00646637228769</v>
      </c>
      <c r="CC16" s="41">
        <v>0</v>
      </c>
      <c r="CD16" s="66">
        <v>1333.5836068322876</v>
      </c>
      <c r="CE16" s="41">
        <v>1072.43339019</v>
      </c>
      <c r="CF16" s="41">
        <v>0</v>
      </c>
      <c r="CG16" s="41">
        <v>0</v>
      </c>
      <c r="CH16" s="41">
        <v>1072.43339019</v>
      </c>
      <c r="CI16" s="41">
        <v>106.50793453999999</v>
      </c>
      <c r="CJ16" s="66">
        <v>233.90889393993379</v>
      </c>
      <c r="CK16" s="41">
        <v>0</v>
      </c>
      <c r="CL16" s="66">
        <v>1412.8502186699336</v>
      </c>
      <c r="CM16" s="41">
        <v>1130.48739189</v>
      </c>
      <c r="CN16" s="41">
        <v>0</v>
      </c>
      <c r="CO16" s="41">
        <v>0</v>
      </c>
      <c r="CP16" s="41">
        <v>1130.48739189</v>
      </c>
      <c r="CQ16" s="41">
        <v>228.58871933999998</v>
      </c>
      <c r="CR16" s="41">
        <v>30.336351456079164</v>
      </c>
      <c r="CS16" s="41">
        <v>0</v>
      </c>
      <c r="CT16" s="66">
        <v>1389.4124626860792</v>
      </c>
      <c r="CU16" s="41">
        <v>1188.3708494599998</v>
      </c>
      <c r="CV16" s="41">
        <v>0</v>
      </c>
      <c r="CW16" s="41">
        <v>0</v>
      </c>
      <c r="CX16" s="41">
        <v>1188.3708494599998</v>
      </c>
      <c r="CY16" s="41">
        <v>281.16875888679613</v>
      </c>
      <c r="CZ16" s="41">
        <v>40.386413695633202</v>
      </c>
      <c r="DA16" s="41">
        <v>0</v>
      </c>
      <c r="DB16" s="66">
        <v>1509.9260220424289</v>
      </c>
      <c r="DC16" s="41">
        <v>1493.12784158</v>
      </c>
      <c r="DD16" s="41">
        <v>0</v>
      </c>
      <c r="DE16" s="41">
        <v>0</v>
      </c>
      <c r="DF16" s="41">
        <v>1493.12784158</v>
      </c>
      <c r="DG16" s="41">
        <v>358.39225048999992</v>
      </c>
      <c r="DH16" s="41">
        <v>35.309816351231966</v>
      </c>
      <c r="DI16" s="41">
        <v>0</v>
      </c>
      <c r="DJ16" s="66">
        <v>1886.8299084212319</v>
      </c>
      <c r="DK16" s="41">
        <v>1664.5776965699999</v>
      </c>
      <c r="DL16" s="41">
        <v>0</v>
      </c>
      <c r="DM16" s="41">
        <v>0</v>
      </c>
      <c r="DN16" s="41">
        <v>1664.5776965699999</v>
      </c>
      <c r="DO16" s="41">
        <v>424.64025394999999</v>
      </c>
      <c r="DP16" s="41">
        <v>48.744972314716748</v>
      </c>
      <c r="DQ16" s="41">
        <v>0</v>
      </c>
      <c r="DR16" s="295">
        <v>2137.9629228347171</v>
      </c>
      <c r="DS16" s="314">
        <v>2053.77203194</v>
      </c>
      <c r="DT16" s="41">
        <v>0</v>
      </c>
      <c r="DU16" s="41">
        <v>0</v>
      </c>
      <c r="DV16" s="41">
        <v>2053.77203194</v>
      </c>
      <c r="DW16" s="41">
        <v>547.08605582999996</v>
      </c>
      <c r="DX16" s="41">
        <v>68.288209539999997</v>
      </c>
      <c r="DY16" s="41">
        <v>0</v>
      </c>
      <c r="DZ16" s="66">
        <v>2669.1462973100001</v>
      </c>
    </row>
    <row r="17" spans="1:130" s="80" customFormat="1" ht="20.100000000000001" customHeight="1" x14ac:dyDescent="0.25">
      <c r="A17" s="48" t="s">
        <v>301</v>
      </c>
      <c r="B17" s="80" t="s">
        <v>495</v>
      </c>
      <c r="C17" s="41">
        <v>1130.2568399000002</v>
      </c>
      <c r="D17" s="41">
        <v>0</v>
      </c>
      <c r="E17" s="41">
        <v>0</v>
      </c>
      <c r="F17" s="41">
        <v>1130.2568399000002</v>
      </c>
      <c r="G17" s="41">
        <v>1591.1563003656552</v>
      </c>
      <c r="H17" s="66">
        <v>7082.8898167456318</v>
      </c>
      <c r="I17" s="41">
        <v>0</v>
      </c>
      <c r="J17" s="66">
        <v>9804.3029570112867</v>
      </c>
      <c r="K17" s="41">
        <v>1189.6788056400001</v>
      </c>
      <c r="L17" s="41">
        <v>0</v>
      </c>
      <c r="M17" s="41">
        <v>0</v>
      </c>
      <c r="N17" s="41">
        <v>1189.6788056400001</v>
      </c>
      <c r="O17" s="41">
        <v>1940.3369058700002</v>
      </c>
      <c r="P17" s="66">
        <v>8078.5892267350437</v>
      </c>
      <c r="Q17" s="41">
        <v>0</v>
      </c>
      <c r="R17" s="66">
        <v>11208.604938245044</v>
      </c>
      <c r="S17" s="41">
        <v>1276.7573353299999</v>
      </c>
      <c r="T17" s="41">
        <v>0</v>
      </c>
      <c r="U17" s="41">
        <v>0</v>
      </c>
      <c r="V17" s="41">
        <v>1276.7573353299999</v>
      </c>
      <c r="W17" s="41">
        <v>2568.4646572400002</v>
      </c>
      <c r="X17" s="66">
        <v>8316.6195396524545</v>
      </c>
      <c r="Y17" s="41">
        <v>0</v>
      </c>
      <c r="Z17" s="66">
        <v>12161.841532222454</v>
      </c>
      <c r="AA17" s="41">
        <v>1602.86406235</v>
      </c>
      <c r="AB17" s="41">
        <v>0</v>
      </c>
      <c r="AC17" s="41">
        <v>0</v>
      </c>
      <c r="AD17" s="41">
        <v>1602.86406235</v>
      </c>
      <c r="AE17" s="41">
        <v>3732.8418725899996</v>
      </c>
      <c r="AF17" s="66">
        <v>9028.4525226168389</v>
      </c>
      <c r="AG17" s="41">
        <v>0</v>
      </c>
      <c r="AH17" s="66">
        <v>14364.158457556838</v>
      </c>
      <c r="AI17" s="41">
        <v>1755.2476920300001</v>
      </c>
      <c r="AJ17" s="41">
        <v>0</v>
      </c>
      <c r="AK17" s="41">
        <v>0</v>
      </c>
      <c r="AL17" s="41">
        <v>1755.2476920300001</v>
      </c>
      <c r="AM17" s="41">
        <v>4145.9682946399998</v>
      </c>
      <c r="AN17" s="66">
        <v>9966.821214584279</v>
      </c>
      <c r="AO17" s="41">
        <v>0</v>
      </c>
      <c r="AP17" s="66">
        <v>15868.037201254279</v>
      </c>
      <c r="AQ17" s="41">
        <v>1979.70608928</v>
      </c>
      <c r="AR17" s="41">
        <v>0</v>
      </c>
      <c r="AS17" s="41">
        <v>0</v>
      </c>
      <c r="AT17" s="41">
        <v>1979.70608928</v>
      </c>
      <c r="AU17" s="41">
        <v>3982.7286777000004</v>
      </c>
      <c r="AV17" s="66">
        <v>10541.421120836023</v>
      </c>
      <c r="AW17" s="41">
        <v>0</v>
      </c>
      <c r="AX17" s="66">
        <v>16503.855887816026</v>
      </c>
      <c r="AY17" s="41">
        <v>2259.7351934099997</v>
      </c>
      <c r="AZ17" s="41">
        <v>0</v>
      </c>
      <c r="BA17" s="41">
        <v>0</v>
      </c>
      <c r="BB17" s="41">
        <v>2259.7351934099997</v>
      </c>
      <c r="BC17" s="41">
        <v>3868.8567344000003</v>
      </c>
      <c r="BD17" s="66">
        <v>10885.742823575432</v>
      </c>
      <c r="BE17" s="41">
        <v>0</v>
      </c>
      <c r="BF17" s="66">
        <v>17014.334751385431</v>
      </c>
      <c r="BG17" s="41">
        <v>2536.7136848199998</v>
      </c>
      <c r="BH17" s="41">
        <v>0</v>
      </c>
      <c r="BI17" s="41">
        <v>0</v>
      </c>
      <c r="BJ17" s="41">
        <v>2536.7136848199998</v>
      </c>
      <c r="BK17" s="41">
        <v>3877.71463644</v>
      </c>
      <c r="BL17" s="66">
        <v>12277.690803604431</v>
      </c>
      <c r="BM17" s="41">
        <v>0</v>
      </c>
      <c r="BN17" s="66">
        <v>18692.119124864432</v>
      </c>
      <c r="BO17" s="41">
        <v>2786.69653496</v>
      </c>
      <c r="BP17" s="41">
        <v>0</v>
      </c>
      <c r="BQ17" s="41">
        <v>0</v>
      </c>
      <c r="BR17" s="41">
        <v>2786.69653496</v>
      </c>
      <c r="BS17" s="41">
        <v>4442.3888089399998</v>
      </c>
      <c r="BT17" s="66">
        <v>13109.709907777706</v>
      </c>
      <c r="BU17" s="41">
        <v>0</v>
      </c>
      <c r="BV17" s="66">
        <v>20338.795251677708</v>
      </c>
      <c r="BW17" s="41">
        <v>2874.6042070499998</v>
      </c>
      <c r="BX17" s="41">
        <v>0</v>
      </c>
      <c r="BY17" s="41">
        <v>0</v>
      </c>
      <c r="BZ17" s="41">
        <v>2874.6042070499998</v>
      </c>
      <c r="CA17" s="41">
        <v>4253.1974282500005</v>
      </c>
      <c r="CB17" s="66">
        <v>14993.004484199433</v>
      </c>
      <c r="CC17" s="41">
        <v>0</v>
      </c>
      <c r="CD17" s="66">
        <v>22120.806119499433</v>
      </c>
      <c r="CE17" s="41">
        <v>3129.62434024</v>
      </c>
      <c r="CF17" s="41">
        <v>0</v>
      </c>
      <c r="CG17" s="41">
        <v>0</v>
      </c>
      <c r="CH17" s="41">
        <v>3129.62434024</v>
      </c>
      <c r="CI17" s="41">
        <v>3769.4327313100002</v>
      </c>
      <c r="CJ17" s="66">
        <v>16886.275714991585</v>
      </c>
      <c r="CK17" s="41">
        <v>0</v>
      </c>
      <c r="CL17" s="66">
        <v>23785.332786541585</v>
      </c>
      <c r="CM17" s="41">
        <v>3157.05504974</v>
      </c>
      <c r="CN17" s="41">
        <v>0</v>
      </c>
      <c r="CO17" s="41">
        <v>0</v>
      </c>
      <c r="CP17" s="41">
        <v>3157.05504974</v>
      </c>
      <c r="CQ17" s="41">
        <v>4625.2096763159907</v>
      </c>
      <c r="CR17" s="41">
        <v>19590.108191157582</v>
      </c>
      <c r="CS17" s="41">
        <v>0</v>
      </c>
      <c r="CT17" s="66">
        <v>27372.372917213572</v>
      </c>
      <c r="CU17" s="41">
        <v>3458.5998484699999</v>
      </c>
      <c r="CV17" s="41">
        <v>0</v>
      </c>
      <c r="CW17" s="41">
        <v>0</v>
      </c>
      <c r="CX17" s="41">
        <v>3458.5998484699999</v>
      </c>
      <c r="CY17" s="41">
        <v>9395.2163965</v>
      </c>
      <c r="CZ17" s="41">
        <v>20334.67659801455</v>
      </c>
      <c r="DA17" s="41">
        <v>0</v>
      </c>
      <c r="DB17" s="66">
        <v>33188.492842984546</v>
      </c>
      <c r="DC17" s="41">
        <v>3816.2174528800001</v>
      </c>
      <c r="DD17" s="41">
        <v>0</v>
      </c>
      <c r="DE17" s="41">
        <v>0</v>
      </c>
      <c r="DF17" s="41">
        <v>3816.2174528800001</v>
      </c>
      <c r="DG17" s="41">
        <v>7957.1854501199996</v>
      </c>
      <c r="DH17" s="41">
        <v>22729.017572629353</v>
      </c>
      <c r="DI17" s="41">
        <v>0</v>
      </c>
      <c r="DJ17" s="66">
        <v>34502.420475629355</v>
      </c>
      <c r="DK17" s="41">
        <v>4147.4259839400002</v>
      </c>
      <c r="DL17" s="41">
        <v>0</v>
      </c>
      <c r="DM17" s="41">
        <v>0</v>
      </c>
      <c r="DN17" s="41">
        <v>4147.4259839400002</v>
      </c>
      <c r="DO17" s="41">
        <v>8732.8315857699999</v>
      </c>
      <c r="DP17" s="41">
        <v>17335.577779739</v>
      </c>
      <c r="DQ17" s="41">
        <v>0</v>
      </c>
      <c r="DR17" s="295">
        <v>30215.835349449</v>
      </c>
      <c r="DS17" s="314">
        <v>4773.4439548200007</v>
      </c>
      <c r="DT17" s="41">
        <v>0</v>
      </c>
      <c r="DU17" s="41">
        <v>0</v>
      </c>
      <c r="DV17" s="41">
        <v>4773.4439548200007</v>
      </c>
      <c r="DW17" s="41">
        <v>9738.7278213999998</v>
      </c>
      <c r="DX17" s="41">
        <v>22731.316207940003</v>
      </c>
      <c r="DY17" s="41">
        <v>0</v>
      </c>
      <c r="DZ17" s="66">
        <v>37243.487984160005</v>
      </c>
    </row>
    <row r="18" spans="1:130" s="80" customFormat="1" ht="20.100000000000001" customHeight="1" x14ac:dyDescent="0.25">
      <c r="A18" s="48" t="s">
        <v>302</v>
      </c>
      <c r="B18" s="80" t="s">
        <v>460</v>
      </c>
      <c r="C18" s="41">
        <v>12365.67974211</v>
      </c>
      <c r="D18" s="41">
        <v>0</v>
      </c>
      <c r="E18" s="41">
        <v>0</v>
      </c>
      <c r="F18" s="41">
        <v>12365.67974211</v>
      </c>
      <c r="G18" s="41">
        <v>17328.844137135173</v>
      </c>
      <c r="H18" s="66">
        <v>7113.7574738800004</v>
      </c>
      <c r="I18" s="41">
        <v>0</v>
      </c>
      <c r="J18" s="66">
        <v>36808.281353125174</v>
      </c>
      <c r="K18" s="41">
        <v>13126.5338228</v>
      </c>
      <c r="L18" s="41">
        <v>0</v>
      </c>
      <c r="M18" s="41">
        <v>0</v>
      </c>
      <c r="N18" s="41">
        <v>13126.5338228</v>
      </c>
      <c r="O18" s="41">
        <v>20023.777306750002</v>
      </c>
      <c r="P18" s="66">
        <v>9773.50017577373</v>
      </c>
      <c r="Q18" s="41">
        <v>0</v>
      </c>
      <c r="R18" s="66">
        <v>42923.811305323732</v>
      </c>
      <c r="S18" s="41">
        <v>13297.046005779999</v>
      </c>
      <c r="T18" s="41">
        <v>0</v>
      </c>
      <c r="U18" s="41">
        <v>0</v>
      </c>
      <c r="V18" s="41">
        <v>13297.046005779999</v>
      </c>
      <c r="W18" s="41">
        <v>23338.219097790006</v>
      </c>
      <c r="X18" s="66">
        <v>10981.8280704022</v>
      </c>
      <c r="Y18" s="41">
        <v>0</v>
      </c>
      <c r="Z18" s="66">
        <v>47617.0931739722</v>
      </c>
      <c r="AA18" s="41">
        <v>14496.699947500001</v>
      </c>
      <c r="AB18" s="41">
        <v>0</v>
      </c>
      <c r="AC18" s="41">
        <v>0</v>
      </c>
      <c r="AD18" s="41">
        <v>14496.699947500001</v>
      </c>
      <c r="AE18" s="41">
        <v>27470.545230739997</v>
      </c>
      <c r="AF18" s="66">
        <v>13567.508885479499</v>
      </c>
      <c r="AG18" s="41">
        <v>0</v>
      </c>
      <c r="AH18" s="66">
        <v>55534.754063719505</v>
      </c>
      <c r="AI18" s="41">
        <v>15819.216179589999</v>
      </c>
      <c r="AJ18" s="41">
        <v>0</v>
      </c>
      <c r="AK18" s="41">
        <v>0</v>
      </c>
      <c r="AL18" s="41">
        <v>15819.216179589999</v>
      </c>
      <c r="AM18" s="41">
        <v>32589.052942159997</v>
      </c>
      <c r="AN18" s="66">
        <v>14775.1368164869</v>
      </c>
      <c r="AO18" s="41">
        <v>0</v>
      </c>
      <c r="AP18" s="66">
        <v>63183.405938236894</v>
      </c>
      <c r="AQ18" s="41">
        <v>17227.144457490002</v>
      </c>
      <c r="AR18" s="41">
        <v>0</v>
      </c>
      <c r="AS18" s="41">
        <v>0</v>
      </c>
      <c r="AT18" s="41">
        <v>17227.144457490002</v>
      </c>
      <c r="AU18" s="41">
        <v>36424.169905580005</v>
      </c>
      <c r="AV18" s="66">
        <v>16874.840140546301</v>
      </c>
      <c r="AW18" s="41">
        <v>0</v>
      </c>
      <c r="AX18" s="66">
        <v>70526.154503616301</v>
      </c>
      <c r="AY18" s="41">
        <v>17796.168922420002</v>
      </c>
      <c r="AZ18" s="41">
        <v>0</v>
      </c>
      <c r="BA18" s="41">
        <v>0</v>
      </c>
      <c r="BB18" s="41">
        <v>17796.168922420002</v>
      </c>
      <c r="BC18" s="41">
        <v>37513.408741299994</v>
      </c>
      <c r="BD18" s="66">
        <v>18553.593929860101</v>
      </c>
      <c r="BE18" s="41">
        <v>0</v>
      </c>
      <c r="BF18" s="66">
        <v>73863.171593580104</v>
      </c>
      <c r="BG18" s="41">
        <v>19397.071788629997</v>
      </c>
      <c r="BH18" s="41">
        <v>0</v>
      </c>
      <c r="BI18" s="41">
        <v>0</v>
      </c>
      <c r="BJ18" s="41">
        <v>19397.071788629997</v>
      </c>
      <c r="BK18" s="41">
        <v>39716.157222240006</v>
      </c>
      <c r="BL18" s="66">
        <v>20096.4618867844</v>
      </c>
      <c r="BM18" s="41">
        <v>0</v>
      </c>
      <c r="BN18" s="66">
        <v>79209.690897654407</v>
      </c>
      <c r="BO18" s="41">
        <v>19382.348010440001</v>
      </c>
      <c r="BP18" s="41">
        <v>0</v>
      </c>
      <c r="BQ18" s="41">
        <v>0</v>
      </c>
      <c r="BR18" s="41">
        <v>19382.348010440001</v>
      </c>
      <c r="BS18" s="41">
        <v>42566.77658577</v>
      </c>
      <c r="BT18" s="66">
        <v>21699.670523462701</v>
      </c>
      <c r="BU18" s="41">
        <v>0</v>
      </c>
      <c r="BV18" s="66">
        <v>83648.795119672694</v>
      </c>
      <c r="BW18" s="41">
        <v>18968.866783509999</v>
      </c>
      <c r="BX18" s="41">
        <v>0</v>
      </c>
      <c r="BY18" s="41">
        <v>0</v>
      </c>
      <c r="BZ18" s="41">
        <v>18968.866783509999</v>
      </c>
      <c r="CA18" s="41">
        <v>50056.698347010002</v>
      </c>
      <c r="CB18" s="66">
        <v>24289.284101900001</v>
      </c>
      <c r="CC18" s="41">
        <v>0</v>
      </c>
      <c r="CD18" s="66">
        <v>93314.849232420005</v>
      </c>
      <c r="CE18" s="41">
        <v>21716.584065980001</v>
      </c>
      <c r="CF18" s="41">
        <v>0</v>
      </c>
      <c r="CG18" s="41">
        <v>0</v>
      </c>
      <c r="CH18" s="41">
        <v>21716.584065980001</v>
      </c>
      <c r="CI18" s="41">
        <v>46963.988957120004</v>
      </c>
      <c r="CJ18" s="66">
        <v>24868.4802885389</v>
      </c>
      <c r="CK18" s="41">
        <v>0</v>
      </c>
      <c r="CL18" s="66">
        <v>93549.053311638912</v>
      </c>
      <c r="CM18" s="41">
        <v>22286.318530440003</v>
      </c>
      <c r="CN18" s="41">
        <v>0</v>
      </c>
      <c r="CO18" s="41">
        <v>0</v>
      </c>
      <c r="CP18" s="41">
        <v>22286.318530440003</v>
      </c>
      <c r="CQ18" s="41">
        <v>50911.170285818611</v>
      </c>
      <c r="CR18" s="41">
        <v>23895.762609160018</v>
      </c>
      <c r="CS18" s="41">
        <v>0</v>
      </c>
      <c r="CT18" s="66">
        <v>97093.251425418624</v>
      </c>
      <c r="CU18" s="41">
        <v>21777.744900960002</v>
      </c>
      <c r="CV18" s="41">
        <v>0</v>
      </c>
      <c r="CW18" s="41">
        <v>0</v>
      </c>
      <c r="CX18" s="41">
        <v>21777.744900960002</v>
      </c>
      <c r="CY18" s="41">
        <v>63733.682568726748</v>
      </c>
      <c r="CZ18" s="41">
        <v>29329.925715455978</v>
      </c>
      <c r="DA18" s="41">
        <v>0</v>
      </c>
      <c r="DB18" s="66">
        <v>114841.35318514273</v>
      </c>
      <c r="DC18" s="41">
        <v>21723.010846680001</v>
      </c>
      <c r="DD18" s="41">
        <v>0</v>
      </c>
      <c r="DE18" s="41">
        <v>0</v>
      </c>
      <c r="DF18" s="41">
        <v>21723.010846680001</v>
      </c>
      <c r="DG18" s="41">
        <v>55806.212295959995</v>
      </c>
      <c r="DH18" s="41">
        <v>34341.733863553643</v>
      </c>
      <c r="DI18" s="41">
        <v>0</v>
      </c>
      <c r="DJ18" s="66">
        <v>111870.95700619364</v>
      </c>
      <c r="DK18" s="41">
        <v>22526.985505299999</v>
      </c>
      <c r="DL18" s="41">
        <v>0</v>
      </c>
      <c r="DM18" s="41">
        <v>0</v>
      </c>
      <c r="DN18" s="41">
        <v>22526.985505299999</v>
      </c>
      <c r="DO18" s="41">
        <v>58678.117233379999</v>
      </c>
      <c r="DP18" s="41">
        <v>38287.859891636312</v>
      </c>
      <c r="DQ18" s="41">
        <v>0</v>
      </c>
      <c r="DR18" s="295">
        <v>119492.96263031631</v>
      </c>
      <c r="DS18" s="314">
        <v>24727.446197019999</v>
      </c>
      <c r="DT18" s="41">
        <v>0</v>
      </c>
      <c r="DU18" s="41">
        <v>0</v>
      </c>
      <c r="DV18" s="41">
        <v>24727.446197019999</v>
      </c>
      <c r="DW18" s="41">
        <v>65887.601475259988</v>
      </c>
      <c r="DX18" s="41">
        <v>41764.054315720001</v>
      </c>
      <c r="DY18" s="41">
        <v>0</v>
      </c>
      <c r="DZ18" s="66">
        <v>132379.10198799998</v>
      </c>
    </row>
    <row r="19" spans="1:130" s="80" customFormat="1" ht="20.100000000000001" customHeight="1" x14ac:dyDescent="0.25">
      <c r="A19" s="48" t="s">
        <v>303</v>
      </c>
      <c r="B19" s="80" t="s">
        <v>496</v>
      </c>
      <c r="C19" s="41">
        <v>424.31996781999999</v>
      </c>
      <c r="D19" s="41">
        <v>0</v>
      </c>
      <c r="E19" s="41">
        <v>0</v>
      </c>
      <c r="F19" s="41">
        <v>424.31996781999999</v>
      </c>
      <c r="G19" s="41">
        <v>7478.7321463204089</v>
      </c>
      <c r="H19" s="66">
        <v>6396.674589813535</v>
      </c>
      <c r="I19" s="41">
        <v>0</v>
      </c>
      <c r="J19" s="66">
        <v>14299.726703953944</v>
      </c>
      <c r="K19" s="41">
        <v>415.33255108000003</v>
      </c>
      <c r="L19" s="41">
        <v>0</v>
      </c>
      <c r="M19" s="41">
        <v>0</v>
      </c>
      <c r="N19" s="41">
        <v>415.33255108000003</v>
      </c>
      <c r="O19" s="41">
        <v>8537.0053462800024</v>
      </c>
      <c r="P19" s="66">
        <v>7363.0417926396049</v>
      </c>
      <c r="Q19" s="41">
        <v>0</v>
      </c>
      <c r="R19" s="66">
        <v>16315.379689999609</v>
      </c>
      <c r="S19" s="41">
        <v>469.88547175000002</v>
      </c>
      <c r="T19" s="41">
        <v>0</v>
      </c>
      <c r="U19" s="41">
        <v>0</v>
      </c>
      <c r="V19" s="41">
        <v>469.88547175000002</v>
      </c>
      <c r="W19" s="41">
        <v>9216.8625767591402</v>
      </c>
      <c r="X19" s="66">
        <v>8096.5050772831482</v>
      </c>
      <c r="Y19" s="41">
        <v>0</v>
      </c>
      <c r="Z19" s="66">
        <v>17783.253125792289</v>
      </c>
      <c r="AA19" s="41">
        <v>396.58186437000001</v>
      </c>
      <c r="AB19" s="41">
        <v>0</v>
      </c>
      <c r="AC19" s="41">
        <v>0</v>
      </c>
      <c r="AD19" s="41">
        <v>396.58186437000001</v>
      </c>
      <c r="AE19" s="41">
        <v>8767.5356340399994</v>
      </c>
      <c r="AF19" s="66">
        <v>10123.168315389046</v>
      </c>
      <c r="AG19" s="41">
        <v>0</v>
      </c>
      <c r="AH19" s="66">
        <v>19287.285813799048</v>
      </c>
      <c r="AI19" s="41">
        <v>450.33911224000002</v>
      </c>
      <c r="AJ19" s="41">
        <v>0</v>
      </c>
      <c r="AK19" s="41">
        <v>0</v>
      </c>
      <c r="AL19" s="41">
        <v>450.33911224000002</v>
      </c>
      <c r="AM19" s="41">
        <v>9158.2601162600022</v>
      </c>
      <c r="AN19" s="66">
        <v>11040.879464576996</v>
      </c>
      <c r="AO19" s="41">
        <v>0</v>
      </c>
      <c r="AP19" s="66">
        <v>20649.478693076999</v>
      </c>
      <c r="AQ19" s="41">
        <v>556.33673952999993</v>
      </c>
      <c r="AR19" s="41">
        <v>0</v>
      </c>
      <c r="AS19" s="41">
        <v>0</v>
      </c>
      <c r="AT19" s="41">
        <v>556.33673952999993</v>
      </c>
      <c r="AU19" s="41">
        <v>9779.705701689998</v>
      </c>
      <c r="AV19" s="66">
        <v>11416.479867718394</v>
      </c>
      <c r="AW19" s="41">
        <v>0</v>
      </c>
      <c r="AX19" s="66">
        <v>21752.522308938391</v>
      </c>
      <c r="AY19" s="41">
        <v>654.76164527000003</v>
      </c>
      <c r="AZ19" s="41">
        <v>0</v>
      </c>
      <c r="BA19" s="41">
        <v>0</v>
      </c>
      <c r="BB19" s="41">
        <v>654.76164527000003</v>
      </c>
      <c r="BC19" s="41">
        <v>10218.63564579</v>
      </c>
      <c r="BD19" s="66">
        <v>11560.673511774827</v>
      </c>
      <c r="BE19" s="41">
        <v>0</v>
      </c>
      <c r="BF19" s="66">
        <v>22434.070802834827</v>
      </c>
      <c r="BG19" s="41">
        <v>730.89139821000003</v>
      </c>
      <c r="BH19" s="41">
        <v>0</v>
      </c>
      <c r="BI19" s="41">
        <v>0</v>
      </c>
      <c r="BJ19" s="41">
        <v>730.89139821000003</v>
      </c>
      <c r="BK19" s="41">
        <v>10883.110642130003</v>
      </c>
      <c r="BL19" s="66">
        <v>12025.015695127457</v>
      </c>
      <c r="BM19" s="41">
        <v>0</v>
      </c>
      <c r="BN19" s="66">
        <v>23639.01773546746</v>
      </c>
      <c r="BO19" s="41">
        <v>816.6605311400001</v>
      </c>
      <c r="BP19" s="41">
        <v>0</v>
      </c>
      <c r="BQ19" s="41">
        <v>0</v>
      </c>
      <c r="BR19" s="41">
        <v>816.6605311400001</v>
      </c>
      <c r="BS19" s="41">
        <v>11040.245375640001</v>
      </c>
      <c r="BT19" s="66">
        <v>12771.448279066859</v>
      </c>
      <c r="BU19" s="41">
        <v>0</v>
      </c>
      <c r="BV19" s="66">
        <v>24628.35418584686</v>
      </c>
      <c r="BW19" s="41">
        <v>842.27387742999997</v>
      </c>
      <c r="BX19" s="41">
        <v>0</v>
      </c>
      <c r="BY19" s="41">
        <v>0</v>
      </c>
      <c r="BZ19" s="41">
        <v>842.27387742999997</v>
      </c>
      <c r="CA19" s="41">
        <v>11333.939047519998</v>
      </c>
      <c r="CB19" s="66">
        <v>12602.373116634682</v>
      </c>
      <c r="CC19" s="41">
        <v>0</v>
      </c>
      <c r="CD19" s="66">
        <v>24778.58604158468</v>
      </c>
      <c r="CE19" s="41">
        <v>908.88049220999983</v>
      </c>
      <c r="CF19" s="41">
        <v>0</v>
      </c>
      <c r="CG19" s="41">
        <v>0</v>
      </c>
      <c r="CH19" s="41">
        <v>908.88049220999983</v>
      </c>
      <c r="CI19" s="41">
        <v>13263.59608236</v>
      </c>
      <c r="CJ19" s="66">
        <v>13340.71998589308</v>
      </c>
      <c r="CK19" s="41">
        <v>0</v>
      </c>
      <c r="CL19" s="66">
        <v>27513.196560463079</v>
      </c>
      <c r="CM19" s="41">
        <v>928.23996269999998</v>
      </c>
      <c r="CN19" s="41">
        <v>0</v>
      </c>
      <c r="CO19" s="41">
        <v>0</v>
      </c>
      <c r="CP19" s="41">
        <v>928.23996269999998</v>
      </c>
      <c r="CQ19" s="41">
        <v>15258.877947122726</v>
      </c>
      <c r="CR19" s="41">
        <v>15760.708698797731</v>
      </c>
      <c r="CS19" s="41">
        <v>0</v>
      </c>
      <c r="CT19" s="66">
        <v>31947.826608620457</v>
      </c>
      <c r="CU19" s="41">
        <v>943.86839965999991</v>
      </c>
      <c r="CV19" s="41">
        <v>0</v>
      </c>
      <c r="CW19" s="41">
        <v>0</v>
      </c>
      <c r="CX19" s="41">
        <v>943.86839965999991</v>
      </c>
      <c r="CY19" s="41">
        <v>17181.812661073895</v>
      </c>
      <c r="CZ19" s="41">
        <v>19914.020231504972</v>
      </c>
      <c r="DA19" s="41">
        <v>0</v>
      </c>
      <c r="DB19" s="66">
        <v>38039.701292238868</v>
      </c>
      <c r="DC19" s="41">
        <v>1455.8260739299999</v>
      </c>
      <c r="DD19" s="41">
        <v>0</v>
      </c>
      <c r="DE19" s="41">
        <v>0</v>
      </c>
      <c r="DF19" s="41">
        <v>1455.8260739299999</v>
      </c>
      <c r="DG19" s="41">
        <v>18754.977130789997</v>
      </c>
      <c r="DH19" s="41">
        <v>21634.339119021646</v>
      </c>
      <c r="DI19" s="41">
        <v>0</v>
      </c>
      <c r="DJ19" s="66">
        <v>41845.142323741646</v>
      </c>
      <c r="DK19" s="41">
        <v>1611.30826783</v>
      </c>
      <c r="DL19" s="41">
        <v>0</v>
      </c>
      <c r="DM19" s="41">
        <v>0</v>
      </c>
      <c r="DN19" s="41">
        <v>1611.30826783</v>
      </c>
      <c r="DO19" s="41">
        <v>20656.691162820003</v>
      </c>
      <c r="DP19" s="41">
        <v>21846.490049231004</v>
      </c>
      <c r="DQ19" s="41">
        <v>0</v>
      </c>
      <c r="DR19" s="295">
        <v>44114.489479881013</v>
      </c>
      <c r="DS19" s="314">
        <v>1847.3171989500001</v>
      </c>
      <c r="DT19" s="41">
        <v>0</v>
      </c>
      <c r="DU19" s="41">
        <v>0</v>
      </c>
      <c r="DV19" s="41">
        <v>1847.3171989500001</v>
      </c>
      <c r="DW19" s="41">
        <v>21660.983519960002</v>
      </c>
      <c r="DX19" s="41">
        <v>25126.214141259999</v>
      </c>
      <c r="DY19" s="41">
        <v>0</v>
      </c>
      <c r="DZ19" s="66">
        <v>48634.514860170006</v>
      </c>
    </row>
    <row r="20" spans="1:130" s="79" customFormat="1" ht="20.100000000000001" customHeight="1" x14ac:dyDescent="0.25">
      <c r="A20" s="79">
        <v>2122</v>
      </c>
      <c r="B20" s="79" t="s">
        <v>725</v>
      </c>
      <c r="C20" s="38">
        <v>0</v>
      </c>
      <c r="D20" s="38">
        <v>0</v>
      </c>
      <c r="E20" s="38">
        <v>0</v>
      </c>
      <c r="F20" s="38">
        <v>0</v>
      </c>
      <c r="G20" s="65">
        <v>0</v>
      </c>
      <c r="H20" s="65">
        <v>0</v>
      </c>
      <c r="I20" s="65">
        <v>0</v>
      </c>
      <c r="J20" s="65">
        <v>0</v>
      </c>
      <c r="K20" s="38">
        <v>0</v>
      </c>
      <c r="L20" s="38">
        <v>0</v>
      </c>
      <c r="M20" s="38">
        <v>0</v>
      </c>
      <c r="N20" s="38">
        <v>0</v>
      </c>
      <c r="O20" s="65">
        <v>0</v>
      </c>
      <c r="P20" s="65">
        <v>0</v>
      </c>
      <c r="Q20" s="65">
        <v>0</v>
      </c>
      <c r="R20" s="65">
        <v>0</v>
      </c>
      <c r="S20" s="38">
        <v>0</v>
      </c>
      <c r="T20" s="38">
        <v>0</v>
      </c>
      <c r="U20" s="38">
        <v>0</v>
      </c>
      <c r="V20" s="38">
        <v>0</v>
      </c>
      <c r="W20" s="65">
        <v>0</v>
      </c>
      <c r="X20" s="65">
        <v>0</v>
      </c>
      <c r="Y20" s="65">
        <v>0</v>
      </c>
      <c r="Z20" s="65">
        <v>0</v>
      </c>
      <c r="AA20" s="38">
        <v>0</v>
      </c>
      <c r="AB20" s="38">
        <v>0</v>
      </c>
      <c r="AC20" s="38">
        <v>0</v>
      </c>
      <c r="AD20" s="38">
        <v>0</v>
      </c>
      <c r="AE20" s="65">
        <v>0</v>
      </c>
      <c r="AF20" s="65">
        <v>0</v>
      </c>
      <c r="AG20" s="65">
        <v>0</v>
      </c>
      <c r="AH20" s="65">
        <v>0</v>
      </c>
      <c r="AI20" s="38">
        <v>0</v>
      </c>
      <c r="AJ20" s="38">
        <v>0</v>
      </c>
      <c r="AK20" s="38">
        <v>0</v>
      </c>
      <c r="AL20" s="38">
        <v>0</v>
      </c>
      <c r="AM20" s="65">
        <v>0</v>
      </c>
      <c r="AN20" s="65">
        <v>0</v>
      </c>
      <c r="AO20" s="65">
        <v>0</v>
      </c>
      <c r="AP20" s="65">
        <v>0</v>
      </c>
      <c r="AQ20" s="38">
        <v>0</v>
      </c>
      <c r="AR20" s="38">
        <v>0</v>
      </c>
      <c r="AS20" s="38">
        <v>0</v>
      </c>
      <c r="AT20" s="38">
        <v>0</v>
      </c>
      <c r="AU20" s="65">
        <v>0</v>
      </c>
      <c r="AV20" s="65">
        <v>0</v>
      </c>
      <c r="AW20" s="65">
        <v>0</v>
      </c>
      <c r="AX20" s="65">
        <v>0</v>
      </c>
      <c r="AY20" s="38">
        <v>0</v>
      </c>
      <c r="AZ20" s="38">
        <v>0</v>
      </c>
      <c r="BA20" s="38">
        <v>0</v>
      </c>
      <c r="BB20" s="38">
        <v>0</v>
      </c>
      <c r="BC20" s="65">
        <v>0</v>
      </c>
      <c r="BD20" s="65">
        <v>0</v>
      </c>
      <c r="BE20" s="65">
        <v>0</v>
      </c>
      <c r="BF20" s="65">
        <v>0</v>
      </c>
      <c r="BG20" s="38">
        <v>0</v>
      </c>
      <c r="BH20" s="38">
        <v>0</v>
      </c>
      <c r="BI20" s="38">
        <v>0</v>
      </c>
      <c r="BJ20" s="38">
        <v>0</v>
      </c>
      <c r="BK20" s="65">
        <v>0</v>
      </c>
      <c r="BL20" s="65">
        <v>0</v>
      </c>
      <c r="BM20" s="65">
        <v>0</v>
      </c>
      <c r="BN20" s="65">
        <v>0</v>
      </c>
      <c r="BO20" s="38">
        <v>0</v>
      </c>
      <c r="BP20" s="38">
        <v>0</v>
      </c>
      <c r="BQ20" s="38">
        <v>0</v>
      </c>
      <c r="BR20" s="38">
        <v>0</v>
      </c>
      <c r="BS20" s="65">
        <v>0</v>
      </c>
      <c r="BT20" s="65">
        <v>0</v>
      </c>
      <c r="BU20" s="65">
        <v>0</v>
      </c>
      <c r="BV20" s="65">
        <v>0</v>
      </c>
      <c r="BW20" s="38">
        <v>0</v>
      </c>
      <c r="BX20" s="38">
        <v>0</v>
      </c>
      <c r="BY20" s="38">
        <v>0</v>
      </c>
      <c r="BZ20" s="38">
        <v>0</v>
      </c>
      <c r="CA20" s="65">
        <v>0</v>
      </c>
      <c r="CB20" s="65">
        <v>0</v>
      </c>
      <c r="CC20" s="65">
        <v>0</v>
      </c>
      <c r="CD20" s="65">
        <v>0</v>
      </c>
      <c r="CE20" s="38">
        <v>0</v>
      </c>
      <c r="CF20" s="38">
        <v>0</v>
      </c>
      <c r="CG20" s="38">
        <v>0</v>
      </c>
      <c r="CH20" s="38">
        <v>0</v>
      </c>
      <c r="CI20" s="65">
        <v>0</v>
      </c>
      <c r="CJ20" s="65">
        <v>0</v>
      </c>
      <c r="CK20" s="65">
        <v>0</v>
      </c>
      <c r="CL20" s="65">
        <v>0</v>
      </c>
      <c r="CM20" s="38">
        <v>0</v>
      </c>
      <c r="CN20" s="38">
        <v>0</v>
      </c>
      <c r="CO20" s="38">
        <v>0</v>
      </c>
      <c r="CP20" s="38">
        <v>0</v>
      </c>
      <c r="CQ20" s="65">
        <v>0</v>
      </c>
      <c r="CR20" s="65">
        <v>0</v>
      </c>
      <c r="CS20" s="65">
        <v>0</v>
      </c>
      <c r="CT20" s="65">
        <v>0</v>
      </c>
      <c r="CU20" s="38">
        <v>0</v>
      </c>
      <c r="CV20" s="38">
        <v>0</v>
      </c>
      <c r="CW20" s="38">
        <v>0</v>
      </c>
      <c r="CX20" s="38">
        <v>0</v>
      </c>
      <c r="CY20" s="65">
        <v>0</v>
      </c>
      <c r="CZ20" s="65">
        <v>0</v>
      </c>
      <c r="DA20" s="65">
        <v>0</v>
      </c>
      <c r="DB20" s="65">
        <v>0</v>
      </c>
      <c r="DC20" s="38">
        <v>0</v>
      </c>
      <c r="DD20" s="38">
        <v>0</v>
      </c>
      <c r="DE20" s="38">
        <v>0</v>
      </c>
      <c r="DF20" s="38">
        <v>0</v>
      </c>
      <c r="DG20" s="65">
        <v>0</v>
      </c>
      <c r="DH20" s="65">
        <v>0</v>
      </c>
      <c r="DI20" s="65">
        <v>0</v>
      </c>
      <c r="DJ20" s="65">
        <v>0</v>
      </c>
      <c r="DK20" s="38">
        <v>0</v>
      </c>
      <c r="DL20" s="38">
        <v>0</v>
      </c>
      <c r="DM20" s="38">
        <v>0</v>
      </c>
      <c r="DN20" s="38">
        <v>0</v>
      </c>
      <c r="DO20" s="65">
        <v>0</v>
      </c>
      <c r="DP20" s="65">
        <v>0</v>
      </c>
      <c r="DQ20" s="65">
        <v>0</v>
      </c>
      <c r="DR20" s="294">
        <v>0</v>
      </c>
      <c r="DS20" s="315">
        <v>0</v>
      </c>
      <c r="DT20" s="38">
        <v>0</v>
      </c>
      <c r="DU20" s="38">
        <v>0</v>
      </c>
      <c r="DV20" s="38">
        <v>0</v>
      </c>
      <c r="DW20" s="65">
        <v>0</v>
      </c>
      <c r="DX20" s="65">
        <v>0</v>
      </c>
      <c r="DY20" s="65">
        <v>0</v>
      </c>
      <c r="DZ20" s="65">
        <v>0</v>
      </c>
    </row>
    <row r="21" spans="1:130" ht="20.100000000000001" customHeight="1" x14ac:dyDescent="0.25">
      <c r="A21" s="30">
        <v>22</v>
      </c>
      <c r="B21" s="31" t="s">
        <v>497</v>
      </c>
      <c r="C21" s="32">
        <v>36461.521665870001</v>
      </c>
      <c r="D21" s="32">
        <v>0</v>
      </c>
      <c r="E21" s="32">
        <v>0</v>
      </c>
      <c r="F21" s="32">
        <v>36461.521665870001</v>
      </c>
      <c r="G21" s="32">
        <v>67388.933364975528</v>
      </c>
      <c r="H21" s="63">
        <v>102441.60225955701</v>
      </c>
      <c r="I21" s="32">
        <v>0</v>
      </c>
      <c r="J21" s="63">
        <v>206292.05729040253</v>
      </c>
      <c r="K21" s="32">
        <v>38170.138759220004</v>
      </c>
      <c r="L21" s="32">
        <v>0</v>
      </c>
      <c r="M21" s="32">
        <v>0</v>
      </c>
      <c r="N21" s="32">
        <v>38170.138759220004</v>
      </c>
      <c r="O21" s="32">
        <v>71707.614360570005</v>
      </c>
      <c r="P21" s="63">
        <v>115739.131518394</v>
      </c>
      <c r="Q21" s="32">
        <v>0</v>
      </c>
      <c r="R21" s="63">
        <v>225616.88463818401</v>
      </c>
      <c r="S21" s="32">
        <v>41153.923576140005</v>
      </c>
      <c r="T21" s="32">
        <v>0</v>
      </c>
      <c r="U21" s="32">
        <v>0</v>
      </c>
      <c r="V21" s="32">
        <v>41153.923576140005</v>
      </c>
      <c r="W21" s="32">
        <v>81271.325546860302</v>
      </c>
      <c r="X21" s="63">
        <v>128095.521685492</v>
      </c>
      <c r="Y21" s="32">
        <v>0</v>
      </c>
      <c r="Z21" s="63">
        <v>250520.77080849232</v>
      </c>
      <c r="AA21" s="32">
        <v>46546.892001640001</v>
      </c>
      <c r="AB21" s="32">
        <v>0</v>
      </c>
      <c r="AC21" s="32">
        <v>0</v>
      </c>
      <c r="AD21" s="32">
        <v>46546.892001640001</v>
      </c>
      <c r="AE21" s="32">
        <v>91803.44197941001</v>
      </c>
      <c r="AF21" s="63">
        <v>131300.59738502299</v>
      </c>
      <c r="AG21" s="32">
        <v>0</v>
      </c>
      <c r="AH21" s="63">
        <v>269650.93136607297</v>
      </c>
      <c r="AI21" s="32">
        <v>50731.394654429998</v>
      </c>
      <c r="AJ21" s="32">
        <v>0</v>
      </c>
      <c r="AK21" s="32">
        <v>0</v>
      </c>
      <c r="AL21" s="32">
        <v>50731.394654429998</v>
      </c>
      <c r="AM21" s="32">
        <v>96746.139563239994</v>
      </c>
      <c r="AN21" s="63">
        <v>152543.59839090399</v>
      </c>
      <c r="AO21" s="32">
        <v>0</v>
      </c>
      <c r="AP21" s="63">
        <v>300021.132608574</v>
      </c>
      <c r="AQ21" s="32">
        <v>53408.025258659996</v>
      </c>
      <c r="AR21" s="32">
        <v>0</v>
      </c>
      <c r="AS21" s="32">
        <v>0</v>
      </c>
      <c r="AT21" s="32">
        <v>53408.025258659996</v>
      </c>
      <c r="AU21" s="32">
        <v>93121.418392209991</v>
      </c>
      <c r="AV21" s="63">
        <v>153186.10222004299</v>
      </c>
      <c r="AW21" s="32">
        <v>0</v>
      </c>
      <c r="AX21" s="63">
        <v>299715.54587091296</v>
      </c>
      <c r="AY21" s="32">
        <v>56720.687397349997</v>
      </c>
      <c r="AZ21" s="32">
        <v>0</v>
      </c>
      <c r="BA21" s="32">
        <v>0</v>
      </c>
      <c r="BB21" s="32">
        <v>56720.687397349997</v>
      </c>
      <c r="BC21" s="32">
        <v>97827.826421050006</v>
      </c>
      <c r="BD21" s="63">
        <v>165691.10000774398</v>
      </c>
      <c r="BE21" s="32">
        <v>0</v>
      </c>
      <c r="BF21" s="63">
        <v>320239.61382614402</v>
      </c>
      <c r="BG21" s="32">
        <v>53872.082650779994</v>
      </c>
      <c r="BH21" s="32">
        <v>0</v>
      </c>
      <c r="BI21" s="32">
        <v>0</v>
      </c>
      <c r="BJ21" s="32">
        <v>53872.082650779994</v>
      </c>
      <c r="BK21" s="32">
        <v>105306.10641061001</v>
      </c>
      <c r="BL21" s="63">
        <v>162037.740913733</v>
      </c>
      <c r="BM21" s="32">
        <v>0</v>
      </c>
      <c r="BN21" s="63">
        <v>321215.92997512303</v>
      </c>
      <c r="BO21" s="32">
        <v>57841.306468120005</v>
      </c>
      <c r="BP21" s="32">
        <v>0</v>
      </c>
      <c r="BQ21" s="32">
        <v>0</v>
      </c>
      <c r="BR21" s="32">
        <v>57841.306468120005</v>
      </c>
      <c r="BS21" s="32">
        <v>110382.42344392999</v>
      </c>
      <c r="BT21" s="63">
        <v>183036.36603354997</v>
      </c>
      <c r="BU21" s="32">
        <v>0</v>
      </c>
      <c r="BV21" s="63">
        <v>351260.09594559995</v>
      </c>
      <c r="BW21" s="32">
        <v>57376.364961629995</v>
      </c>
      <c r="BX21" s="32">
        <v>0</v>
      </c>
      <c r="BY21" s="32">
        <v>0</v>
      </c>
      <c r="BZ21" s="32">
        <v>57376.364961629995</v>
      </c>
      <c r="CA21" s="32">
        <v>116187.06025961999</v>
      </c>
      <c r="CB21" s="63">
        <v>202989.528849961</v>
      </c>
      <c r="CC21" s="32">
        <v>0</v>
      </c>
      <c r="CD21" s="63">
        <v>376552.95407121099</v>
      </c>
      <c r="CE21" s="32">
        <v>59276.733830410005</v>
      </c>
      <c r="CF21" s="32">
        <v>0</v>
      </c>
      <c r="CG21" s="32">
        <v>0</v>
      </c>
      <c r="CH21" s="32">
        <v>59276.733830410005</v>
      </c>
      <c r="CI21" s="32">
        <v>118669.6967631</v>
      </c>
      <c r="CJ21" s="63">
        <v>210733.28331110597</v>
      </c>
      <c r="CK21" s="32">
        <v>0</v>
      </c>
      <c r="CL21" s="63">
        <v>388679.71390461596</v>
      </c>
      <c r="CM21" s="32">
        <v>63435.650127999994</v>
      </c>
      <c r="CN21" s="32">
        <v>0</v>
      </c>
      <c r="CO21" s="32">
        <v>0</v>
      </c>
      <c r="CP21" s="32">
        <v>63435.650127999994</v>
      </c>
      <c r="CQ21" s="32">
        <v>146925.95059379115</v>
      </c>
      <c r="CR21" s="32">
        <v>232271.1413142845</v>
      </c>
      <c r="CS21" s="32">
        <v>0</v>
      </c>
      <c r="CT21" s="63">
        <v>442632.74203607568</v>
      </c>
      <c r="CU21" s="32">
        <v>67997.759450729995</v>
      </c>
      <c r="CV21" s="32">
        <v>0</v>
      </c>
      <c r="CW21" s="32">
        <v>0</v>
      </c>
      <c r="CX21" s="32">
        <v>67997.759450729995</v>
      </c>
      <c r="CY21" s="32">
        <v>180362.85671658913</v>
      </c>
      <c r="CZ21" s="32">
        <v>294048.3067911035</v>
      </c>
      <c r="DA21" s="32">
        <v>0</v>
      </c>
      <c r="DB21" s="63">
        <v>542408.92295842269</v>
      </c>
      <c r="DC21" s="32">
        <v>85490.09349905001</v>
      </c>
      <c r="DD21" s="32">
        <v>0</v>
      </c>
      <c r="DE21" s="32">
        <v>0</v>
      </c>
      <c r="DF21" s="32">
        <v>85490.09349905001</v>
      </c>
      <c r="DG21" s="32">
        <v>189418.67288004997</v>
      </c>
      <c r="DH21" s="32">
        <v>334217.40556577273</v>
      </c>
      <c r="DI21" s="32">
        <v>0</v>
      </c>
      <c r="DJ21" s="63">
        <v>609126.17194487271</v>
      </c>
      <c r="DK21" s="32">
        <v>82273.546605049982</v>
      </c>
      <c r="DL21" s="32">
        <v>0</v>
      </c>
      <c r="DM21" s="32">
        <v>0</v>
      </c>
      <c r="DN21" s="32">
        <v>82273.546605049982</v>
      </c>
      <c r="DO21" s="32">
        <v>215189.59277704995</v>
      </c>
      <c r="DP21" s="32">
        <v>395377.87174654746</v>
      </c>
      <c r="DQ21" s="32">
        <v>0</v>
      </c>
      <c r="DR21" s="292">
        <v>692841.01112864749</v>
      </c>
      <c r="DS21" s="312">
        <v>90714.793725439988</v>
      </c>
      <c r="DT21" s="32">
        <v>0</v>
      </c>
      <c r="DU21" s="32">
        <v>0</v>
      </c>
      <c r="DV21" s="32">
        <v>90714.793725439988</v>
      </c>
      <c r="DW21" s="32">
        <v>232261.46867420015</v>
      </c>
      <c r="DX21" s="32">
        <v>403556.13472386997</v>
      </c>
      <c r="DY21" s="32">
        <v>0</v>
      </c>
      <c r="DZ21" s="63">
        <v>726532.39712351013</v>
      </c>
    </row>
    <row r="22" spans="1:130" ht="20.100000000000001" customHeight="1" x14ac:dyDescent="0.25">
      <c r="A22" s="30">
        <v>23</v>
      </c>
      <c r="B22" s="31" t="s">
        <v>745</v>
      </c>
      <c r="C22" s="32">
        <v>18173</v>
      </c>
      <c r="D22" s="32">
        <v>0</v>
      </c>
      <c r="E22" s="32">
        <v>0</v>
      </c>
      <c r="F22" s="32">
        <v>18173</v>
      </c>
      <c r="G22" s="32">
        <v>17958</v>
      </c>
      <c r="H22" s="63">
        <v>14528</v>
      </c>
      <c r="I22" s="32">
        <v>0</v>
      </c>
      <c r="J22" s="63">
        <v>50659</v>
      </c>
      <c r="K22" s="32">
        <v>19753.999999990003</v>
      </c>
      <c r="L22" s="32">
        <v>0</v>
      </c>
      <c r="M22" s="32">
        <v>0</v>
      </c>
      <c r="N22" s="32">
        <v>19753.999999990003</v>
      </c>
      <c r="O22" s="32">
        <v>20040</v>
      </c>
      <c r="P22" s="63">
        <v>17051.573219527221</v>
      </c>
      <c r="Q22" s="32">
        <v>0</v>
      </c>
      <c r="R22" s="63">
        <v>56845.573219517224</v>
      </c>
      <c r="S22" s="32">
        <v>20931</v>
      </c>
      <c r="T22" s="32">
        <v>0</v>
      </c>
      <c r="U22" s="32">
        <v>0</v>
      </c>
      <c r="V22" s="32">
        <v>20931</v>
      </c>
      <c r="W22" s="32">
        <v>21833</v>
      </c>
      <c r="X22" s="63">
        <v>20173</v>
      </c>
      <c r="Y22" s="32">
        <v>0</v>
      </c>
      <c r="Z22" s="63">
        <v>62937</v>
      </c>
      <c r="AA22" s="32">
        <v>22236.999999990003</v>
      </c>
      <c r="AB22" s="32">
        <v>0</v>
      </c>
      <c r="AC22" s="32">
        <v>0</v>
      </c>
      <c r="AD22" s="32">
        <v>22236.999999990003</v>
      </c>
      <c r="AE22" s="32">
        <v>25551</v>
      </c>
      <c r="AF22" s="63">
        <v>22305</v>
      </c>
      <c r="AG22" s="32">
        <v>0</v>
      </c>
      <c r="AH22" s="63">
        <v>70092.999999990003</v>
      </c>
      <c r="AI22" s="32">
        <v>24962.639596219997</v>
      </c>
      <c r="AJ22" s="32">
        <v>0</v>
      </c>
      <c r="AK22" s="32">
        <v>0</v>
      </c>
      <c r="AL22" s="32">
        <v>24962.639596219997</v>
      </c>
      <c r="AM22" s="32">
        <v>28330.349966189475</v>
      </c>
      <c r="AN22" s="63">
        <v>24786.01043759087</v>
      </c>
      <c r="AO22" s="32">
        <v>0</v>
      </c>
      <c r="AP22" s="63">
        <v>78079.000000000349</v>
      </c>
      <c r="AQ22" s="32">
        <v>27853.999999989999</v>
      </c>
      <c r="AR22" s="32">
        <v>0</v>
      </c>
      <c r="AS22" s="32">
        <v>0</v>
      </c>
      <c r="AT22" s="32">
        <v>27853.999999989999</v>
      </c>
      <c r="AU22" s="32">
        <v>32201</v>
      </c>
      <c r="AV22" s="63">
        <v>27534</v>
      </c>
      <c r="AW22" s="32">
        <v>0</v>
      </c>
      <c r="AX22" s="63">
        <v>87588.999999990003</v>
      </c>
      <c r="AY22" s="32">
        <v>30232.028117260001</v>
      </c>
      <c r="AZ22" s="32">
        <v>0</v>
      </c>
      <c r="BA22" s="32">
        <v>0</v>
      </c>
      <c r="BB22" s="32">
        <v>30232.028117260001</v>
      </c>
      <c r="BC22" s="32">
        <v>35125.577060561685</v>
      </c>
      <c r="BD22" s="63">
        <v>30840.39482217361</v>
      </c>
      <c r="BE22" s="32">
        <v>0</v>
      </c>
      <c r="BF22" s="63">
        <v>96197.9999999953</v>
      </c>
      <c r="BG22" s="32">
        <v>33202.763582810003</v>
      </c>
      <c r="BH22" s="32">
        <v>0</v>
      </c>
      <c r="BI22" s="32">
        <v>0</v>
      </c>
      <c r="BJ22" s="32">
        <v>33202.763582810003</v>
      </c>
      <c r="BK22" s="32">
        <v>35661.626222298502</v>
      </c>
      <c r="BL22" s="63">
        <v>32538.610194911183</v>
      </c>
      <c r="BM22" s="32">
        <v>0</v>
      </c>
      <c r="BN22" s="63">
        <v>101403.0000000197</v>
      </c>
      <c r="BO22" s="32">
        <v>34102.515277270002</v>
      </c>
      <c r="BP22" s="32">
        <v>0</v>
      </c>
      <c r="BQ22" s="32">
        <v>0</v>
      </c>
      <c r="BR22" s="32">
        <v>34102.515277270002</v>
      </c>
      <c r="BS22" s="32">
        <v>38304.810987162091</v>
      </c>
      <c r="BT22" s="63">
        <v>34303.67373557503</v>
      </c>
      <c r="BU22" s="32">
        <v>0</v>
      </c>
      <c r="BV22" s="63">
        <v>106711.00000000713</v>
      </c>
      <c r="BW22" s="32">
        <v>36872.999999990003</v>
      </c>
      <c r="BX22" s="32">
        <v>0</v>
      </c>
      <c r="BY22" s="32">
        <v>0</v>
      </c>
      <c r="BZ22" s="32">
        <v>36872.999999990003</v>
      </c>
      <c r="CA22" s="32">
        <v>40535</v>
      </c>
      <c r="CB22" s="63">
        <v>37632</v>
      </c>
      <c r="CC22" s="32">
        <v>0</v>
      </c>
      <c r="CD22" s="63">
        <v>115039.99999999</v>
      </c>
      <c r="CE22" s="32">
        <v>37739.999999990003</v>
      </c>
      <c r="CF22" s="32">
        <v>0</v>
      </c>
      <c r="CG22" s="32">
        <v>0</v>
      </c>
      <c r="CH22" s="32">
        <v>37739.999999990003</v>
      </c>
      <c r="CI22" s="32">
        <v>42391</v>
      </c>
      <c r="CJ22" s="63">
        <v>41823</v>
      </c>
      <c r="CK22" s="32">
        <v>0</v>
      </c>
      <c r="CL22" s="63">
        <v>121953.99999999</v>
      </c>
      <c r="CM22" s="32">
        <v>42531.989307180003</v>
      </c>
      <c r="CN22" s="32">
        <v>0</v>
      </c>
      <c r="CO22" s="32">
        <v>0</v>
      </c>
      <c r="CP22" s="32">
        <v>42531.989307180003</v>
      </c>
      <c r="CQ22" s="32">
        <v>50437.05467266043</v>
      </c>
      <c r="CR22" s="32">
        <v>48899.956020170997</v>
      </c>
      <c r="CS22" s="32">
        <v>0</v>
      </c>
      <c r="CT22" s="63">
        <v>141869.00000001144</v>
      </c>
      <c r="CU22" s="32">
        <v>43182.842978219996</v>
      </c>
      <c r="CV22" s="32">
        <v>0</v>
      </c>
      <c r="CW22" s="32">
        <v>0</v>
      </c>
      <c r="CX22" s="32">
        <v>43182.842978219996</v>
      </c>
      <c r="CY22" s="32">
        <v>57060.026466263975</v>
      </c>
      <c r="CZ22" s="32">
        <v>55901.130555502161</v>
      </c>
      <c r="DA22" s="32">
        <v>0</v>
      </c>
      <c r="DB22" s="63">
        <v>156143.99999998615</v>
      </c>
      <c r="DC22" s="32">
        <v>45389.743126479996</v>
      </c>
      <c r="DD22" s="32">
        <v>0</v>
      </c>
      <c r="DE22" s="32">
        <v>0</v>
      </c>
      <c r="DF22" s="32">
        <v>45389.743126479996</v>
      </c>
      <c r="DG22" s="32">
        <v>60130.318606958448</v>
      </c>
      <c r="DH22" s="32">
        <v>61260.93826656141</v>
      </c>
      <c r="DI22" s="32">
        <v>0</v>
      </c>
      <c r="DJ22" s="63">
        <v>166780.99999999985</v>
      </c>
      <c r="DK22" s="32">
        <v>47594.539012460002</v>
      </c>
      <c r="DL22" s="32">
        <v>0</v>
      </c>
      <c r="DM22" s="32">
        <v>0</v>
      </c>
      <c r="DN22" s="32">
        <v>47594.539012460002</v>
      </c>
      <c r="DO22" s="32">
        <v>63358.340231969341</v>
      </c>
      <c r="DP22" s="32">
        <v>66714.130589847249</v>
      </c>
      <c r="DQ22" s="32">
        <v>0</v>
      </c>
      <c r="DR22" s="292">
        <v>177667.0098342766</v>
      </c>
      <c r="DS22" s="312">
        <v>48053.805463230005</v>
      </c>
      <c r="DT22" s="32">
        <v>0</v>
      </c>
      <c r="DU22" s="32">
        <v>0</v>
      </c>
      <c r="DV22" s="32">
        <v>48053.805463230005</v>
      </c>
      <c r="DW22" s="32">
        <v>69137.58153088938</v>
      </c>
      <c r="DX22" s="32">
        <v>73605.298912784361</v>
      </c>
      <c r="DY22" s="32">
        <v>0</v>
      </c>
      <c r="DZ22" s="63">
        <v>190796.68590690376</v>
      </c>
    </row>
    <row r="23" spans="1:130" ht="20.100000000000001" customHeight="1" x14ac:dyDescent="0.25">
      <c r="A23" s="30">
        <v>24</v>
      </c>
      <c r="B23" s="31" t="s">
        <v>746</v>
      </c>
      <c r="C23" s="32">
        <v>273807.33218453999</v>
      </c>
      <c r="D23" s="32">
        <v>0</v>
      </c>
      <c r="E23" s="32">
        <v>0</v>
      </c>
      <c r="F23" s="32">
        <v>273807.33218453999</v>
      </c>
      <c r="G23" s="32">
        <v>61401.309036107785</v>
      </c>
      <c r="H23" s="63">
        <v>10982.948527658276</v>
      </c>
      <c r="I23" s="32">
        <v>-70971.04046263278</v>
      </c>
      <c r="J23" s="63">
        <v>275220.5492856733</v>
      </c>
      <c r="K23" s="32">
        <v>332233.35549299</v>
      </c>
      <c r="L23" s="32">
        <v>0</v>
      </c>
      <c r="M23" s="32">
        <v>0</v>
      </c>
      <c r="N23" s="32">
        <v>332233.35549299</v>
      </c>
      <c r="O23" s="32">
        <v>48604.097855697612</v>
      </c>
      <c r="P23" s="63">
        <v>9273.2862153880233</v>
      </c>
      <c r="Q23" s="32">
        <v>-55508.535475135417</v>
      </c>
      <c r="R23" s="63">
        <v>334602.20408894023</v>
      </c>
      <c r="S23" s="32">
        <v>331572.55396520998</v>
      </c>
      <c r="T23" s="32">
        <v>0</v>
      </c>
      <c r="U23" s="32">
        <v>0</v>
      </c>
      <c r="V23" s="32">
        <v>331572.55396520998</v>
      </c>
      <c r="W23" s="32">
        <v>56992.837396333169</v>
      </c>
      <c r="X23" s="63">
        <v>10809.659102890484</v>
      </c>
      <c r="Y23" s="32">
        <v>-65013.756215553207</v>
      </c>
      <c r="Z23" s="63">
        <v>334361.29424888041</v>
      </c>
      <c r="AA23" s="32">
        <v>366255.61368029</v>
      </c>
      <c r="AB23" s="32">
        <v>0</v>
      </c>
      <c r="AC23" s="32">
        <v>0</v>
      </c>
      <c r="AD23" s="32">
        <v>366255.61368029</v>
      </c>
      <c r="AE23" s="32">
        <v>54110.981012221091</v>
      </c>
      <c r="AF23" s="63">
        <v>10796.035806707858</v>
      </c>
      <c r="AG23" s="32">
        <v>-60013.905763903</v>
      </c>
      <c r="AH23" s="63">
        <v>371148.72473531595</v>
      </c>
      <c r="AI23" s="32">
        <v>426152.30200848996</v>
      </c>
      <c r="AJ23" s="32">
        <v>0</v>
      </c>
      <c r="AK23" s="32">
        <v>0</v>
      </c>
      <c r="AL23" s="32">
        <v>426152.30200848996</v>
      </c>
      <c r="AM23" s="32">
        <v>53003.24955875556</v>
      </c>
      <c r="AN23" s="63">
        <v>10765.437957342263</v>
      </c>
      <c r="AO23" s="32">
        <v>-55708.664805480621</v>
      </c>
      <c r="AP23" s="63">
        <v>434212.32471910713</v>
      </c>
      <c r="AQ23" s="32">
        <v>700466.92167922994</v>
      </c>
      <c r="AR23" s="32">
        <v>0</v>
      </c>
      <c r="AS23" s="32">
        <v>0</v>
      </c>
      <c r="AT23" s="32">
        <v>700466.92167922994</v>
      </c>
      <c r="AU23" s="32">
        <v>89632.034141468379</v>
      </c>
      <c r="AV23" s="63">
        <v>17100.437351353623</v>
      </c>
      <c r="AW23" s="32">
        <v>-92242.476822825629</v>
      </c>
      <c r="AX23" s="63">
        <v>714956.91634922626</v>
      </c>
      <c r="AY23" s="32">
        <v>606953.20366743999</v>
      </c>
      <c r="AZ23" s="32">
        <v>0</v>
      </c>
      <c r="BA23" s="32">
        <v>0</v>
      </c>
      <c r="BB23" s="32">
        <v>606953.20366743999</v>
      </c>
      <c r="BC23" s="32">
        <v>80342.760845617682</v>
      </c>
      <c r="BD23" s="63">
        <v>9441.5876859509226</v>
      </c>
      <c r="BE23" s="32">
        <v>-72751.749867264312</v>
      </c>
      <c r="BF23" s="63">
        <v>623985.80233174423</v>
      </c>
      <c r="BG23" s="32">
        <v>576824.51475752995</v>
      </c>
      <c r="BH23" s="32">
        <v>0</v>
      </c>
      <c r="BI23" s="32">
        <v>0</v>
      </c>
      <c r="BJ23" s="32">
        <v>576824.51475752995</v>
      </c>
      <c r="BK23" s="32">
        <v>54313.135840214476</v>
      </c>
      <c r="BL23" s="63">
        <v>5174.601273929452</v>
      </c>
      <c r="BM23" s="32">
        <v>-43925.249042507014</v>
      </c>
      <c r="BN23" s="63">
        <v>592387.00282916683</v>
      </c>
      <c r="BO23" s="32">
        <v>603109.17108211003</v>
      </c>
      <c r="BP23" s="32">
        <v>0</v>
      </c>
      <c r="BQ23" s="32">
        <v>0</v>
      </c>
      <c r="BR23" s="32">
        <v>603109.17108211003</v>
      </c>
      <c r="BS23" s="32">
        <v>60738.703145935426</v>
      </c>
      <c r="BT23" s="63">
        <v>5351.7259352631854</v>
      </c>
      <c r="BU23" s="32">
        <v>-50809.210142750424</v>
      </c>
      <c r="BV23" s="63">
        <v>618390.39002055826</v>
      </c>
      <c r="BW23" s="32">
        <v>517545.24278406007</v>
      </c>
      <c r="BX23" s="32">
        <v>0</v>
      </c>
      <c r="BY23" s="32">
        <v>0</v>
      </c>
      <c r="BZ23" s="32">
        <v>517545.24278406007</v>
      </c>
      <c r="CA23" s="32">
        <v>49107.514649932826</v>
      </c>
      <c r="CB23" s="63">
        <v>4858.8583803130996</v>
      </c>
      <c r="CC23" s="32">
        <v>-39352.481477199784</v>
      </c>
      <c r="CD23" s="63">
        <v>532159.13433710625</v>
      </c>
      <c r="CE23" s="32">
        <v>430625.76183977997</v>
      </c>
      <c r="CF23" s="32">
        <v>0</v>
      </c>
      <c r="CG23" s="32">
        <v>0</v>
      </c>
      <c r="CH23" s="32">
        <v>430625.76183977997</v>
      </c>
      <c r="CI23" s="32">
        <v>36344.869447309218</v>
      </c>
      <c r="CJ23" s="63">
        <v>5006.1788007540272</v>
      </c>
      <c r="CK23" s="32">
        <v>-31206.949466032238</v>
      </c>
      <c r="CL23" s="63">
        <v>440769.86062181101</v>
      </c>
      <c r="CM23" s="32">
        <v>601818.00218515994</v>
      </c>
      <c r="CN23" s="32">
        <v>0</v>
      </c>
      <c r="CO23" s="32">
        <v>0</v>
      </c>
      <c r="CP23" s="32">
        <v>601818.00218515994</v>
      </c>
      <c r="CQ23" s="32">
        <v>36972.956301122722</v>
      </c>
      <c r="CR23" s="32">
        <v>5427.4148925098525</v>
      </c>
      <c r="CS23" s="32">
        <v>-30040.419784721173</v>
      </c>
      <c r="CT23" s="63">
        <v>614177.95359407121</v>
      </c>
      <c r="CU23" s="32">
        <v>784583.52224727999</v>
      </c>
      <c r="CV23" s="32">
        <v>0</v>
      </c>
      <c r="CW23" s="32">
        <v>0</v>
      </c>
      <c r="CX23" s="32">
        <v>784583.52224727999</v>
      </c>
      <c r="CY23" s="32">
        <v>94390.743362522189</v>
      </c>
      <c r="CZ23" s="32">
        <v>8980.1071948613862</v>
      </c>
      <c r="DA23" s="32">
        <v>-77280.989929386065</v>
      </c>
      <c r="DB23" s="63">
        <v>810673.38287527754</v>
      </c>
      <c r="DC23" s="32">
        <v>856763.90772239002</v>
      </c>
      <c r="DD23" s="32">
        <v>0</v>
      </c>
      <c r="DE23" s="32">
        <v>0</v>
      </c>
      <c r="DF23" s="32">
        <v>856763.90772239002</v>
      </c>
      <c r="DG23" s="32">
        <v>116137.70038416379</v>
      </c>
      <c r="DH23" s="32">
        <v>8904.936254013357</v>
      </c>
      <c r="DI23" s="32">
        <v>-91440.409966635372</v>
      </c>
      <c r="DJ23" s="63">
        <v>890366.13439393172</v>
      </c>
      <c r="DK23" s="32">
        <v>937681.49378580996</v>
      </c>
      <c r="DL23" s="32">
        <v>0</v>
      </c>
      <c r="DM23" s="32">
        <v>0</v>
      </c>
      <c r="DN23" s="32">
        <v>937681.49378580996</v>
      </c>
      <c r="DO23" s="32">
        <v>102521.89121288</v>
      </c>
      <c r="DP23" s="32">
        <v>10409.302181409999</v>
      </c>
      <c r="DQ23" s="32">
        <v>-78621.259342099991</v>
      </c>
      <c r="DR23" s="292">
        <v>971991.427838</v>
      </c>
      <c r="DS23" s="312">
        <v>1220071.4240739101</v>
      </c>
      <c r="DT23" s="32">
        <v>0</v>
      </c>
      <c r="DU23" s="32">
        <v>0</v>
      </c>
      <c r="DV23" s="32">
        <v>1220071.4240739101</v>
      </c>
      <c r="DW23" s="32">
        <v>130514.90233931002</v>
      </c>
      <c r="DX23" s="32">
        <v>13483.476813470001</v>
      </c>
      <c r="DY23" s="32">
        <v>-102887.70665086</v>
      </c>
      <c r="DZ23" s="63">
        <v>1261182.0965758301</v>
      </c>
    </row>
    <row r="24" spans="1:130" ht="20.100000000000001" customHeight="1" x14ac:dyDescent="0.25">
      <c r="A24" s="33">
        <v>241</v>
      </c>
      <c r="B24" s="34" t="s">
        <v>468</v>
      </c>
      <c r="C24" s="35">
        <v>22582.06613798</v>
      </c>
      <c r="D24" s="35">
        <v>0</v>
      </c>
      <c r="E24" s="35">
        <v>0</v>
      </c>
      <c r="F24" s="35">
        <v>22582.06613798</v>
      </c>
      <c r="G24" s="35">
        <v>330.26740446069999</v>
      </c>
      <c r="H24" s="64">
        <v>58.050051643099998</v>
      </c>
      <c r="I24" s="35">
        <v>0</v>
      </c>
      <c r="J24" s="64">
        <v>22970.3835940838</v>
      </c>
      <c r="K24" s="35">
        <v>30131.220949859999</v>
      </c>
      <c r="L24" s="35">
        <v>0</v>
      </c>
      <c r="M24" s="35">
        <v>0</v>
      </c>
      <c r="N24" s="35">
        <v>30131.220949859999</v>
      </c>
      <c r="O24" s="35">
        <v>331.61631226302387</v>
      </c>
      <c r="P24" s="64">
        <v>53.57293495107011</v>
      </c>
      <c r="Q24" s="35">
        <v>0</v>
      </c>
      <c r="R24" s="64">
        <v>30516.410197074092</v>
      </c>
      <c r="S24" s="35">
        <v>32020.603443489999</v>
      </c>
      <c r="T24" s="35">
        <v>0</v>
      </c>
      <c r="U24" s="35">
        <v>0</v>
      </c>
      <c r="V24" s="35">
        <v>32020.603443489999</v>
      </c>
      <c r="W24" s="35">
        <v>346.69840906773169</v>
      </c>
      <c r="X24" s="64">
        <v>65.943202020353056</v>
      </c>
      <c r="Y24" s="35">
        <v>0</v>
      </c>
      <c r="Z24" s="64">
        <v>32433.245054578085</v>
      </c>
      <c r="AA24" s="35">
        <v>38389.681759090003</v>
      </c>
      <c r="AB24" s="35">
        <v>0</v>
      </c>
      <c r="AC24" s="35">
        <v>0</v>
      </c>
      <c r="AD24" s="35">
        <v>38389.681759090003</v>
      </c>
      <c r="AE24" s="35">
        <v>674.67068241720813</v>
      </c>
      <c r="AF24" s="64">
        <v>130.32908366340394</v>
      </c>
      <c r="AG24" s="35">
        <v>0</v>
      </c>
      <c r="AH24" s="64">
        <v>39194.681525170614</v>
      </c>
      <c r="AI24" s="35">
        <v>50232.729431389998</v>
      </c>
      <c r="AJ24" s="35">
        <v>0</v>
      </c>
      <c r="AK24" s="35">
        <v>0</v>
      </c>
      <c r="AL24" s="35">
        <v>50232.729431389998</v>
      </c>
      <c r="AM24" s="35">
        <v>1060.3421137191626</v>
      </c>
      <c r="AN24" s="64">
        <v>155.74422482568514</v>
      </c>
      <c r="AO24" s="35">
        <v>0</v>
      </c>
      <c r="AP24" s="64">
        <v>51448.815769934845</v>
      </c>
      <c r="AQ24" s="35">
        <v>63582.842637360001</v>
      </c>
      <c r="AR24" s="35">
        <v>0</v>
      </c>
      <c r="AS24" s="35">
        <v>0</v>
      </c>
      <c r="AT24" s="35">
        <v>63582.842637360001</v>
      </c>
      <c r="AU24" s="35">
        <v>1897.4385867703502</v>
      </c>
      <c r="AV24" s="64">
        <v>248.98376682189289</v>
      </c>
      <c r="AW24" s="35">
        <v>0</v>
      </c>
      <c r="AX24" s="64">
        <v>65729.264990952244</v>
      </c>
      <c r="AY24" s="35">
        <v>63316.153110250001</v>
      </c>
      <c r="AZ24" s="35">
        <v>0</v>
      </c>
      <c r="BA24" s="35">
        <v>0</v>
      </c>
      <c r="BB24" s="35">
        <v>63316.153110250001</v>
      </c>
      <c r="BC24" s="35">
        <v>2083.1888810025566</v>
      </c>
      <c r="BD24" s="64">
        <v>299.54949983591018</v>
      </c>
      <c r="BE24" s="35">
        <v>0</v>
      </c>
      <c r="BF24" s="64">
        <v>65698.891491088463</v>
      </c>
      <c r="BG24" s="35">
        <v>55048.577828130001</v>
      </c>
      <c r="BH24" s="35">
        <v>0</v>
      </c>
      <c r="BI24" s="35">
        <v>0</v>
      </c>
      <c r="BJ24" s="35">
        <v>55048.577828130001</v>
      </c>
      <c r="BK24" s="35">
        <v>2384.5683672674431</v>
      </c>
      <c r="BL24" s="64">
        <v>293.55556645860332</v>
      </c>
      <c r="BM24" s="35">
        <v>0</v>
      </c>
      <c r="BN24" s="64">
        <v>57726.701761856049</v>
      </c>
      <c r="BO24" s="35">
        <v>52193.672840759995</v>
      </c>
      <c r="BP24" s="35">
        <v>0</v>
      </c>
      <c r="BQ24" s="35">
        <v>0</v>
      </c>
      <c r="BR24" s="35">
        <v>52193.672840759995</v>
      </c>
      <c r="BS24" s="35">
        <v>3537.4794824792839</v>
      </c>
      <c r="BT24" s="64">
        <v>464.79301982654431</v>
      </c>
      <c r="BU24" s="35">
        <v>0</v>
      </c>
      <c r="BV24" s="64">
        <v>56195.945343065825</v>
      </c>
      <c r="BW24" s="35">
        <v>55719.387044570001</v>
      </c>
      <c r="BX24" s="35">
        <v>0</v>
      </c>
      <c r="BY24" s="35">
        <v>0</v>
      </c>
      <c r="BZ24" s="35">
        <v>55719.387044570001</v>
      </c>
      <c r="CA24" s="35">
        <v>3018.9644358877626</v>
      </c>
      <c r="CB24" s="64">
        <v>390.0599461886008</v>
      </c>
      <c r="CC24" s="35">
        <v>0</v>
      </c>
      <c r="CD24" s="64">
        <v>59128.411426646366</v>
      </c>
      <c r="CE24" s="35">
        <v>45290.052236609998</v>
      </c>
      <c r="CF24" s="35">
        <v>0</v>
      </c>
      <c r="CG24" s="35">
        <v>0</v>
      </c>
      <c r="CH24" s="35">
        <v>45290.052236609998</v>
      </c>
      <c r="CI24" s="35">
        <v>431.28625575169593</v>
      </c>
      <c r="CJ24" s="64">
        <v>676.54352709629029</v>
      </c>
      <c r="CK24" s="35">
        <v>0</v>
      </c>
      <c r="CL24" s="64">
        <v>46397.882019457982</v>
      </c>
      <c r="CM24" s="35">
        <v>49867.120037239998</v>
      </c>
      <c r="CN24" s="35">
        <v>0</v>
      </c>
      <c r="CO24" s="35">
        <v>0</v>
      </c>
      <c r="CP24" s="35">
        <v>49867.120037239998</v>
      </c>
      <c r="CQ24" s="35">
        <v>429.71765321733665</v>
      </c>
      <c r="CR24" s="35">
        <v>525.27602756563306</v>
      </c>
      <c r="CS24" s="35">
        <v>0</v>
      </c>
      <c r="CT24" s="64">
        <v>50822.113718022971</v>
      </c>
      <c r="CU24" s="35">
        <v>55165.815474529998</v>
      </c>
      <c r="CV24" s="35">
        <v>0</v>
      </c>
      <c r="CW24" s="35">
        <v>0</v>
      </c>
      <c r="CX24" s="35">
        <v>55165.815474529998</v>
      </c>
      <c r="CY24" s="35">
        <v>4427.2057768632721</v>
      </c>
      <c r="CZ24" s="35">
        <v>821.70075748930583</v>
      </c>
      <c r="DA24" s="35">
        <v>0</v>
      </c>
      <c r="DB24" s="64">
        <v>60414.722008882578</v>
      </c>
      <c r="DC24" s="35">
        <v>63815.547149599995</v>
      </c>
      <c r="DD24" s="35">
        <v>0</v>
      </c>
      <c r="DE24" s="35">
        <v>0</v>
      </c>
      <c r="DF24" s="35">
        <v>63815.547149599995</v>
      </c>
      <c r="DG24" s="35">
        <v>8808.0135761940164</v>
      </c>
      <c r="DH24" s="35">
        <v>1797.8436927588043</v>
      </c>
      <c r="DI24" s="35">
        <v>0</v>
      </c>
      <c r="DJ24" s="64">
        <v>74421.404418552818</v>
      </c>
      <c r="DK24" s="35">
        <v>80714.864004319999</v>
      </c>
      <c r="DL24" s="35">
        <v>0</v>
      </c>
      <c r="DM24" s="35">
        <v>0</v>
      </c>
      <c r="DN24" s="35">
        <v>80714.864004319999</v>
      </c>
      <c r="DO24" s="35">
        <v>9223.7552012899996</v>
      </c>
      <c r="DP24" s="35">
        <v>2198.4633638600003</v>
      </c>
      <c r="DQ24" s="35">
        <v>0</v>
      </c>
      <c r="DR24" s="293">
        <v>92137.082569470003</v>
      </c>
      <c r="DS24" s="313">
        <v>98244.795367070008</v>
      </c>
      <c r="DT24" s="35">
        <v>0</v>
      </c>
      <c r="DU24" s="35">
        <v>0</v>
      </c>
      <c r="DV24" s="35">
        <v>98244.795367070008</v>
      </c>
      <c r="DW24" s="35">
        <v>7948.3510026100003</v>
      </c>
      <c r="DX24" s="35">
        <v>2169.5582741600001</v>
      </c>
      <c r="DY24" s="35">
        <v>0</v>
      </c>
      <c r="DZ24" s="64">
        <v>108362.70464384</v>
      </c>
    </row>
    <row r="25" spans="1:130" ht="20.100000000000001" customHeight="1" x14ac:dyDescent="0.25">
      <c r="A25" s="33">
        <v>242</v>
      </c>
      <c r="B25" s="34" t="s">
        <v>469</v>
      </c>
      <c r="C25" s="35">
        <v>250531.84274033998</v>
      </c>
      <c r="D25" s="35">
        <v>0</v>
      </c>
      <c r="E25" s="35">
        <v>0</v>
      </c>
      <c r="F25" s="35">
        <v>250531.84274033998</v>
      </c>
      <c r="G25" s="35">
        <v>1265.3954423947923</v>
      </c>
      <c r="H25" s="64">
        <v>452.92750884895287</v>
      </c>
      <c r="I25" s="35">
        <v>0</v>
      </c>
      <c r="J25" s="64">
        <v>252250.16569158374</v>
      </c>
      <c r="K25" s="35">
        <v>301729.14058965998</v>
      </c>
      <c r="L25" s="35">
        <v>0</v>
      </c>
      <c r="M25" s="35">
        <v>0</v>
      </c>
      <c r="N25" s="35">
        <v>301729.14058965998</v>
      </c>
      <c r="O25" s="35">
        <v>1762.6017220720714</v>
      </c>
      <c r="P25" s="64">
        <v>594.05158015839834</v>
      </c>
      <c r="Q25" s="35">
        <v>0</v>
      </c>
      <c r="R25" s="64">
        <v>304085.79389189044</v>
      </c>
      <c r="S25" s="35">
        <v>299367.67365709995</v>
      </c>
      <c r="T25" s="35">
        <v>0</v>
      </c>
      <c r="U25" s="35">
        <v>0</v>
      </c>
      <c r="V25" s="35">
        <v>299367.67365709995</v>
      </c>
      <c r="W25" s="35">
        <v>1889.0430661664379</v>
      </c>
      <c r="X25" s="64">
        <v>671.33247103473241</v>
      </c>
      <c r="Y25" s="35">
        <v>0</v>
      </c>
      <c r="Z25" s="64">
        <v>301928.04919430113</v>
      </c>
      <c r="AA25" s="35">
        <v>327752.98759663</v>
      </c>
      <c r="AB25" s="35">
        <v>0</v>
      </c>
      <c r="AC25" s="35">
        <v>0</v>
      </c>
      <c r="AD25" s="35">
        <v>327752.98759663</v>
      </c>
      <c r="AE25" s="35">
        <v>3380.202601785425</v>
      </c>
      <c r="AF25" s="64">
        <v>820.85301173671189</v>
      </c>
      <c r="AG25" s="35">
        <v>0</v>
      </c>
      <c r="AH25" s="64">
        <v>331954.04321015213</v>
      </c>
      <c r="AI25" s="35">
        <v>375862.58759651001</v>
      </c>
      <c r="AJ25" s="35">
        <v>0</v>
      </c>
      <c r="AK25" s="35">
        <v>0</v>
      </c>
      <c r="AL25" s="35">
        <v>375862.58759651001</v>
      </c>
      <c r="AM25" s="35">
        <v>5856.4900444383329</v>
      </c>
      <c r="AN25" s="64">
        <v>1044.4313082133533</v>
      </c>
      <c r="AO25" s="35">
        <v>0</v>
      </c>
      <c r="AP25" s="64">
        <v>382763.50894916168</v>
      </c>
      <c r="AQ25" s="35">
        <v>636810.85298027005</v>
      </c>
      <c r="AR25" s="35">
        <v>0</v>
      </c>
      <c r="AS25" s="35">
        <v>0</v>
      </c>
      <c r="AT25" s="35">
        <v>636810.85298027005</v>
      </c>
      <c r="AU25" s="35">
        <v>10966.444579319061</v>
      </c>
      <c r="AV25" s="64">
        <v>1450.3537986879053</v>
      </c>
      <c r="AW25" s="35">
        <v>0</v>
      </c>
      <c r="AX25" s="64">
        <v>649227.65135827707</v>
      </c>
      <c r="AY25" s="35">
        <v>543636.47855024994</v>
      </c>
      <c r="AZ25" s="35">
        <v>0</v>
      </c>
      <c r="BA25" s="35">
        <v>0</v>
      </c>
      <c r="BB25" s="35">
        <v>543636.47855024994</v>
      </c>
      <c r="BC25" s="35">
        <v>12756.06087102781</v>
      </c>
      <c r="BD25" s="64">
        <v>1894.3714193806927</v>
      </c>
      <c r="BE25" s="35">
        <v>0</v>
      </c>
      <c r="BF25" s="64">
        <v>558286.91084065835</v>
      </c>
      <c r="BG25" s="35">
        <v>521775.93692939996</v>
      </c>
      <c r="BH25" s="35">
        <v>0</v>
      </c>
      <c r="BI25" s="35">
        <v>0</v>
      </c>
      <c r="BJ25" s="35">
        <v>521775.93692939996</v>
      </c>
      <c r="BK25" s="35">
        <v>10915.429285749728</v>
      </c>
      <c r="BL25" s="64">
        <v>1968.9348521611448</v>
      </c>
      <c r="BM25" s="35">
        <v>0</v>
      </c>
      <c r="BN25" s="64">
        <v>534660.30106731073</v>
      </c>
      <c r="BO25" s="35">
        <v>550915.49824134994</v>
      </c>
      <c r="BP25" s="35">
        <v>0</v>
      </c>
      <c r="BQ25" s="35">
        <v>0</v>
      </c>
      <c r="BR25" s="35">
        <v>550915.49824134994</v>
      </c>
      <c r="BS25" s="35">
        <v>9340.4956330228888</v>
      </c>
      <c r="BT25" s="64">
        <v>1938.4508031194655</v>
      </c>
      <c r="BU25" s="35">
        <v>0</v>
      </c>
      <c r="BV25" s="64">
        <v>562194.44467749225</v>
      </c>
      <c r="BW25" s="35">
        <v>461825.85573949001</v>
      </c>
      <c r="BX25" s="35">
        <v>0</v>
      </c>
      <c r="BY25" s="35">
        <v>0</v>
      </c>
      <c r="BZ25" s="35">
        <v>461825.85573949001</v>
      </c>
      <c r="CA25" s="35">
        <v>8868.1336191948103</v>
      </c>
      <c r="CB25" s="64">
        <v>2336.7335517749652</v>
      </c>
      <c r="CC25" s="35">
        <v>0</v>
      </c>
      <c r="CD25" s="64">
        <v>473030.72291045979</v>
      </c>
      <c r="CE25" s="35">
        <v>385335.70960316999</v>
      </c>
      <c r="CF25" s="35">
        <v>0</v>
      </c>
      <c r="CG25" s="35">
        <v>0</v>
      </c>
      <c r="CH25" s="35">
        <v>385335.70960316999</v>
      </c>
      <c r="CI25" s="35">
        <v>6581.7446361843686</v>
      </c>
      <c r="CJ25" s="64">
        <v>2454.5243629986553</v>
      </c>
      <c r="CK25" s="35">
        <v>0</v>
      </c>
      <c r="CL25" s="64">
        <v>394371.97860235302</v>
      </c>
      <c r="CM25" s="35">
        <v>551950.88214791997</v>
      </c>
      <c r="CN25" s="35">
        <v>0</v>
      </c>
      <c r="CO25" s="35">
        <v>0</v>
      </c>
      <c r="CP25" s="35">
        <v>551950.88214791997</v>
      </c>
      <c r="CQ25" s="35">
        <v>8037.2655068346312</v>
      </c>
      <c r="CR25" s="35">
        <v>3367.6922212938039</v>
      </c>
      <c r="CS25" s="35">
        <v>0</v>
      </c>
      <c r="CT25" s="64">
        <v>563355.83987604838</v>
      </c>
      <c r="CU25" s="35">
        <v>729417.70677275001</v>
      </c>
      <c r="CV25" s="35">
        <v>0</v>
      </c>
      <c r="CW25" s="35">
        <v>0</v>
      </c>
      <c r="CX25" s="35">
        <v>729417.70677275001</v>
      </c>
      <c r="CY25" s="35">
        <v>15205.470724107199</v>
      </c>
      <c r="CZ25" s="35">
        <v>5635.4833695377401</v>
      </c>
      <c r="DA25" s="35">
        <v>0</v>
      </c>
      <c r="DB25" s="64">
        <v>750258.66086639499</v>
      </c>
      <c r="DC25" s="35">
        <v>792948.36057279003</v>
      </c>
      <c r="DD25" s="35">
        <v>0</v>
      </c>
      <c r="DE25" s="35">
        <v>0</v>
      </c>
      <c r="DF25" s="35">
        <v>792948.36057279003</v>
      </c>
      <c r="DG25" s="35">
        <v>16375.82753421199</v>
      </c>
      <c r="DH25" s="35">
        <v>6620.5418683769476</v>
      </c>
      <c r="DI25" s="35">
        <v>0</v>
      </c>
      <c r="DJ25" s="64">
        <v>815944.72997537896</v>
      </c>
      <c r="DK25" s="35">
        <v>856966.62978148996</v>
      </c>
      <c r="DL25" s="35">
        <v>0</v>
      </c>
      <c r="DM25" s="35">
        <v>0</v>
      </c>
      <c r="DN25" s="35">
        <v>856966.62978148996</v>
      </c>
      <c r="DO25" s="35">
        <v>15264.90318161</v>
      </c>
      <c r="DP25" s="35">
        <v>7622.8123054299995</v>
      </c>
      <c r="DQ25" s="35">
        <v>0</v>
      </c>
      <c r="DR25" s="293">
        <v>879854.34526852996</v>
      </c>
      <c r="DS25" s="313">
        <v>1121826.6287068401</v>
      </c>
      <c r="DT25" s="35">
        <v>0</v>
      </c>
      <c r="DU25" s="35">
        <v>0</v>
      </c>
      <c r="DV25" s="35">
        <v>1121826.6287068401</v>
      </c>
      <c r="DW25" s="35">
        <v>20308.10581873</v>
      </c>
      <c r="DX25" s="35">
        <v>10684.657406419999</v>
      </c>
      <c r="DY25" s="35">
        <v>0</v>
      </c>
      <c r="DZ25" s="64">
        <v>1152819.3919319902</v>
      </c>
    </row>
    <row r="26" spans="1:130" ht="20.100000000000001" customHeight="1" x14ac:dyDescent="0.25">
      <c r="A26" s="33">
        <v>243</v>
      </c>
      <c r="B26" s="34" t="s">
        <v>470</v>
      </c>
      <c r="C26" s="35">
        <v>693.42330621999997</v>
      </c>
      <c r="D26" s="35">
        <v>0</v>
      </c>
      <c r="E26" s="35">
        <v>0</v>
      </c>
      <c r="F26" s="35">
        <v>693.42330621999997</v>
      </c>
      <c r="G26" s="35">
        <v>59805.646189252293</v>
      </c>
      <c r="H26" s="64">
        <v>10471.970967166224</v>
      </c>
      <c r="I26" s="35">
        <v>-70971.04046263278</v>
      </c>
      <c r="J26" s="64">
        <v>5.7334545999765396E-9</v>
      </c>
      <c r="K26" s="35">
        <v>372.99395347000001</v>
      </c>
      <c r="L26" s="35">
        <v>0</v>
      </c>
      <c r="M26" s="35">
        <v>0</v>
      </c>
      <c r="N26" s="35">
        <v>372.99395347000001</v>
      </c>
      <c r="O26" s="35">
        <v>46509.87982136252</v>
      </c>
      <c r="P26" s="64">
        <v>8625.6617002785551</v>
      </c>
      <c r="Q26" s="35">
        <v>-55508.535475135417</v>
      </c>
      <c r="R26" s="64">
        <v>-2.433807821944356E-8</v>
      </c>
      <c r="S26" s="35">
        <v>184.27686462</v>
      </c>
      <c r="T26" s="35">
        <v>0</v>
      </c>
      <c r="U26" s="35">
        <v>0</v>
      </c>
      <c r="V26" s="35">
        <v>184.27686462</v>
      </c>
      <c r="W26" s="35">
        <v>54757.095921098997</v>
      </c>
      <c r="X26" s="64">
        <v>10072.3834298354</v>
      </c>
      <c r="Y26" s="35">
        <v>-65013.756215553207</v>
      </c>
      <c r="Z26" s="64">
        <v>1.1859810911118984E-9</v>
      </c>
      <c r="AA26" s="35">
        <v>112.94432457000001</v>
      </c>
      <c r="AB26" s="35">
        <v>0</v>
      </c>
      <c r="AC26" s="35">
        <v>0</v>
      </c>
      <c r="AD26" s="35">
        <v>112.94432457000001</v>
      </c>
      <c r="AE26" s="35">
        <v>50056.107728018462</v>
      </c>
      <c r="AF26" s="64">
        <v>9844.8537113077418</v>
      </c>
      <c r="AG26" s="35">
        <v>-60013.905763903</v>
      </c>
      <c r="AH26" s="64">
        <v>-6.7957444116473198E-9</v>
      </c>
      <c r="AI26" s="35">
        <v>56.984980589999999</v>
      </c>
      <c r="AJ26" s="35">
        <v>0</v>
      </c>
      <c r="AK26" s="35">
        <v>0</v>
      </c>
      <c r="AL26" s="35">
        <v>56.984980589999999</v>
      </c>
      <c r="AM26" s="35">
        <v>46086.417400598068</v>
      </c>
      <c r="AN26" s="64">
        <v>9565.2624243032242</v>
      </c>
      <c r="AO26" s="35">
        <v>-55708.664805480621</v>
      </c>
      <c r="AP26" s="64">
        <v>1.0673829820007086E-8</v>
      </c>
      <c r="AQ26" s="35">
        <v>73.226061599999994</v>
      </c>
      <c r="AR26" s="35">
        <v>0</v>
      </c>
      <c r="AS26" s="35">
        <v>0</v>
      </c>
      <c r="AT26" s="35">
        <v>73.226061599999994</v>
      </c>
      <c r="AU26" s="35">
        <v>76768.150975378972</v>
      </c>
      <c r="AV26" s="64">
        <v>15401.099785843824</v>
      </c>
      <c r="AW26" s="35">
        <v>-92242.476822825629</v>
      </c>
      <c r="AX26" s="64">
        <v>-2.8376234695315361E-9</v>
      </c>
      <c r="AY26" s="35">
        <v>0.57200693999999996</v>
      </c>
      <c r="AZ26" s="35">
        <v>0</v>
      </c>
      <c r="BA26" s="35">
        <v>0</v>
      </c>
      <c r="BB26" s="35">
        <v>0.57200693999999996</v>
      </c>
      <c r="BC26" s="35">
        <v>65503.511093587324</v>
      </c>
      <c r="BD26" s="64">
        <v>7247.6667667343208</v>
      </c>
      <c r="BE26" s="35">
        <v>-72751.749867264312</v>
      </c>
      <c r="BF26" s="64">
        <v>-2.6630004867911339E-9</v>
      </c>
      <c r="BG26" s="35">
        <v>0</v>
      </c>
      <c r="BH26" s="35">
        <v>0</v>
      </c>
      <c r="BI26" s="35">
        <v>0</v>
      </c>
      <c r="BJ26" s="35">
        <v>0</v>
      </c>
      <c r="BK26" s="35">
        <v>41013.138187197306</v>
      </c>
      <c r="BL26" s="64">
        <v>2912.1108553097038</v>
      </c>
      <c r="BM26" s="35">
        <v>-43925.249042507014</v>
      </c>
      <c r="BN26" s="64">
        <v>0</v>
      </c>
      <c r="BO26" s="35">
        <v>0</v>
      </c>
      <c r="BP26" s="35">
        <v>0</v>
      </c>
      <c r="BQ26" s="35">
        <v>0</v>
      </c>
      <c r="BR26" s="35">
        <v>0</v>
      </c>
      <c r="BS26" s="35">
        <v>47860.728030433253</v>
      </c>
      <c r="BT26" s="64">
        <v>2948.4821123171755</v>
      </c>
      <c r="BU26" s="35">
        <v>-50809.210142750424</v>
      </c>
      <c r="BV26" s="64">
        <v>0</v>
      </c>
      <c r="BW26" s="35">
        <v>0</v>
      </c>
      <c r="BX26" s="35">
        <v>0</v>
      </c>
      <c r="BY26" s="35">
        <v>0</v>
      </c>
      <c r="BZ26" s="35">
        <v>0</v>
      </c>
      <c r="CA26" s="35">
        <v>37220.416594850249</v>
      </c>
      <c r="CB26" s="64">
        <v>2132.0648823495335</v>
      </c>
      <c r="CC26" s="35">
        <v>-39352.481477199784</v>
      </c>
      <c r="CD26" s="64">
        <v>0</v>
      </c>
      <c r="CE26" s="35">
        <v>0</v>
      </c>
      <c r="CF26" s="35">
        <v>0</v>
      </c>
      <c r="CG26" s="35">
        <v>0</v>
      </c>
      <c r="CH26" s="35">
        <v>0</v>
      </c>
      <c r="CI26" s="35">
        <v>29331.838555373157</v>
      </c>
      <c r="CJ26" s="64">
        <v>1875.1109106590816</v>
      </c>
      <c r="CK26" s="35">
        <v>-31206.949466032238</v>
      </c>
      <c r="CL26" s="64">
        <v>0</v>
      </c>
      <c r="CM26" s="35">
        <v>0</v>
      </c>
      <c r="CN26" s="35">
        <v>0</v>
      </c>
      <c r="CO26" s="35">
        <v>0</v>
      </c>
      <c r="CP26" s="35">
        <v>0</v>
      </c>
      <c r="CQ26" s="35">
        <v>28505.973141070754</v>
      </c>
      <c r="CR26" s="35">
        <v>1534.4466436504151</v>
      </c>
      <c r="CS26" s="35">
        <v>-30040.419784721173</v>
      </c>
      <c r="CT26" s="64">
        <v>0</v>
      </c>
      <c r="CU26" s="35">
        <v>0</v>
      </c>
      <c r="CV26" s="35">
        <v>0</v>
      </c>
      <c r="CW26" s="35">
        <v>0</v>
      </c>
      <c r="CX26" s="35">
        <v>0</v>
      </c>
      <c r="CY26" s="35">
        <v>74758.066861551721</v>
      </c>
      <c r="CZ26" s="35">
        <v>2522.9230678343406</v>
      </c>
      <c r="DA26" s="35">
        <v>-77280.989929386065</v>
      </c>
      <c r="DB26" s="64">
        <v>0</v>
      </c>
      <c r="DC26" s="35">
        <v>0</v>
      </c>
      <c r="DD26" s="35">
        <v>0</v>
      </c>
      <c r="DE26" s="35">
        <v>0</v>
      </c>
      <c r="DF26" s="35">
        <v>0</v>
      </c>
      <c r="DG26" s="35">
        <v>90953.859273757786</v>
      </c>
      <c r="DH26" s="35">
        <v>486.550692877605</v>
      </c>
      <c r="DI26" s="35">
        <v>-91440.409966635372</v>
      </c>
      <c r="DJ26" s="64">
        <v>0</v>
      </c>
      <c r="DK26" s="35">
        <v>0</v>
      </c>
      <c r="DL26" s="35">
        <v>0</v>
      </c>
      <c r="DM26" s="35">
        <v>0</v>
      </c>
      <c r="DN26" s="35">
        <v>0</v>
      </c>
      <c r="DO26" s="35">
        <v>78033.232829979999</v>
      </c>
      <c r="DP26" s="35">
        <v>588.02651212000001</v>
      </c>
      <c r="DQ26" s="35">
        <v>-78621.259342099991</v>
      </c>
      <c r="DR26" s="293">
        <v>0</v>
      </c>
      <c r="DS26" s="313">
        <v>0</v>
      </c>
      <c r="DT26" s="35">
        <v>0</v>
      </c>
      <c r="DU26" s="35">
        <v>0</v>
      </c>
      <c r="DV26" s="35">
        <v>0</v>
      </c>
      <c r="DW26" s="35">
        <v>102258.44551797002</v>
      </c>
      <c r="DX26" s="35">
        <v>629.26113289</v>
      </c>
      <c r="DY26" s="35">
        <v>-102887.70665086</v>
      </c>
      <c r="DZ26" s="64">
        <v>0</v>
      </c>
    </row>
    <row r="27" spans="1:130" ht="20.100000000000001" customHeight="1" x14ac:dyDescent="0.25">
      <c r="A27" s="30">
        <v>25</v>
      </c>
      <c r="B27" s="31" t="s">
        <v>360</v>
      </c>
      <c r="C27" s="32">
        <v>6154.8543834100001</v>
      </c>
      <c r="D27" s="32">
        <v>0</v>
      </c>
      <c r="E27" s="32">
        <v>0</v>
      </c>
      <c r="F27" s="32">
        <v>6154.8543834100001</v>
      </c>
      <c r="G27" s="32">
        <v>409.74480873258278</v>
      </c>
      <c r="H27" s="63">
        <v>802.96130871000003</v>
      </c>
      <c r="I27" s="32">
        <v>0</v>
      </c>
      <c r="J27" s="63">
        <v>7367.5605008525827</v>
      </c>
      <c r="K27" s="32">
        <v>11891.81317761</v>
      </c>
      <c r="L27" s="32">
        <v>0</v>
      </c>
      <c r="M27" s="32">
        <v>0</v>
      </c>
      <c r="N27" s="32">
        <v>11891.81317761</v>
      </c>
      <c r="O27" s="32">
        <v>421.56788624000001</v>
      </c>
      <c r="P27" s="63">
        <v>689.47010046000003</v>
      </c>
      <c r="Q27" s="32">
        <v>0</v>
      </c>
      <c r="R27" s="63">
        <v>13002.851164309999</v>
      </c>
      <c r="S27" s="32">
        <v>14418.922136560001</v>
      </c>
      <c r="T27" s="32">
        <v>0</v>
      </c>
      <c r="U27" s="32">
        <v>0</v>
      </c>
      <c r="V27" s="32">
        <v>14418.922136560001</v>
      </c>
      <c r="W27" s="32">
        <v>439.47336308999996</v>
      </c>
      <c r="X27" s="63">
        <v>1111.1078043299999</v>
      </c>
      <c r="Y27" s="32">
        <v>0</v>
      </c>
      <c r="Z27" s="63">
        <v>15969.50330398</v>
      </c>
      <c r="AA27" s="32">
        <v>25017.51829987</v>
      </c>
      <c r="AB27" s="32">
        <v>0</v>
      </c>
      <c r="AC27" s="32">
        <v>0</v>
      </c>
      <c r="AD27" s="32">
        <v>25017.51829987</v>
      </c>
      <c r="AE27" s="32">
        <v>689.79694511000002</v>
      </c>
      <c r="AF27" s="63">
        <v>1459.3627046300001</v>
      </c>
      <c r="AG27" s="32">
        <v>0</v>
      </c>
      <c r="AH27" s="63">
        <v>27166.677949609999</v>
      </c>
      <c r="AI27" s="32">
        <v>29775.22571662</v>
      </c>
      <c r="AJ27" s="32">
        <v>0</v>
      </c>
      <c r="AK27" s="32">
        <v>0</v>
      </c>
      <c r="AL27" s="32">
        <v>29775.22571662</v>
      </c>
      <c r="AM27" s="32">
        <v>613.81862039999999</v>
      </c>
      <c r="AN27" s="63">
        <v>1971.7257739199999</v>
      </c>
      <c r="AO27" s="32">
        <v>0</v>
      </c>
      <c r="AP27" s="63">
        <v>32360.77011094</v>
      </c>
      <c r="AQ27" s="32">
        <v>24649.053042340001</v>
      </c>
      <c r="AR27" s="32">
        <v>0</v>
      </c>
      <c r="AS27" s="32">
        <v>0</v>
      </c>
      <c r="AT27" s="32">
        <v>24649.053042340001</v>
      </c>
      <c r="AU27" s="32">
        <v>631.42147889000012</v>
      </c>
      <c r="AV27" s="63">
        <v>2169.1890789200002</v>
      </c>
      <c r="AW27" s="32">
        <v>0</v>
      </c>
      <c r="AX27" s="63">
        <v>27449.663600150001</v>
      </c>
      <c r="AY27" s="32">
        <v>27187.651005809999</v>
      </c>
      <c r="AZ27" s="32">
        <v>0</v>
      </c>
      <c r="BA27" s="32">
        <v>0</v>
      </c>
      <c r="BB27" s="32">
        <v>27187.651005809999</v>
      </c>
      <c r="BC27" s="32">
        <v>1493.4339270799999</v>
      </c>
      <c r="BD27" s="63">
        <v>2884.4004296500002</v>
      </c>
      <c r="BE27" s="32">
        <v>0</v>
      </c>
      <c r="BF27" s="63">
        <v>31565.485362539999</v>
      </c>
      <c r="BG27" s="32">
        <v>21951.57566848</v>
      </c>
      <c r="BH27" s="32">
        <v>0</v>
      </c>
      <c r="BI27" s="32">
        <v>0</v>
      </c>
      <c r="BJ27" s="32">
        <v>21951.57566848</v>
      </c>
      <c r="BK27" s="32">
        <v>1679.71678191</v>
      </c>
      <c r="BL27" s="63">
        <v>3239.5871203299998</v>
      </c>
      <c r="BM27" s="32">
        <v>0</v>
      </c>
      <c r="BN27" s="63">
        <v>26870.879570720001</v>
      </c>
      <c r="BO27" s="32">
        <v>23700.684161969999</v>
      </c>
      <c r="BP27" s="32">
        <v>0</v>
      </c>
      <c r="BQ27" s="32">
        <v>0</v>
      </c>
      <c r="BR27" s="32">
        <v>23700.684161969999</v>
      </c>
      <c r="BS27" s="32">
        <v>1650.2175724799999</v>
      </c>
      <c r="BT27" s="63">
        <v>3383.7640035200002</v>
      </c>
      <c r="BU27" s="32">
        <v>0</v>
      </c>
      <c r="BV27" s="63">
        <v>28734.665737969997</v>
      </c>
      <c r="BW27" s="32">
        <v>16433.471633450001</v>
      </c>
      <c r="BX27" s="32">
        <v>0</v>
      </c>
      <c r="BY27" s="32">
        <v>0</v>
      </c>
      <c r="BZ27" s="32">
        <v>16433.471633450001</v>
      </c>
      <c r="CA27" s="32">
        <v>1482.2256081800001</v>
      </c>
      <c r="CB27" s="63">
        <v>3329.5751512800002</v>
      </c>
      <c r="CC27" s="32">
        <v>0</v>
      </c>
      <c r="CD27" s="63">
        <v>21245.272392910003</v>
      </c>
      <c r="CE27" s="32">
        <v>11285.74811027</v>
      </c>
      <c r="CF27" s="32">
        <v>0</v>
      </c>
      <c r="CG27" s="32">
        <v>0</v>
      </c>
      <c r="CH27" s="32">
        <v>11285.74811027</v>
      </c>
      <c r="CI27" s="32">
        <v>1456.5609503199996</v>
      </c>
      <c r="CJ27" s="63">
        <v>4244.7448772600001</v>
      </c>
      <c r="CK27" s="32">
        <v>0</v>
      </c>
      <c r="CL27" s="63">
        <v>16987.05393785</v>
      </c>
      <c r="CM27" s="32">
        <v>12234.30812899</v>
      </c>
      <c r="CN27" s="32">
        <v>0</v>
      </c>
      <c r="CO27" s="32">
        <v>0</v>
      </c>
      <c r="CP27" s="32">
        <v>12234.30812899</v>
      </c>
      <c r="CQ27" s="32">
        <v>1105.1337435599999</v>
      </c>
      <c r="CR27" s="32">
        <v>4506.9343395201067</v>
      </c>
      <c r="CS27" s="32">
        <v>0</v>
      </c>
      <c r="CT27" s="63">
        <v>17846.376212070107</v>
      </c>
      <c r="CU27" s="32">
        <v>17670.149342050001</v>
      </c>
      <c r="CV27" s="32">
        <v>0</v>
      </c>
      <c r="CW27" s="32">
        <v>0</v>
      </c>
      <c r="CX27" s="32">
        <v>17670.149342050001</v>
      </c>
      <c r="CY27" s="32">
        <v>2056.91671718</v>
      </c>
      <c r="CZ27" s="32">
        <v>7413.0386689644465</v>
      </c>
      <c r="DA27" s="32">
        <v>0</v>
      </c>
      <c r="DB27" s="63">
        <v>27140.104728194448</v>
      </c>
      <c r="DC27" s="32">
        <v>17281.89284837</v>
      </c>
      <c r="DD27" s="32">
        <v>0</v>
      </c>
      <c r="DE27" s="32">
        <v>0</v>
      </c>
      <c r="DF27" s="32">
        <v>17281.89284837</v>
      </c>
      <c r="DG27" s="32">
        <v>3155.5088284200001</v>
      </c>
      <c r="DH27" s="32">
        <v>8784.4254546950197</v>
      </c>
      <c r="DI27" s="32">
        <v>0</v>
      </c>
      <c r="DJ27" s="63">
        <v>29221.827131485021</v>
      </c>
      <c r="DK27" s="32">
        <v>17270.679440870001</v>
      </c>
      <c r="DL27" s="32">
        <v>0</v>
      </c>
      <c r="DM27" s="32">
        <v>0</v>
      </c>
      <c r="DN27" s="32">
        <v>17270.679440870001</v>
      </c>
      <c r="DO27" s="32">
        <v>3692.9804696399992</v>
      </c>
      <c r="DP27" s="32">
        <v>12713.06101903331</v>
      </c>
      <c r="DQ27" s="32">
        <v>0</v>
      </c>
      <c r="DR27" s="292">
        <v>33676.720929543313</v>
      </c>
      <c r="DS27" s="312">
        <v>25631.792548270001</v>
      </c>
      <c r="DT27" s="32">
        <v>0</v>
      </c>
      <c r="DU27" s="32">
        <v>0</v>
      </c>
      <c r="DV27" s="32">
        <v>25631.792548270001</v>
      </c>
      <c r="DW27" s="32">
        <v>4687.1112698700008</v>
      </c>
      <c r="DX27" s="32">
        <v>14317.317466676519</v>
      </c>
      <c r="DY27" s="32">
        <v>0</v>
      </c>
      <c r="DZ27" s="63">
        <v>44636.221284816522</v>
      </c>
    </row>
    <row r="28" spans="1:130" ht="20.100000000000001" customHeight="1" x14ac:dyDescent="0.25">
      <c r="A28" s="33">
        <v>251</v>
      </c>
      <c r="B28" s="34" t="s">
        <v>498</v>
      </c>
      <c r="C28" s="35">
        <v>0</v>
      </c>
      <c r="D28" s="35">
        <v>0</v>
      </c>
      <c r="E28" s="35">
        <v>0</v>
      </c>
      <c r="F28" s="35">
        <v>0</v>
      </c>
      <c r="G28" s="35">
        <v>0</v>
      </c>
      <c r="H28" s="64">
        <v>0</v>
      </c>
      <c r="I28" s="35">
        <v>0</v>
      </c>
      <c r="J28" s="64">
        <v>0</v>
      </c>
      <c r="K28" s="35">
        <v>0</v>
      </c>
      <c r="L28" s="35">
        <v>0</v>
      </c>
      <c r="M28" s="35">
        <v>0</v>
      </c>
      <c r="N28" s="35">
        <v>0</v>
      </c>
      <c r="O28" s="35">
        <v>0</v>
      </c>
      <c r="P28" s="64">
        <v>0</v>
      </c>
      <c r="Q28" s="35">
        <v>0</v>
      </c>
      <c r="R28" s="64">
        <v>0</v>
      </c>
      <c r="S28" s="35">
        <v>0</v>
      </c>
      <c r="T28" s="35">
        <v>0</v>
      </c>
      <c r="U28" s="35">
        <v>0</v>
      </c>
      <c r="V28" s="35">
        <v>0</v>
      </c>
      <c r="W28" s="35">
        <v>0</v>
      </c>
      <c r="X28" s="64">
        <v>0</v>
      </c>
      <c r="Y28" s="35">
        <v>0</v>
      </c>
      <c r="Z28" s="64">
        <v>0</v>
      </c>
      <c r="AA28" s="35">
        <v>0</v>
      </c>
      <c r="AB28" s="35">
        <v>0</v>
      </c>
      <c r="AC28" s="35">
        <v>0</v>
      </c>
      <c r="AD28" s="35">
        <v>0</v>
      </c>
      <c r="AE28" s="35">
        <v>0</v>
      </c>
      <c r="AF28" s="64">
        <v>0</v>
      </c>
      <c r="AG28" s="35">
        <v>0</v>
      </c>
      <c r="AH28" s="64">
        <v>0</v>
      </c>
      <c r="AI28" s="35">
        <v>0</v>
      </c>
      <c r="AJ28" s="35">
        <v>0</v>
      </c>
      <c r="AK28" s="35">
        <v>0</v>
      </c>
      <c r="AL28" s="35">
        <v>0</v>
      </c>
      <c r="AM28" s="35">
        <v>0</v>
      </c>
      <c r="AN28" s="64">
        <v>0</v>
      </c>
      <c r="AO28" s="35">
        <v>0</v>
      </c>
      <c r="AP28" s="64">
        <v>0</v>
      </c>
      <c r="AQ28" s="35">
        <v>0</v>
      </c>
      <c r="AR28" s="35">
        <v>0</v>
      </c>
      <c r="AS28" s="35">
        <v>0</v>
      </c>
      <c r="AT28" s="35">
        <v>0</v>
      </c>
      <c r="AU28" s="35">
        <v>0</v>
      </c>
      <c r="AV28" s="64">
        <v>0</v>
      </c>
      <c r="AW28" s="35">
        <v>0</v>
      </c>
      <c r="AX28" s="64">
        <v>0</v>
      </c>
      <c r="AY28" s="35">
        <v>0</v>
      </c>
      <c r="AZ28" s="35">
        <v>0</v>
      </c>
      <c r="BA28" s="35">
        <v>0</v>
      </c>
      <c r="BB28" s="35">
        <v>0</v>
      </c>
      <c r="BC28" s="35">
        <v>0</v>
      </c>
      <c r="BD28" s="64">
        <v>0</v>
      </c>
      <c r="BE28" s="35">
        <v>0</v>
      </c>
      <c r="BF28" s="64">
        <v>0</v>
      </c>
      <c r="BG28" s="35">
        <v>0</v>
      </c>
      <c r="BH28" s="35">
        <v>0</v>
      </c>
      <c r="BI28" s="35">
        <v>0</v>
      </c>
      <c r="BJ28" s="35">
        <v>0</v>
      </c>
      <c r="BK28" s="35">
        <v>0</v>
      </c>
      <c r="BL28" s="64">
        <v>0</v>
      </c>
      <c r="BM28" s="35">
        <v>0</v>
      </c>
      <c r="BN28" s="64">
        <v>0</v>
      </c>
      <c r="BO28" s="35">
        <v>0</v>
      </c>
      <c r="BP28" s="35">
        <v>0</v>
      </c>
      <c r="BQ28" s="35">
        <v>0</v>
      </c>
      <c r="BR28" s="35">
        <v>0</v>
      </c>
      <c r="BS28" s="35">
        <v>0</v>
      </c>
      <c r="BT28" s="64">
        <v>0</v>
      </c>
      <c r="BU28" s="35">
        <v>0</v>
      </c>
      <c r="BV28" s="64">
        <v>0</v>
      </c>
      <c r="BW28" s="35">
        <v>0</v>
      </c>
      <c r="BX28" s="35">
        <v>0</v>
      </c>
      <c r="BY28" s="35">
        <v>0</v>
      </c>
      <c r="BZ28" s="35">
        <v>0</v>
      </c>
      <c r="CA28" s="35">
        <v>0</v>
      </c>
      <c r="CB28" s="64">
        <v>0</v>
      </c>
      <c r="CC28" s="35">
        <v>0</v>
      </c>
      <c r="CD28" s="64">
        <v>0</v>
      </c>
      <c r="CE28" s="35">
        <v>0</v>
      </c>
      <c r="CF28" s="35">
        <v>0</v>
      </c>
      <c r="CG28" s="35">
        <v>0</v>
      </c>
      <c r="CH28" s="35">
        <v>0</v>
      </c>
      <c r="CI28" s="35">
        <v>0</v>
      </c>
      <c r="CJ28" s="64">
        <v>0</v>
      </c>
      <c r="CK28" s="35">
        <v>0</v>
      </c>
      <c r="CL28" s="64">
        <v>0</v>
      </c>
      <c r="CM28" s="35">
        <v>0</v>
      </c>
      <c r="CN28" s="35">
        <v>0</v>
      </c>
      <c r="CO28" s="35">
        <v>0</v>
      </c>
      <c r="CP28" s="35">
        <v>0</v>
      </c>
      <c r="CQ28" s="35">
        <v>0</v>
      </c>
      <c r="CR28" s="35">
        <v>0</v>
      </c>
      <c r="CS28" s="35">
        <v>0</v>
      </c>
      <c r="CT28" s="64">
        <v>0</v>
      </c>
      <c r="CU28" s="35">
        <v>0</v>
      </c>
      <c r="CV28" s="35">
        <v>0</v>
      </c>
      <c r="CW28" s="35">
        <v>0</v>
      </c>
      <c r="CX28" s="35">
        <v>0</v>
      </c>
      <c r="CY28" s="35">
        <v>0</v>
      </c>
      <c r="CZ28" s="35">
        <v>0</v>
      </c>
      <c r="DA28" s="35">
        <v>0</v>
      </c>
      <c r="DB28" s="64">
        <v>0</v>
      </c>
      <c r="DC28" s="35">
        <v>0</v>
      </c>
      <c r="DD28" s="35">
        <v>0</v>
      </c>
      <c r="DE28" s="35">
        <v>0</v>
      </c>
      <c r="DF28" s="35">
        <v>0</v>
      </c>
      <c r="DG28" s="35">
        <v>0</v>
      </c>
      <c r="DH28" s="35">
        <v>0</v>
      </c>
      <c r="DI28" s="35">
        <v>0</v>
      </c>
      <c r="DJ28" s="64">
        <v>0</v>
      </c>
      <c r="DK28" s="35">
        <v>0</v>
      </c>
      <c r="DL28" s="35">
        <v>0</v>
      </c>
      <c r="DM28" s="35">
        <v>0</v>
      </c>
      <c r="DN28" s="35">
        <v>0</v>
      </c>
      <c r="DO28" s="35">
        <v>0</v>
      </c>
      <c r="DP28" s="35">
        <v>0</v>
      </c>
      <c r="DQ28" s="35">
        <v>0</v>
      </c>
      <c r="DR28" s="293">
        <v>0</v>
      </c>
      <c r="DS28" s="313">
        <v>0</v>
      </c>
      <c r="DT28" s="35">
        <v>0</v>
      </c>
      <c r="DU28" s="35">
        <v>0</v>
      </c>
      <c r="DV28" s="35">
        <v>0</v>
      </c>
      <c r="DW28" s="35">
        <v>0</v>
      </c>
      <c r="DX28" s="35">
        <v>0</v>
      </c>
      <c r="DY28" s="35">
        <v>0</v>
      </c>
      <c r="DZ28" s="64">
        <v>0</v>
      </c>
    </row>
    <row r="29" spans="1:130" ht="20.100000000000001" customHeight="1" x14ac:dyDescent="0.25">
      <c r="A29" s="33">
        <v>252</v>
      </c>
      <c r="B29" s="34" t="s">
        <v>499</v>
      </c>
      <c r="C29" s="35">
        <v>6154.8543834100001</v>
      </c>
      <c r="D29" s="35">
        <v>0</v>
      </c>
      <c r="E29" s="35">
        <v>0</v>
      </c>
      <c r="F29" s="35">
        <v>6154.8543834100001</v>
      </c>
      <c r="G29" s="35">
        <v>409.74480873258278</v>
      </c>
      <c r="H29" s="64">
        <v>802.96130871000003</v>
      </c>
      <c r="I29" s="35">
        <v>0</v>
      </c>
      <c r="J29" s="64">
        <v>7367.5605008525827</v>
      </c>
      <c r="K29" s="35">
        <v>11891.81317761</v>
      </c>
      <c r="L29" s="35">
        <v>0</v>
      </c>
      <c r="M29" s="35">
        <v>0</v>
      </c>
      <c r="N29" s="35">
        <v>11891.81317761</v>
      </c>
      <c r="O29" s="35">
        <v>421.56788624000001</v>
      </c>
      <c r="P29" s="64">
        <v>689.47010046000003</v>
      </c>
      <c r="Q29" s="35">
        <v>0</v>
      </c>
      <c r="R29" s="64">
        <v>13002.851164309999</v>
      </c>
      <c r="S29" s="35">
        <v>14418.922136560001</v>
      </c>
      <c r="T29" s="35">
        <v>0</v>
      </c>
      <c r="U29" s="35">
        <v>0</v>
      </c>
      <c r="V29" s="35">
        <v>14418.922136560001</v>
      </c>
      <c r="W29" s="35">
        <v>439.47336308999996</v>
      </c>
      <c r="X29" s="64">
        <v>1111.1078043299999</v>
      </c>
      <c r="Y29" s="35">
        <v>0</v>
      </c>
      <c r="Z29" s="64">
        <v>15969.50330398</v>
      </c>
      <c r="AA29" s="35">
        <v>25017.51829987</v>
      </c>
      <c r="AB29" s="35">
        <v>0</v>
      </c>
      <c r="AC29" s="35">
        <v>0</v>
      </c>
      <c r="AD29" s="35">
        <v>25017.51829987</v>
      </c>
      <c r="AE29" s="35">
        <v>689.79694511000002</v>
      </c>
      <c r="AF29" s="64">
        <v>1459.3627046300001</v>
      </c>
      <c r="AG29" s="35">
        <v>0</v>
      </c>
      <c r="AH29" s="64">
        <v>27166.677949609999</v>
      </c>
      <c r="AI29" s="35">
        <v>29775.22571662</v>
      </c>
      <c r="AJ29" s="35">
        <v>0</v>
      </c>
      <c r="AK29" s="35">
        <v>0</v>
      </c>
      <c r="AL29" s="35">
        <v>29775.22571662</v>
      </c>
      <c r="AM29" s="35">
        <v>613.81862039999999</v>
      </c>
      <c r="AN29" s="64">
        <v>1971.7257739199999</v>
      </c>
      <c r="AO29" s="35">
        <v>0</v>
      </c>
      <c r="AP29" s="64">
        <v>32360.77011094</v>
      </c>
      <c r="AQ29" s="35">
        <v>24649.053042340001</v>
      </c>
      <c r="AR29" s="35">
        <v>0</v>
      </c>
      <c r="AS29" s="35">
        <v>0</v>
      </c>
      <c r="AT29" s="35">
        <v>24649.053042340001</v>
      </c>
      <c r="AU29" s="35">
        <v>631.42147889000012</v>
      </c>
      <c r="AV29" s="64">
        <v>2169.1890789200002</v>
      </c>
      <c r="AW29" s="35">
        <v>0</v>
      </c>
      <c r="AX29" s="64">
        <v>27449.663600150001</v>
      </c>
      <c r="AY29" s="35">
        <v>27187.651005809999</v>
      </c>
      <c r="AZ29" s="35">
        <v>0</v>
      </c>
      <c r="BA29" s="35">
        <v>0</v>
      </c>
      <c r="BB29" s="35">
        <v>27187.651005809999</v>
      </c>
      <c r="BC29" s="35">
        <v>1493.4339270799999</v>
      </c>
      <c r="BD29" s="64">
        <v>2884.4004296500002</v>
      </c>
      <c r="BE29" s="35">
        <v>0</v>
      </c>
      <c r="BF29" s="64">
        <v>31565.485362539999</v>
      </c>
      <c r="BG29" s="35">
        <v>21951.57566848</v>
      </c>
      <c r="BH29" s="35">
        <v>0</v>
      </c>
      <c r="BI29" s="35">
        <v>0</v>
      </c>
      <c r="BJ29" s="35">
        <v>21951.57566848</v>
      </c>
      <c r="BK29" s="35">
        <v>1679.71678191</v>
      </c>
      <c r="BL29" s="64">
        <v>3239.5871203299998</v>
      </c>
      <c r="BM29" s="35">
        <v>0</v>
      </c>
      <c r="BN29" s="64">
        <v>26870.879570720001</v>
      </c>
      <c r="BO29" s="35">
        <v>23700.684161969999</v>
      </c>
      <c r="BP29" s="35">
        <v>0</v>
      </c>
      <c r="BQ29" s="35">
        <v>0</v>
      </c>
      <c r="BR29" s="35">
        <v>23700.684161969999</v>
      </c>
      <c r="BS29" s="35">
        <v>1650.2175724799999</v>
      </c>
      <c r="BT29" s="64">
        <v>3383.7640035200002</v>
      </c>
      <c r="BU29" s="35">
        <v>0</v>
      </c>
      <c r="BV29" s="64">
        <v>28734.665737969997</v>
      </c>
      <c r="BW29" s="35">
        <v>16433.471633450001</v>
      </c>
      <c r="BX29" s="35">
        <v>0</v>
      </c>
      <c r="BY29" s="35">
        <v>0</v>
      </c>
      <c r="BZ29" s="35">
        <v>16433.471633450001</v>
      </c>
      <c r="CA29" s="35">
        <v>1482.2256081800001</v>
      </c>
      <c r="CB29" s="64">
        <v>3329.5751512800002</v>
      </c>
      <c r="CC29" s="35">
        <v>0</v>
      </c>
      <c r="CD29" s="64">
        <v>21245.272392910003</v>
      </c>
      <c r="CE29" s="35">
        <v>11285.74811027</v>
      </c>
      <c r="CF29" s="35">
        <v>0</v>
      </c>
      <c r="CG29" s="35">
        <v>0</v>
      </c>
      <c r="CH29" s="35">
        <v>11285.74811027</v>
      </c>
      <c r="CI29" s="35">
        <v>1456.5609503199996</v>
      </c>
      <c r="CJ29" s="64">
        <v>4244.7448772600001</v>
      </c>
      <c r="CK29" s="35">
        <v>0</v>
      </c>
      <c r="CL29" s="64">
        <v>16987.05393785</v>
      </c>
      <c r="CM29" s="35">
        <v>12234.30812899</v>
      </c>
      <c r="CN29" s="35">
        <v>0</v>
      </c>
      <c r="CO29" s="35">
        <v>0</v>
      </c>
      <c r="CP29" s="35">
        <v>12234.30812899</v>
      </c>
      <c r="CQ29" s="35">
        <v>1105.1337435599999</v>
      </c>
      <c r="CR29" s="35">
        <v>4506.9343395201067</v>
      </c>
      <c r="CS29" s="35">
        <v>0</v>
      </c>
      <c r="CT29" s="64">
        <v>17846.376212070107</v>
      </c>
      <c r="CU29" s="35">
        <v>17670.149342050001</v>
      </c>
      <c r="CV29" s="35">
        <v>0</v>
      </c>
      <c r="CW29" s="35">
        <v>0</v>
      </c>
      <c r="CX29" s="35">
        <v>17670.149342050001</v>
      </c>
      <c r="CY29" s="35">
        <v>2056.91671718</v>
      </c>
      <c r="CZ29" s="35">
        <v>7413.0386689644465</v>
      </c>
      <c r="DA29" s="35">
        <v>0</v>
      </c>
      <c r="DB29" s="64">
        <v>27140.104728194448</v>
      </c>
      <c r="DC29" s="35">
        <v>17281.89284837</v>
      </c>
      <c r="DD29" s="35">
        <v>0</v>
      </c>
      <c r="DE29" s="35">
        <v>0</v>
      </c>
      <c r="DF29" s="35">
        <v>17281.89284837</v>
      </c>
      <c r="DG29" s="35">
        <v>3155.5088284200001</v>
      </c>
      <c r="DH29" s="35">
        <v>8784.4254546950197</v>
      </c>
      <c r="DI29" s="35">
        <v>0</v>
      </c>
      <c r="DJ29" s="64">
        <v>29221.827131485021</v>
      </c>
      <c r="DK29" s="35">
        <v>17270.679440870001</v>
      </c>
      <c r="DL29" s="35">
        <v>0</v>
      </c>
      <c r="DM29" s="35">
        <v>0</v>
      </c>
      <c r="DN29" s="35">
        <v>17270.679440870001</v>
      </c>
      <c r="DO29" s="35">
        <v>3692.9804696399992</v>
      </c>
      <c r="DP29" s="35">
        <v>12713.06101903331</v>
      </c>
      <c r="DQ29" s="35">
        <v>0</v>
      </c>
      <c r="DR29" s="293">
        <v>33676.720929543313</v>
      </c>
      <c r="DS29" s="313">
        <v>25631.792548270001</v>
      </c>
      <c r="DT29" s="35">
        <v>0</v>
      </c>
      <c r="DU29" s="35">
        <v>0</v>
      </c>
      <c r="DV29" s="35">
        <v>25631.792548270001</v>
      </c>
      <c r="DW29" s="35">
        <v>4687.1112698700008</v>
      </c>
      <c r="DX29" s="35">
        <v>14317.317466676519</v>
      </c>
      <c r="DY29" s="35">
        <v>0</v>
      </c>
      <c r="DZ29" s="64">
        <v>44636.221284816522</v>
      </c>
    </row>
    <row r="30" spans="1:130" ht="20.100000000000001" customHeight="1" x14ac:dyDescent="0.25">
      <c r="A30" s="33">
        <v>253</v>
      </c>
      <c r="B30" s="34" t="s">
        <v>500</v>
      </c>
      <c r="C30" s="35">
        <v>0</v>
      </c>
      <c r="D30" s="35">
        <v>0</v>
      </c>
      <c r="E30" s="35">
        <v>0</v>
      </c>
      <c r="F30" s="35">
        <v>0</v>
      </c>
      <c r="G30" s="35">
        <v>0</v>
      </c>
      <c r="H30" s="64">
        <v>0</v>
      </c>
      <c r="I30" s="35">
        <v>0</v>
      </c>
      <c r="J30" s="64">
        <v>0</v>
      </c>
      <c r="K30" s="35">
        <v>0</v>
      </c>
      <c r="L30" s="35">
        <v>0</v>
      </c>
      <c r="M30" s="35">
        <v>0</v>
      </c>
      <c r="N30" s="35">
        <v>0</v>
      </c>
      <c r="O30" s="35">
        <v>0</v>
      </c>
      <c r="P30" s="64">
        <v>0</v>
      </c>
      <c r="Q30" s="35">
        <v>0</v>
      </c>
      <c r="R30" s="64">
        <v>0</v>
      </c>
      <c r="S30" s="35">
        <v>0</v>
      </c>
      <c r="T30" s="35">
        <v>0</v>
      </c>
      <c r="U30" s="35">
        <v>0</v>
      </c>
      <c r="V30" s="35">
        <v>0</v>
      </c>
      <c r="W30" s="35">
        <v>0</v>
      </c>
      <c r="X30" s="64">
        <v>0</v>
      </c>
      <c r="Y30" s="35">
        <v>0</v>
      </c>
      <c r="Z30" s="64">
        <v>0</v>
      </c>
      <c r="AA30" s="35">
        <v>0</v>
      </c>
      <c r="AB30" s="35">
        <v>0</v>
      </c>
      <c r="AC30" s="35">
        <v>0</v>
      </c>
      <c r="AD30" s="35">
        <v>0</v>
      </c>
      <c r="AE30" s="35">
        <v>0</v>
      </c>
      <c r="AF30" s="64">
        <v>0</v>
      </c>
      <c r="AG30" s="35">
        <v>0</v>
      </c>
      <c r="AH30" s="64">
        <v>0</v>
      </c>
      <c r="AI30" s="35">
        <v>0</v>
      </c>
      <c r="AJ30" s="35">
        <v>0</v>
      </c>
      <c r="AK30" s="35">
        <v>0</v>
      </c>
      <c r="AL30" s="35">
        <v>0</v>
      </c>
      <c r="AM30" s="35">
        <v>0</v>
      </c>
      <c r="AN30" s="64">
        <v>0</v>
      </c>
      <c r="AO30" s="35">
        <v>0</v>
      </c>
      <c r="AP30" s="64">
        <v>0</v>
      </c>
      <c r="AQ30" s="35">
        <v>0</v>
      </c>
      <c r="AR30" s="35">
        <v>0</v>
      </c>
      <c r="AS30" s="35">
        <v>0</v>
      </c>
      <c r="AT30" s="35">
        <v>0</v>
      </c>
      <c r="AU30" s="35">
        <v>0</v>
      </c>
      <c r="AV30" s="64">
        <v>0</v>
      </c>
      <c r="AW30" s="35">
        <v>0</v>
      </c>
      <c r="AX30" s="64">
        <v>0</v>
      </c>
      <c r="AY30" s="35">
        <v>0</v>
      </c>
      <c r="AZ30" s="35">
        <v>0</v>
      </c>
      <c r="BA30" s="35">
        <v>0</v>
      </c>
      <c r="BB30" s="35">
        <v>0</v>
      </c>
      <c r="BC30" s="35">
        <v>0</v>
      </c>
      <c r="BD30" s="64">
        <v>0</v>
      </c>
      <c r="BE30" s="35">
        <v>0</v>
      </c>
      <c r="BF30" s="64">
        <v>0</v>
      </c>
      <c r="BG30" s="35">
        <v>0</v>
      </c>
      <c r="BH30" s="35">
        <v>0</v>
      </c>
      <c r="BI30" s="35">
        <v>0</v>
      </c>
      <c r="BJ30" s="35">
        <v>0</v>
      </c>
      <c r="BK30" s="35">
        <v>0</v>
      </c>
      <c r="BL30" s="64">
        <v>0</v>
      </c>
      <c r="BM30" s="35">
        <v>0</v>
      </c>
      <c r="BN30" s="64">
        <v>0</v>
      </c>
      <c r="BO30" s="35">
        <v>0</v>
      </c>
      <c r="BP30" s="35">
        <v>0</v>
      </c>
      <c r="BQ30" s="35">
        <v>0</v>
      </c>
      <c r="BR30" s="35">
        <v>0</v>
      </c>
      <c r="BS30" s="35">
        <v>0</v>
      </c>
      <c r="BT30" s="64">
        <v>0</v>
      </c>
      <c r="BU30" s="35">
        <v>0</v>
      </c>
      <c r="BV30" s="64">
        <v>0</v>
      </c>
      <c r="BW30" s="35">
        <v>0</v>
      </c>
      <c r="BX30" s="35">
        <v>0</v>
      </c>
      <c r="BY30" s="35">
        <v>0</v>
      </c>
      <c r="BZ30" s="35">
        <v>0</v>
      </c>
      <c r="CA30" s="35">
        <v>0</v>
      </c>
      <c r="CB30" s="64">
        <v>0</v>
      </c>
      <c r="CC30" s="35">
        <v>0</v>
      </c>
      <c r="CD30" s="64">
        <v>0</v>
      </c>
      <c r="CE30" s="35">
        <v>0</v>
      </c>
      <c r="CF30" s="35">
        <v>0</v>
      </c>
      <c r="CG30" s="35">
        <v>0</v>
      </c>
      <c r="CH30" s="35">
        <v>0</v>
      </c>
      <c r="CI30" s="35">
        <v>0</v>
      </c>
      <c r="CJ30" s="64">
        <v>0</v>
      </c>
      <c r="CK30" s="35">
        <v>0</v>
      </c>
      <c r="CL30" s="64">
        <v>0</v>
      </c>
      <c r="CM30" s="35">
        <v>0</v>
      </c>
      <c r="CN30" s="35">
        <v>0</v>
      </c>
      <c r="CO30" s="35">
        <v>0</v>
      </c>
      <c r="CP30" s="35">
        <v>0</v>
      </c>
      <c r="CQ30" s="35">
        <v>0</v>
      </c>
      <c r="CR30" s="35">
        <v>0</v>
      </c>
      <c r="CS30" s="35">
        <v>0</v>
      </c>
      <c r="CT30" s="64">
        <v>0</v>
      </c>
      <c r="CU30" s="35">
        <v>0</v>
      </c>
      <c r="CV30" s="35">
        <v>0</v>
      </c>
      <c r="CW30" s="35">
        <v>0</v>
      </c>
      <c r="CX30" s="35">
        <v>0</v>
      </c>
      <c r="CY30" s="35">
        <v>0</v>
      </c>
      <c r="CZ30" s="35">
        <v>0</v>
      </c>
      <c r="DA30" s="35">
        <v>0</v>
      </c>
      <c r="DB30" s="64">
        <v>0</v>
      </c>
      <c r="DC30" s="35">
        <v>0</v>
      </c>
      <c r="DD30" s="35">
        <v>0</v>
      </c>
      <c r="DE30" s="35">
        <v>0</v>
      </c>
      <c r="DF30" s="35">
        <v>0</v>
      </c>
      <c r="DG30" s="35">
        <v>0</v>
      </c>
      <c r="DH30" s="35">
        <v>0</v>
      </c>
      <c r="DI30" s="35">
        <v>0</v>
      </c>
      <c r="DJ30" s="64">
        <v>0</v>
      </c>
      <c r="DK30" s="35">
        <v>0</v>
      </c>
      <c r="DL30" s="35">
        <v>0</v>
      </c>
      <c r="DM30" s="35">
        <v>0</v>
      </c>
      <c r="DN30" s="35">
        <v>0</v>
      </c>
      <c r="DO30" s="35">
        <v>0</v>
      </c>
      <c r="DP30" s="35">
        <v>0</v>
      </c>
      <c r="DQ30" s="35">
        <v>0</v>
      </c>
      <c r="DR30" s="293">
        <v>0</v>
      </c>
      <c r="DS30" s="313">
        <v>0</v>
      </c>
      <c r="DT30" s="35">
        <v>0</v>
      </c>
      <c r="DU30" s="35">
        <v>0</v>
      </c>
      <c r="DV30" s="35">
        <v>0</v>
      </c>
      <c r="DW30" s="35">
        <v>0</v>
      </c>
      <c r="DX30" s="35">
        <v>0</v>
      </c>
      <c r="DY30" s="35">
        <v>0</v>
      </c>
      <c r="DZ30" s="64">
        <v>0</v>
      </c>
    </row>
    <row r="31" spans="1:130" ht="20.100000000000001" customHeight="1" x14ac:dyDescent="0.25">
      <c r="A31" s="30">
        <v>26</v>
      </c>
      <c r="B31" s="31" t="s">
        <v>462</v>
      </c>
      <c r="C31" s="32">
        <v>240555.45481525001</v>
      </c>
      <c r="D31" s="32">
        <v>0</v>
      </c>
      <c r="E31" s="32">
        <v>0</v>
      </c>
      <c r="F31" s="32">
        <v>240555.45481525001</v>
      </c>
      <c r="G31" s="32">
        <v>88485.866299213812</v>
      </c>
      <c r="H31" s="63">
        <v>1960.8098454172302</v>
      </c>
      <c r="I31" s="32">
        <v>-329785.06769111106</v>
      </c>
      <c r="J31" s="63">
        <v>1217.0632687699981</v>
      </c>
      <c r="K31" s="32">
        <v>276205.29176742997</v>
      </c>
      <c r="L31" s="32">
        <v>0</v>
      </c>
      <c r="M31" s="32">
        <v>0</v>
      </c>
      <c r="N31" s="32">
        <v>276205.29176742997</v>
      </c>
      <c r="O31" s="32">
        <v>95442.024399657501</v>
      </c>
      <c r="P31" s="63">
        <v>1598.1948787586002</v>
      </c>
      <c r="Q31" s="32">
        <v>-372130.09887254611</v>
      </c>
      <c r="R31" s="63">
        <v>1115.4121732999338</v>
      </c>
      <c r="S31" s="32">
        <v>307002.84695738001</v>
      </c>
      <c r="T31" s="32">
        <v>0</v>
      </c>
      <c r="U31" s="32">
        <v>0</v>
      </c>
      <c r="V31" s="32">
        <v>307002.84695738001</v>
      </c>
      <c r="W31" s="32">
        <v>106793.27248841879</v>
      </c>
      <c r="X31" s="63">
        <v>1740.4164641638699</v>
      </c>
      <c r="Y31" s="32">
        <v>-414216.0141239927</v>
      </c>
      <c r="Z31" s="63">
        <v>1320.5217859699624</v>
      </c>
      <c r="AA31" s="32">
        <v>319075.44970512</v>
      </c>
      <c r="AB31" s="32">
        <v>0</v>
      </c>
      <c r="AC31" s="32">
        <v>0</v>
      </c>
      <c r="AD31" s="32">
        <v>319075.44970512</v>
      </c>
      <c r="AE31" s="32">
        <v>114918.19568975753</v>
      </c>
      <c r="AF31" s="63">
        <v>3038.9100057272699</v>
      </c>
      <c r="AG31" s="32">
        <v>-435133.73684802477</v>
      </c>
      <c r="AH31" s="63">
        <v>1898.8185525800218</v>
      </c>
      <c r="AI31" s="32">
        <v>353966.83338092</v>
      </c>
      <c r="AJ31" s="32">
        <v>0</v>
      </c>
      <c r="AK31" s="32">
        <v>0</v>
      </c>
      <c r="AL31" s="32">
        <v>353966.83338092</v>
      </c>
      <c r="AM31" s="32">
        <v>126881.56092917999</v>
      </c>
      <c r="AN31" s="63">
        <v>3372.6047857408898</v>
      </c>
      <c r="AO31" s="32">
        <v>-481117.33472422091</v>
      </c>
      <c r="AP31" s="63">
        <v>3103.6643716199906</v>
      </c>
      <c r="AQ31" s="32">
        <v>361232.27952745999</v>
      </c>
      <c r="AR31" s="32">
        <v>0</v>
      </c>
      <c r="AS31" s="32">
        <v>0</v>
      </c>
      <c r="AT31" s="32">
        <v>361232.27952745999</v>
      </c>
      <c r="AU31" s="32">
        <v>129486.06649543</v>
      </c>
      <c r="AV31" s="63">
        <v>4425.7194305708899</v>
      </c>
      <c r="AW31" s="32">
        <v>-492421.63718685083</v>
      </c>
      <c r="AX31" s="63">
        <v>2722.4282666100771</v>
      </c>
      <c r="AY31" s="32">
        <v>405555.94206487999</v>
      </c>
      <c r="AZ31" s="32">
        <v>0</v>
      </c>
      <c r="BA31" s="32">
        <v>0</v>
      </c>
      <c r="BB31" s="32">
        <v>405555.94206487999</v>
      </c>
      <c r="BC31" s="32">
        <v>135798.92219209255</v>
      </c>
      <c r="BD31" s="63">
        <v>5267.8010571648601</v>
      </c>
      <c r="BE31" s="32">
        <v>-542020.24784619745</v>
      </c>
      <c r="BF31" s="63">
        <v>4602.4174679400166</v>
      </c>
      <c r="BG31" s="32">
        <v>403197.57640873</v>
      </c>
      <c r="BH31" s="32">
        <v>0</v>
      </c>
      <c r="BI31" s="32">
        <v>0</v>
      </c>
      <c r="BJ31" s="32">
        <v>403197.57640873</v>
      </c>
      <c r="BK31" s="32">
        <v>141581.10447334003</v>
      </c>
      <c r="BL31" s="63">
        <v>4993.1410950477502</v>
      </c>
      <c r="BM31" s="32">
        <v>-546155.26649051765</v>
      </c>
      <c r="BN31" s="63">
        <v>3616.5554866000311</v>
      </c>
      <c r="BO31" s="32">
        <v>447572.76575529994</v>
      </c>
      <c r="BP31" s="32">
        <v>0</v>
      </c>
      <c r="BQ31" s="32">
        <v>0</v>
      </c>
      <c r="BR31" s="32">
        <v>447572.76575529994</v>
      </c>
      <c r="BS31" s="32">
        <v>151974.44538508749</v>
      </c>
      <c r="BT31" s="63">
        <v>5533.8368940926403</v>
      </c>
      <c r="BU31" s="32">
        <v>-601426.96646799007</v>
      </c>
      <c r="BV31" s="63">
        <v>3654.0815664900001</v>
      </c>
      <c r="BW31" s="32">
        <v>481737.08518683998</v>
      </c>
      <c r="BX31" s="32">
        <v>0</v>
      </c>
      <c r="BY31" s="32">
        <v>0</v>
      </c>
      <c r="BZ31" s="32">
        <v>481737.08518683998</v>
      </c>
      <c r="CA31" s="32">
        <v>161475.60768342001</v>
      </c>
      <c r="CB31" s="63">
        <v>3348.1555795169502</v>
      </c>
      <c r="CC31" s="32">
        <v>-644101.21457246691</v>
      </c>
      <c r="CD31" s="63">
        <v>2459.6338773099706</v>
      </c>
      <c r="CE31" s="32">
        <v>586369.60323620995</v>
      </c>
      <c r="CF31" s="32">
        <v>0</v>
      </c>
      <c r="CG31" s="32">
        <v>0</v>
      </c>
      <c r="CH31" s="32">
        <v>586369.60323620995</v>
      </c>
      <c r="CI31" s="32">
        <v>171195.33601013001</v>
      </c>
      <c r="CJ31" s="63">
        <v>4416.0471104365597</v>
      </c>
      <c r="CK31" s="32">
        <v>-757968.87929121661</v>
      </c>
      <c r="CL31" s="63">
        <v>4012.1070655599469</v>
      </c>
      <c r="CM31" s="32">
        <v>597579.15009274997</v>
      </c>
      <c r="CN31" s="32">
        <v>0</v>
      </c>
      <c r="CO31" s="32">
        <v>0</v>
      </c>
      <c r="CP31" s="32">
        <v>597579.15009274997</v>
      </c>
      <c r="CQ31" s="32">
        <v>222027.83851572376</v>
      </c>
      <c r="CR31" s="32">
        <v>4574.6655353389724</v>
      </c>
      <c r="CS31" s="32">
        <v>-818984.11698207632</v>
      </c>
      <c r="CT31" s="63">
        <v>5197.5371617362835</v>
      </c>
      <c r="CU31" s="32">
        <v>792930.39616389992</v>
      </c>
      <c r="CV31" s="32">
        <v>0</v>
      </c>
      <c r="CW31" s="32">
        <v>0</v>
      </c>
      <c r="CX31" s="32">
        <v>792930.39616389992</v>
      </c>
      <c r="CY31" s="32">
        <v>258056.48123537999</v>
      </c>
      <c r="CZ31" s="32">
        <v>4451.6136496686986</v>
      </c>
      <c r="DA31" s="32">
        <v>-1053057.4885945201</v>
      </c>
      <c r="DB31" s="63">
        <v>2381.0024544284679</v>
      </c>
      <c r="DC31" s="32">
        <v>808180.62651650992</v>
      </c>
      <c r="DD31" s="32">
        <v>0</v>
      </c>
      <c r="DE31" s="32">
        <v>0</v>
      </c>
      <c r="DF31" s="32">
        <v>808180.62651650992</v>
      </c>
      <c r="DG31" s="32">
        <v>256209.11900926</v>
      </c>
      <c r="DH31" s="32">
        <v>5388.7140394249882</v>
      </c>
      <c r="DI31" s="32">
        <v>-1064910.9581509167</v>
      </c>
      <c r="DJ31" s="63">
        <v>4867.5014142780565</v>
      </c>
      <c r="DK31" s="32">
        <v>923695.98379760992</v>
      </c>
      <c r="DL31" s="32">
        <v>0</v>
      </c>
      <c r="DM31" s="32">
        <v>0</v>
      </c>
      <c r="DN31" s="32">
        <v>923695.98379760992</v>
      </c>
      <c r="DO31" s="32">
        <v>289362.03180696</v>
      </c>
      <c r="DP31" s="32">
        <v>6281.6209852682514</v>
      </c>
      <c r="DQ31" s="32">
        <v>-1215734.0330122872</v>
      </c>
      <c r="DR31" s="292">
        <v>3605.6035775509663</v>
      </c>
      <c r="DS31" s="312">
        <v>1012139.7937614199</v>
      </c>
      <c r="DT31" s="32">
        <v>0</v>
      </c>
      <c r="DU31" s="32">
        <v>0</v>
      </c>
      <c r="DV31" s="32">
        <v>1012139.7937614199</v>
      </c>
      <c r="DW31" s="32">
        <v>311313.43171224999</v>
      </c>
      <c r="DX31" s="32">
        <v>7245.9345343914028</v>
      </c>
      <c r="DY31" s="32">
        <v>-1326887.4682749514</v>
      </c>
      <c r="DZ31" s="63">
        <v>3811.6917331097648</v>
      </c>
    </row>
    <row r="32" spans="1:130" ht="20.100000000000001" customHeight="1" x14ac:dyDescent="0.25">
      <c r="A32" s="33">
        <v>261</v>
      </c>
      <c r="B32" s="34" t="s">
        <v>501</v>
      </c>
      <c r="C32" s="35">
        <v>0</v>
      </c>
      <c r="D32" s="35">
        <v>0</v>
      </c>
      <c r="E32" s="35">
        <v>0</v>
      </c>
      <c r="F32" s="35">
        <v>0</v>
      </c>
      <c r="G32" s="35">
        <v>0</v>
      </c>
      <c r="H32" s="64">
        <v>0</v>
      </c>
      <c r="I32" s="35">
        <v>0</v>
      </c>
      <c r="J32" s="64">
        <v>0</v>
      </c>
      <c r="K32" s="35">
        <v>0</v>
      </c>
      <c r="L32" s="35">
        <v>0</v>
      </c>
      <c r="M32" s="35">
        <v>0</v>
      </c>
      <c r="N32" s="35">
        <v>0</v>
      </c>
      <c r="O32" s="35">
        <v>0</v>
      </c>
      <c r="P32" s="64">
        <v>0</v>
      </c>
      <c r="Q32" s="35">
        <v>0</v>
      </c>
      <c r="R32" s="64">
        <v>0</v>
      </c>
      <c r="S32" s="35">
        <v>0</v>
      </c>
      <c r="T32" s="35">
        <v>0</v>
      </c>
      <c r="U32" s="35">
        <v>0</v>
      </c>
      <c r="V32" s="35">
        <v>0</v>
      </c>
      <c r="W32" s="35">
        <v>0</v>
      </c>
      <c r="X32" s="64">
        <v>0</v>
      </c>
      <c r="Y32" s="35">
        <v>0</v>
      </c>
      <c r="Z32" s="64">
        <v>0</v>
      </c>
      <c r="AA32" s="35">
        <v>0</v>
      </c>
      <c r="AB32" s="35">
        <v>0</v>
      </c>
      <c r="AC32" s="35">
        <v>0</v>
      </c>
      <c r="AD32" s="35">
        <v>0</v>
      </c>
      <c r="AE32" s="35">
        <v>0</v>
      </c>
      <c r="AF32" s="64">
        <v>0</v>
      </c>
      <c r="AG32" s="35">
        <v>0</v>
      </c>
      <c r="AH32" s="64">
        <v>0</v>
      </c>
      <c r="AI32" s="35">
        <v>0</v>
      </c>
      <c r="AJ32" s="35">
        <v>0</v>
      </c>
      <c r="AK32" s="35">
        <v>0</v>
      </c>
      <c r="AL32" s="35">
        <v>0</v>
      </c>
      <c r="AM32" s="35">
        <v>0</v>
      </c>
      <c r="AN32" s="64">
        <v>0</v>
      </c>
      <c r="AO32" s="35">
        <v>0</v>
      </c>
      <c r="AP32" s="64">
        <v>0</v>
      </c>
      <c r="AQ32" s="35">
        <v>0</v>
      </c>
      <c r="AR32" s="35">
        <v>0</v>
      </c>
      <c r="AS32" s="35">
        <v>0</v>
      </c>
      <c r="AT32" s="35">
        <v>0</v>
      </c>
      <c r="AU32" s="35">
        <v>0</v>
      </c>
      <c r="AV32" s="64">
        <v>0</v>
      </c>
      <c r="AW32" s="35">
        <v>0</v>
      </c>
      <c r="AX32" s="64">
        <v>0</v>
      </c>
      <c r="AY32" s="35">
        <v>0</v>
      </c>
      <c r="AZ32" s="35">
        <v>0</v>
      </c>
      <c r="BA32" s="35">
        <v>0</v>
      </c>
      <c r="BB32" s="35">
        <v>0</v>
      </c>
      <c r="BC32" s="35">
        <v>0</v>
      </c>
      <c r="BD32" s="64">
        <v>0</v>
      </c>
      <c r="BE32" s="35">
        <v>0</v>
      </c>
      <c r="BF32" s="64">
        <v>0</v>
      </c>
      <c r="BG32" s="35">
        <v>0</v>
      </c>
      <c r="BH32" s="35">
        <v>0</v>
      </c>
      <c r="BI32" s="35">
        <v>0</v>
      </c>
      <c r="BJ32" s="35">
        <v>0</v>
      </c>
      <c r="BK32" s="35">
        <v>0</v>
      </c>
      <c r="BL32" s="64">
        <v>0</v>
      </c>
      <c r="BM32" s="35">
        <v>0</v>
      </c>
      <c r="BN32" s="64">
        <v>0</v>
      </c>
      <c r="BO32" s="35">
        <v>0</v>
      </c>
      <c r="BP32" s="35">
        <v>0</v>
      </c>
      <c r="BQ32" s="35">
        <v>0</v>
      </c>
      <c r="BR32" s="35">
        <v>0</v>
      </c>
      <c r="BS32" s="35">
        <v>0</v>
      </c>
      <c r="BT32" s="64">
        <v>0</v>
      </c>
      <c r="BU32" s="35">
        <v>0</v>
      </c>
      <c r="BV32" s="64">
        <v>0</v>
      </c>
      <c r="BW32" s="35">
        <v>0</v>
      </c>
      <c r="BX32" s="35">
        <v>0</v>
      </c>
      <c r="BY32" s="35">
        <v>0</v>
      </c>
      <c r="BZ32" s="35">
        <v>0</v>
      </c>
      <c r="CA32" s="35">
        <v>0</v>
      </c>
      <c r="CB32" s="64">
        <v>0</v>
      </c>
      <c r="CC32" s="35">
        <v>0</v>
      </c>
      <c r="CD32" s="64">
        <v>0</v>
      </c>
      <c r="CE32" s="35">
        <v>0</v>
      </c>
      <c r="CF32" s="35">
        <v>0</v>
      </c>
      <c r="CG32" s="35">
        <v>0</v>
      </c>
      <c r="CH32" s="35">
        <v>0</v>
      </c>
      <c r="CI32" s="35">
        <v>0</v>
      </c>
      <c r="CJ32" s="64">
        <v>0</v>
      </c>
      <c r="CK32" s="35">
        <v>0</v>
      </c>
      <c r="CL32" s="64">
        <v>0</v>
      </c>
      <c r="CM32" s="35">
        <v>0</v>
      </c>
      <c r="CN32" s="35">
        <v>0</v>
      </c>
      <c r="CO32" s="35">
        <v>0</v>
      </c>
      <c r="CP32" s="35">
        <v>0</v>
      </c>
      <c r="CQ32" s="35">
        <v>0</v>
      </c>
      <c r="CR32" s="35">
        <v>0</v>
      </c>
      <c r="CS32" s="35">
        <v>0</v>
      </c>
      <c r="CT32" s="64">
        <v>0</v>
      </c>
      <c r="CU32" s="35">
        <v>0</v>
      </c>
      <c r="CV32" s="35">
        <v>0</v>
      </c>
      <c r="CW32" s="35">
        <v>0</v>
      </c>
      <c r="CX32" s="35">
        <v>0</v>
      </c>
      <c r="CY32" s="35">
        <v>0</v>
      </c>
      <c r="CZ32" s="35">
        <v>0</v>
      </c>
      <c r="DA32" s="35">
        <v>0</v>
      </c>
      <c r="DB32" s="64">
        <v>0</v>
      </c>
      <c r="DC32" s="35">
        <v>0</v>
      </c>
      <c r="DD32" s="35">
        <v>0</v>
      </c>
      <c r="DE32" s="35">
        <v>0</v>
      </c>
      <c r="DF32" s="35">
        <v>0</v>
      </c>
      <c r="DG32" s="35">
        <v>0</v>
      </c>
      <c r="DH32" s="35">
        <v>0</v>
      </c>
      <c r="DI32" s="35">
        <v>0</v>
      </c>
      <c r="DJ32" s="64">
        <v>0</v>
      </c>
      <c r="DK32" s="35">
        <v>0</v>
      </c>
      <c r="DL32" s="35">
        <v>0</v>
      </c>
      <c r="DM32" s="35">
        <v>0</v>
      </c>
      <c r="DN32" s="35">
        <v>0</v>
      </c>
      <c r="DO32" s="35">
        <v>0</v>
      </c>
      <c r="DP32" s="35">
        <v>0</v>
      </c>
      <c r="DQ32" s="35">
        <v>0</v>
      </c>
      <c r="DR32" s="293">
        <v>0</v>
      </c>
      <c r="DS32" s="313">
        <v>0</v>
      </c>
      <c r="DT32" s="35">
        <v>0</v>
      </c>
      <c r="DU32" s="35">
        <v>0</v>
      </c>
      <c r="DV32" s="35">
        <v>0</v>
      </c>
      <c r="DW32" s="35">
        <v>0</v>
      </c>
      <c r="DX32" s="35">
        <v>0</v>
      </c>
      <c r="DY32" s="35">
        <v>0</v>
      </c>
      <c r="DZ32" s="64">
        <v>0</v>
      </c>
    </row>
    <row r="33" spans="1:130" ht="20.100000000000001" customHeight="1" x14ac:dyDescent="0.25">
      <c r="A33" s="78">
        <v>2611</v>
      </c>
      <c r="B33" s="78" t="s">
        <v>464</v>
      </c>
      <c r="C33" s="81">
        <v>0</v>
      </c>
      <c r="D33" s="81">
        <v>0</v>
      </c>
      <c r="E33" s="81">
        <v>0</v>
      </c>
      <c r="F33" s="81">
        <v>0</v>
      </c>
      <c r="G33" s="81">
        <v>0</v>
      </c>
      <c r="H33" s="137">
        <v>0</v>
      </c>
      <c r="I33" s="81">
        <v>0</v>
      </c>
      <c r="J33" s="137">
        <v>0</v>
      </c>
      <c r="K33" s="81">
        <v>0</v>
      </c>
      <c r="L33" s="81">
        <v>0</v>
      </c>
      <c r="M33" s="81">
        <v>0</v>
      </c>
      <c r="N33" s="81">
        <v>0</v>
      </c>
      <c r="O33" s="81">
        <v>0</v>
      </c>
      <c r="P33" s="137">
        <v>0</v>
      </c>
      <c r="Q33" s="81">
        <v>0</v>
      </c>
      <c r="R33" s="137">
        <v>0</v>
      </c>
      <c r="S33" s="81">
        <v>0</v>
      </c>
      <c r="T33" s="81">
        <v>0</v>
      </c>
      <c r="U33" s="81">
        <v>0</v>
      </c>
      <c r="V33" s="81">
        <v>0</v>
      </c>
      <c r="W33" s="81">
        <v>0</v>
      </c>
      <c r="X33" s="137">
        <v>0</v>
      </c>
      <c r="Y33" s="81">
        <v>0</v>
      </c>
      <c r="Z33" s="137">
        <v>0</v>
      </c>
      <c r="AA33" s="81">
        <v>0</v>
      </c>
      <c r="AB33" s="81">
        <v>0</v>
      </c>
      <c r="AC33" s="81">
        <v>0</v>
      </c>
      <c r="AD33" s="81">
        <v>0</v>
      </c>
      <c r="AE33" s="81">
        <v>0</v>
      </c>
      <c r="AF33" s="137">
        <v>0</v>
      </c>
      <c r="AG33" s="81">
        <v>0</v>
      </c>
      <c r="AH33" s="137">
        <v>0</v>
      </c>
      <c r="AI33" s="81">
        <v>0</v>
      </c>
      <c r="AJ33" s="81">
        <v>0</v>
      </c>
      <c r="AK33" s="81">
        <v>0</v>
      </c>
      <c r="AL33" s="81">
        <v>0</v>
      </c>
      <c r="AM33" s="81">
        <v>0</v>
      </c>
      <c r="AN33" s="137">
        <v>0</v>
      </c>
      <c r="AO33" s="81">
        <v>0</v>
      </c>
      <c r="AP33" s="137">
        <v>0</v>
      </c>
      <c r="AQ33" s="81">
        <v>0</v>
      </c>
      <c r="AR33" s="81">
        <v>0</v>
      </c>
      <c r="AS33" s="81">
        <v>0</v>
      </c>
      <c r="AT33" s="81">
        <v>0</v>
      </c>
      <c r="AU33" s="81">
        <v>0</v>
      </c>
      <c r="AV33" s="137">
        <v>0</v>
      </c>
      <c r="AW33" s="81">
        <v>0</v>
      </c>
      <c r="AX33" s="137">
        <v>0</v>
      </c>
      <c r="AY33" s="81">
        <v>0</v>
      </c>
      <c r="AZ33" s="81">
        <v>0</v>
      </c>
      <c r="BA33" s="81">
        <v>0</v>
      </c>
      <c r="BB33" s="81">
        <v>0</v>
      </c>
      <c r="BC33" s="81">
        <v>0</v>
      </c>
      <c r="BD33" s="137">
        <v>0</v>
      </c>
      <c r="BE33" s="81">
        <v>0</v>
      </c>
      <c r="BF33" s="137">
        <v>0</v>
      </c>
      <c r="BG33" s="81">
        <v>0</v>
      </c>
      <c r="BH33" s="81">
        <v>0</v>
      </c>
      <c r="BI33" s="81">
        <v>0</v>
      </c>
      <c r="BJ33" s="81">
        <v>0</v>
      </c>
      <c r="BK33" s="81">
        <v>0</v>
      </c>
      <c r="BL33" s="137">
        <v>0</v>
      </c>
      <c r="BM33" s="81">
        <v>0</v>
      </c>
      <c r="BN33" s="137">
        <v>0</v>
      </c>
      <c r="BO33" s="81">
        <v>0</v>
      </c>
      <c r="BP33" s="81">
        <v>0</v>
      </c>
      <c r="BQ33" s="81">
        <v>0</v>
      </c>
      <c r="BR33" s="81">
        <v>0</v>
      </c>
      <c r="BS33" s="81">
        <v>0</v>
      </c>
      <c r="BT33" s="137">
        <v>0</v>
      </c>
      <c r="BU33" s="81">
        <v>0</v>
      </c>
      <c r="BV33" s="137">
        <v>0</v>
      </c>
      <c r="BW33" s="81">
        <v>0</v>
      </c>
      <c r="BX33" s="81">
        <v>0</v>
      </c>
      <c r="BY33" s="81">
        <v>0</v>
      </c>
      <c r="BZ33" s="81">
        <v>0</v>
      </c>
      <c r="CA33" s="81">
        <v>0</v>
      </c>
      <c r="CB33" s="137">
        <v>0</v>
      </c>
      <c r="CC33" s="81">
        <v>0</v>
      </c>
      <c r="CD33" s="137">
        <v>0</v>
      </c>
      <c r="CE33" s="81">
        <v>0</v>
      </c>
      <c r="CF33" s="81">
        <v>0</v>
      </c>
      <c r="CG33" s="81">
        <v>0</v>
      </c>
      <c r="CH33" s="81">
        <v>0</v>
      </c>
      <c r="CI33" s="81">
        <v>0</v>
      </c>
      <c r="CJ33" s="137">
        <v>0</v>
      </c>
      <c r="CK33" s="81">
        <v>0</v>
      </c>
      <c r="CL33" s="137">
        <v>0</v>
      </c>
      <c r="CM33" s="81">
        <v>0</v>
      </c>
      <c r="CN33" s="81">
        <v>0</v>
      </c>
      <c r="CO33" s="81">
        <v>0</v>
      </c>
      <c r="CP33" s="81">
        <v>0</v>
      </c>
      <c r="CQ33" s="81">
        <v>0</v>
      </c>
      <c r="CR33" s="81">
        <v>0</v>
      </c>
      <c r="CS33" s="81">
        <v>0</v>
      </c>
      <c r="CT33" s="137">
        <v>0</v>
      </c>
      <c r="CU33" s="81">
        <v>0</v>
      </c>
      <c r="CV33" s="81">
        <v>0</v>
      </c>
      <c r="CW33" s="81">
        <v>0</v>
      </c>
      <c r="CX33" s="81">
        <v>0</v>
      </c>
      <c r="CY33" s="81">
        <v>0</v>
      </c>
      <c r="CZ33" s="81">
        <v>0</v>
      </c>
      <c r="DA33" s="81">
        <v>0</v>
      </c>
      <c r="DB33" s="137">
        <v>0</v>
      </c>
      <c r="DC33" s="81">
        <v>0</v>
      </c>
      <c r="DD33" s="81">
        <v>0</v>
      </c>
      <c r="DE33" s="81">
        <v>0</v>
      </c>
      <c r="DF33" s="81">
        <v>0</v>
      </c>
      <c r="DG33" s="81">
        <v>0</v>
      </c>
      <c r="DH33" s="81">
        <v>0</v>
      </c>
      <c r="DI33" s="81">
        <v>0</v>
      </c>
      <c r="DJ33" s="137">
        <v>0</v>
      </c>
      <c r="DK33" s="81">
        <v>0</v>
      </c>
      <c r="DL33" s="81">
        <v>0</v>
      </c>
      <c r="DM33" s="81">
        <v>0</v>
      </c>
      <c r="DN33" s="81">
        <v>0</v>
      </c>
      <c r="DO33" s="81">
        <v>0</v>
      </c>
      <c r="DP33" s="81">
        <v>0</v>
      </c>
      <c r="DQ33" s="81">
        <v>0</v>
      </c>
      <c r="DR33" s="318">
        <v>0</v>
      </c>
      <c r="DS33" s="81">
        <v>0</v>
      </c>
      <c r="DT33" s="81">
        <v>0</v>
      </c>
      <c r="DU33" s="81">
        <v>0</v>
      </c>
      <c r="DV33" s="81">
        <v>0</v>
      </c>
      <c r="DW33" s="81">
        <v>0</v>
      </c>
      <c r="DX33" s="81">
        <v>0</v>
      </c>
      <c r="DY33" s="81">
        <v>0</v>
      </c>
      <c r="DZ33" s="137">
        <v>0</v>
      </c>
    </row>
    <row r="34" spans="1:130" ht="20.100000000000001" customHeight="1" x14ac:dyDescent="0.25">
      <c r="A34" s="78">
        <v>2612</v>
      </c>
      <c r="B34" s="78" t="s">
        <v>241</v>
      </c>
      <c r="C34" s="81">
        <v>0</v>
      </c>
      <c r="D34" s="81">
        <v>0</v>
      </c>
      <c r="E34" s="81">
        <v>0</v>
      </c>
      <c r="F34" s="81">
        <v>0</v>
      </c>
      <c r="G34" s="81">
        <v>0</v>
      </c>
      <c r="H34" s="137">
        <v>0</v>
      </c>
      <c r="I34" s="81">
        <v>0</v>
      </c>
      <c r="J34" s="137">
        <v>0</v>
      </c>
      <c r="K34" s="81">
        <v>0</v>
      </c>
      <c r="L34" s="81">
        <v>0</v>
      </c>
      <c r="M34" s="81">
        <v>0</v>
      </c>
      <c r="N34" s="81">
        <v>0</v>
      </c>
      <c r="O34" s="81">
        <v>0</v>
      </c>
      <c r="P34" s="137">
        <v>0</v>
      </c>
      <c r="Q34" s="81">
        <v>0</v>
      </c>
      <c r="R34" s="137">
        <v>0</v>
      </c>
      <c r="S34" s="81">
        <v>0</v>
      </c>
      <c r="T34" s="81">
        <v>0</v>
      </c>
      <c r="U34" s="81">
        <v>0</v>
      </c>
      <c r="V34" s="81">
        <v>0</v>
      </c>
      <c r="W34" s="81">
        <v>0</v>
      </c>
      <c r="X34" s="137">
        <v>0</v>
      </c>
      <c r="Y34" s="81">
        <v>0</v>
      </c>
      <c r="Z34" s="137">
        <v>0</v>
      </c>
      <c r="AA34" s="81">
        <v>0</v>
      </c>
      <c r="AB34" s="81">
        <v>0</v>
      </c>
      <c r="AC34" s="81">
        <v>0</v>
      </c>
      <c r="AD34" s="81">
        <v>0</v>
      </c>
      <c r="AE34" s="81">
        <v>0</v>
      </c>
      <c r="AF34" s="137">
        <v>0</v>
      </c>
      <c r="AG34" s="81">
        <v>0</v>
      </c>
      <c r="AH34" s="137">
        <v>0</v>
      </c>
      <c r="AI34" s="81">
        <v>0</v>
      </c>
      <c r="AJ34" s="81">
        <v>0</v>
      </c>
      <c r="AK34" s="81">
        <v>0</v>
      </c>
      <c r="AL34" s="81">
        <v>0</v>
      </c>
      <c r="AM34" s="81">
        <v>0</v>
      </c>
      <c r="AN34" s="137">
        <v>0</v>
      </c>
      <c r="AO34" s="81">
        <v>0</v>
      </c>
      <c r="AP34" s="137">
        <v>0</v>
      </c>
      <c r="AQ34" s="81">
        <v>0</v>
      </c>
      <c r="AR34" s="81">
        <v>0</v>
      </c>
      <c r="AS34" s="81">
        <v>0</v>
      </c>
      <c r="AT34" s="81">
        <v>0</v>
      </c>
      <c r="AU34" s="81">
        <v>0</v>
      </c>
      <c r="AV34" s="137">
        <v>0</v>
      </c>
      <c r="AW34" s="81">
        <v>0</v>
      </c>
      <c r="AX34" s="137">
        <v>0</v>
      </c>
      <c r="AY34" s="81">
        <v>0</v>
      </c>
      <c r="AZ34" s="81">
        <v>0</v>
      </c>
      <c r="BA34" s="81">
        <v>0</v>
      </c>
      <c r="BB34" s="81">
        <v>0</v>
      </c>
      <c r="BC34" s="81">
        <v>0</v>
      </c>
      <c r="BD34" s="137">
        <v>0</v>
      </c>
      <c r="BE34" s="81">
        <v>0</v>
      </c>
      <c r="BF34" s="137">
        <v>0</v>
      </c>
      <c r="BG34" s="81">
        <v>0</v>
      </c>
      <c r="BH34" s="81">
        <v>0</v>
      </c>
      <c r="BI34" s="81">
        <v>0</v>
      </c>
      <c r="BJ34" s="81">
        <v>0</v>
      </c>
      <c r="BK34" s="81">
        <v>0</v>
      </c>
      <c r="BL34" s="137">
        <v>0</v>
      </c>
      <c r="BM34" s="81">
        <v>0</v>
      </c>
      <c r="BN34" s="137">
        <v>0</v>
      </c>
      <c r="BO34" s="81">
        <v>0</v>
      </c>
      <c r="BP34" s="81">
        <v>0</v>
      </c>
      <c r="BQ34" s="81">
        <v>0</v>
      </c>
      <c r="BR34" s="81">
        <v>0</v>
      </c>
      <c r="BS34" s="81">
        <v>0</v>
      </c>
      <c r="BT34" s="137">
        <v>0</v>
      </c>
      <c r="BU34" s="81">
        <v>0</v>
      </c>
      <c r="BV34" s="137">
        <v>0</v>
      </c>
      <c r="BW34" s="81">
        <v>0</v>
      </c>
      <c r="BX34" s="81">
        <v>0</v>
      </c>
      <c r="BY34" s="81">
        <v>0</v>
      </c>
      <c r="BZ34" s="81">
        <v>0</v>
      </c>
      <c r="CA34" s="81">
        <v>0</v>
      </c>
      <c r="CB34" s="137">
        <v>0</v>
      </c>
      <c r="CC34" s="81">
        <v>0</v>
      </c>
      <c r="CD34" s="137">
        <v>0</v>
      </c>
      <c r="CE34" s="81">
        <v>0</v>
      </c>
      <c r="CF34" s="81">
        <v>0</v>
      </c>
      <c r="CG34" s="81">
        <v>0</v>
      </c>
      <c r="CH34" s="81">
        <v>0</v>
      </c>
      <c r="CI34" s="81">
        <v>0</v>
      </c>
      <c r="CJ34" s="137">
        <v>0</v>
      </c>
      <c r="CK34" s="81">
        <v>0</v>
      </c>
      <c r="CL34" s="137">
        <v>0</v>
      </c>
      <c r="CM34" s="81">
        <v>0</v>
      </c>
      <c r="CN34" s="81">
        <v>0</v>
      </c>
      <c r="CO34" s="81">
        <v>0</v>
      </c>
      <c r="CP34" s="81">
        <v>0</v>
      </c>
      <c r="CQ34" s="81">
        <v>0</v>
      </c>
      <c r="CR34" s="81">
        <v>0</v>
      </c>
      <c r="CS34" s="81">
        <v>0</v>
      </c>
      <c r="CT34" s="137">
        <v>0</v>
      </c>
      <c r="CU34" s="81">
        <v>0</v>
      </c>
      <c r="CV34" s="81">
        <v>0</v>
      </c>
      <c r="CW34" s="81">
        <v>0</v>
      </c>
      <c r="CX34" s="81">
        <v>0</v>
      </c>
      <c r="CY34" s="81">
        <v>0</v>
      </c>
      <c r="CZ34" s="81">
        <v>0</v>
      </c>
      <c r="DA34" s="81">
        <v>0</v>
      </c>
      <c r="DB34" s="137">
        <v>0</v>
      </c>
      <c r="DC34" s="81">
        <v>0</v>
      </c>
      <c r="DD34" s="81">
        <v>0</v>
      </c>
      <c r="DE34" s="81">
        <v>0</v>
      </c>
      <c r="DF34" s="81">
        <v>0</v>
      </c>
      <c r="DG34" s="81">
        <v>0</v>
      </c>
      <c r="DH34" s="81">
        <v>0</v>
      </c>
      <c r="DI34" s="81">
        <v>0</v>
      </c>
      <c r="DJ34" s="137">
        <v>0</v>
      </c>
      <c r="DK34" s="81">
        <v>0</v>
      </c>
      <c r="DL34" s="81">
        <v>0</v>
      </c>
      <c r="DM34" s="81">
        <v>0</v>
      </c>
      <c r="DN34" s="81">
        <v>0</v>
      </c>
      <c r="DO34" s="81">
        <v>0</v>
      </c>
      <c r="DP34" s="81">
        <v>0</v>
      </c>
      <c r="DQ34" s="81">
        <v>0</v>
      </c>
      <c r="DR34" s="318">
        <v>0</v>
      </c>
      <c r="DS34" s="81">
        <v>0</v>
      </c>
      <c r="DT34" s="81">
        <v>0</v>
      </c>
      <c r="DU34" s="81">
        <v>0</v>
      </c>
      <c r="DV34" s="81">
        <v>0</v>
      </c>
      <c r="DW34" s="81">
        <v>0</v>
      </c>
      <c r="DX34" s="81">
        <v>0</v>
      </c>
      <c r="DY34" s="81">
        <v>0</v>
      </c>
      <c r="DZ34" s="137">
        <v>0</v>
      </c>
    </row>
    <row r="35" spans="1:130" ht="20.100000000000001" customHeight="1" x14ac:dyDescent="0.25">
      <c r="A35" s="33">
        <v>262</v>
      </c>
      <c r="B35" s="34" t="s">
        <v>502</v>
      </c>
      <c r="C35" s="35">
        <v>1198.6873037099999</v>
      </c>
      <c r="D35" s="35">
        <v>0</v>
      </c>
      <c r="E35" s="35">
        <v>0</v>
      </c>
      <c r="F35" s="35">
        <v>1198.6873037099999</v>
      </c>
      <c r="G35" s="35">
        <v>9.3242217799999985</v>
      </c>
      <c r="H35" s="64">
        <v>9.0517432800000002</v>
      </c>
      <c r="I35" s="35">
        <v>0</v>
      </c>
      <c r="J35" s="64">
        <v>1217.0632687699999</v>
      </c>
      <c r="K35" s="35">
        <v>1103.8048097800001</v>
      </c>
      <c r="L35" s="35">
        <v>0</v>
      </c>
      <c r="M35" s="35">
        <v>0</v>
      </c>
      <c r="N35" s="35">
        <v>1103.8048097800001</v>
      </c>
      <c r="O35" s="35">
        <v>8.1377869</v>
      </c>
      <c r="P35" s="64">
        <v>3.4695766199999998</v>
      </c>
      <c r="Q35" s="35">
        <v>0</v>
      </c>
      <c r="R35" s="64">
        <v>1115.4121733000002</v>
      </c>
      <c r="S35" s="35">
        <v>1302.8920189099999</v>
      </c>
      <c r="T35" s="35">
        <v>0</v>
      </c>
      <c r="U35" s="35">
        <v>0</v>
      </c>
      <c r="V35" s="35">
        <v>1302.8920189099999</v>
      </c>
      <c r="W35" s="35">
        <v>13.31758598</v>
      </c>
      <c r="X35" s="64">
        <v>4.3121810800000002</v>
      </c>
      <c r="Y35" s="35">
        <v>0</v>
      </c>
      <c r="Z35" s="64">
        <v>1320.5217859700001</v>
      </c>
      <c r="AA35" s="35">
        <v>1881.4411884400001</v>
      </c>
      <c r="AB35" s="35">
        <v>0</v>
      </c>
      <c r="AC35" s="35">
        <v>0</v>
      </c>
      <c r="AD35" s="35">
        <v>1881.4411884400001</v>
      </c>
      <c r="AE35" s="35">
        <v>12.418042970000002</v>
      </c>
      <c r="AF35" s="64">
        <v>4.9593211699999999</v>
      </c>
      <c r="AG35" s="35">
        <v>0</v>
      </c>
      <c r="AH35" s="64">
        <v>1898.8185525800002</v>
      </c>
      <c r="AI35" s="35">
        <v>3096.3982502700001</v>
      </c>
      <c r="AJ35" s="35">
        <v>0</v>
      </c>
      <c r="AK35" s="35">
        <v>0</v>
      </c>
      <c r="AL35" s="35">
        <v>3096.3982502700001</v>
      </c>
      <c r="AM35" s="35">
        <v>4.8175355599999996</v>
      </c>
      <c r="AN35" s="64">
        <v>2.4485857900000001</v>
      </c>
      <c r="AO35" s="35">
        <v>0</v>
      </c>
      <c r="AP35" s="64">
        <v>3103.6643716200001</v>
      </c>
      <c r="AQ35" s="35">
        <v>2712.7411830200003</v>
      </c>
      <c r="AR35" s="35">
        <v>0</v>
      </c>
      <c r="AS35" s="35">
        <v>0</v>
      </c>
      <c r="AT35" s="35">
        <v>2712.7411830200003</v>
      </c>
      <c r="AU35" s="35">
        <v>9.5164023699999998</v>
      </c>
      <c r="AV35" s="64">
        <v>0.17068122000000002</v>
      </c>
      <c r="AW35" s="35">
        <v>0</v>
      </c>
      <c r="AX35" s="64">
        <v>2722.4282666100003</v>
      </c>
      <c r="AY35" s="35">
        <v>4585.9516858699999</v>
      </c>
      <c r="AZ35" s="35">
        <v>0</v>
      </c>
      <c r="BA35" s="35">
        <v>0</v>
      </c>
      <c r="BB35" s="35">
        <v>4585.9516858699999</v>
      </c>
      <c r="BC35" s="35">
        <v>12.93672185</v>
      </c>
      <c r="BD35" s="64">
        <v>3.5290602199999999</v>
      </c>
      <c r="BE35" s="35">
        <v>0</v>
      </c>
      <c r="BF35" s="64">
        <v>4602.4174679400003</v>
      </c>
      <c r="BG35" s="35">
        <v>3591.6326297900005</v>
      </c>
      <c r="BH35" s="35">
        <v>0</v>
      </c>
      <c r="BI35" s="35">
        <v>0</v>
      </c>
      <c r="BJ35" s="35">
        <v>3591.6326297900005</v>
      </c>
      <c r="BK35" s="35">
        <v>23.447607039999998</v>
      </c>
      <c r="BL35" s="64">
        <v>1.47524977</v>
      </c>
      <c r="BM35" s="35">
        <v>0</v>
      </c>
      <c r="BN35" s="64">
        <v>3616.5554866000007</v>
      </c>
      <c r="BO35" s="35">
        <v>3629.7129600300004</v>
      </c>
      <c r="BP35" s="35">
        <v>0</v>
      </c>
      <c r="BQ35" s="35">
        <v>0</v>
      </c>
      <c r="BR35" s="35">
        <v>3629.7129600300004</v>
      </c>
      <c r="BS35" s="35">
        <v>22.236451049999999</v>
      </c>
      <c r="BT35" s="64">
        <v>2.1321554100000002</v>
      </c>
      <c r="BU35" s="35">
        <v>0</v>
      </c>
      <c r="BV35" s="64">
        <v>3654.0815664900006</v>
      </c>
      <c r="BW35" s="35">
        <v>2447.0323699199998</v>
      </c>
      <c r="BX35" s="35">
        <v>0</v>
      </c>
      <c r="BY35" s="35">
        <v>0</v>
      </c>
      <c r="BZ35" s="35">
        <v>2447.0323699199998</v>
      </c>
      <c r="CA35" s="35">
        <v>9.89453636</v>
      </c>
      <c r="CB35" s="64">
        <v>2.7069710300000005</v>
      </c>
      <c r="CC35" s="35">
        <v>0</v>
      </c>
      <c r="CD35" s="64">
        <v>2459.6338773100001</v>
      </c>
      <c r="CE35" s="35">
        <v>3981.4721590600002</v>
      </c>
      <c r="CF35" s="35">
        <v>0</v>
      </c>
      <c r="CG35" s="35">
        <v>0</v>
      </c>
      <c r="CH35" s="35">
        <v>3981.4721590600002</v>
      </c>
      <c r="CI35" s="35">
        <v>28.86839625</v>
      </c>
      <c r="CJ35" s="64">
        <v>1.7665102500000001</v>
      </c>
      <c r="CK35" s="35">
        <v>0</v>
      </c>
      <c r="CL35" s="64">
        <v>4012.1070655600001</v>
      </c>
      <c r="CM35" s="35">
        <v>5125.2500471800004</v>
      </c>
      <c r="CN35" s="35">
        <v>0</v>
      </c>
      <c r="CO35" s="35">
        <v>0</v>
      </c>
      <c r="CP35" s="35">
        <v>5125.2500471800004</v>
      </c>
      <c r="CQ35" s="35">
        <v>64.667770400000009</v>
      </c>
      <c r="CR35" s="35">
        <v>7.6193441563520299</v>
      </c>
      <c r="CS35" s="35">
        <v>0</v>
      </c>
      <c r="CT35" s="64">
        <v>5197.5371617363526</v>
      </c>
      <c r="CU35" s="35">
        <v>2155.7978039</v>
      </c>
      <c r="CV35" s="35">
        <v>0</v>
      </c>
      <c r="CW35" s="35">
        <v>0</v>
      </c>
      <c r="CX35" s="35">
        <v>2155.7978039</v>
      </c>
      <c r="CY35" s="35">
        <v>166.67937775999999</v>
      </c>
      <c r="CZ35" s="35">
        <v>58.525272768697874</v>
      </c>
      <c r="DA35" s="35">
        <v>0</v>
      </c>
      <c r="DB35" s="64">
        <v>2381.002454428698</v>
      </c>
      <c r="DC35" s="35">
        <v>4824.6203656900007</v>
      </c>
      <c r="DD35" s="35">
        <v>0</v>
      </c>
      <c r="DE35" s="35">
        <v>0</v>
      </c>
      <c r="DF35" s="35">
        <v>4824.6203656900007</v>
      </c>
      <c r="DG35" s="35">
        <v>25.931942530000001</v>
      </c>
      <c r="DH35" s="35">
        <v>16.949106058142068</v>
      </c>
      <c r="DI35" s="35">
        <v>0</v>
      </c>
      <c r="DJ35" s="64">
        <v>4867.5014142781429</v>
      </c>
      <c r="DK35" s="35">
        <v>3455.4510486899999</v>
      </c>
      <c r="DL35" s="35">
        <v>0</v>
      </c>
      <c r="DM35" s="35">
        <v>0</v>
      </c>
      <c r="DN35" s="35">
        <v>3455.4510486899999</v>
      </c>
      <c r="DO35" s="35">
        <v>133.07866092</v>
      </c>
      <c r="DP35" s="35">
        <v>17.073867940913832</v>
      </c>
      <c r="DQ35" s="35">
        <v>0</v>
      </c>
      <c r="DR35" s="293">
        <v>3605.6035775509135</v>
      </c>
      <c r="DS35" s="313">
        <v>3586.4525847599998</v>
      </c>
      <c r="DT35" s="35">
        <v>0</v>
      </c>
      <c r="DU35" s="35">
        <v>0</v>
      </c>
      <c r="DV35" s="35">
        <v>3586.4525847599998</v>
      </c>
      <c r="DW35" s="35">
        <v>187.1538966</v>
      </c>
      <c r="DX35" s="35">
        <v>38.085251749999998</v>
      </c>
      <c r="DY35" s="35">
        <v>0</v>
      </c>
      <c r="DZ35" s="64">
        <v>3811.6917331099994</v>
      </c>
    </row>
    <row r="36" spans="1:130" ht="20.100000000000001" customHeight="1" x14ac:dyDescent="0.25">
      <c r="A36" s="78">
        <v>2621</v>
      </c>
      <c r="B36" s="78" t="s">
        <v>464</v>
      </c>
      <c r="C36" s="81">
        <v>1195.0824801799999</v>
      </c>
      <c r="D36" s="81">
        <v>0</v>
      </c>
      <c r="E36" s="81">
        <v>0</v>
      </c>
      <c r="F36" s="81">
        <v>1195.0824801799999</v>
      </c>
      <c r="G36" s="81">
        <v>9.3242217799999985</v>
      </c>
      <c r="H36" s="137">
        <v>8.2928854300000001</v>
      </c>
      <c r="I36" s="81">
        <v>0</v>
      </c>
      <c r="J36" s="137">
        <v>1212.69958739</v>
      </c>
      <c r="K36" s="81">
        <v>1075.08507278</v>
      </c>
      <c r="L36" s="81">
        <v>0</v>
      </c>
      <c r="M36" s="81">
        <v>0</v>
      </c>
      <c r="N36" s="81">
        <v>1075.08507278</v>
      </c>
      <c r="O36" s="81">
        <v>8.1377869</v>
      </c>
      <c r="P36" s="137">
        <v>2.3471334399999999</v>
      </c>
      <c r="Q36" s="81">
        <v>0</v>
      </c>
      <c r="R36" s="137">
        <v>1085.5699931200002</v>
      </c>
      <c r="S36" s="81">
        <v>1291.8327055899999</v>
      </c>
      <c r="T36" s="81">
        <v>0</v>
      </c>
      <c r="U36" s="81">
        <v>0</v>
      </c>
      <c r="V36" s="81">
        <v>1291.8327055899999</v>
      </c>
      <c r="W36" s="81">
        <v>12.76070949</v>
      </c>
      <c r="X36" s="137">
        <v>0.36049046999999995</v>
      </c>
      <c r="Y36" s="81">
        <v>0</v>
      </c>
      <c r="Z36" s="137">
        <v>1304.9539055499999</v>
      </c>
      <c r="AA36" s="81">
        <v>1843.50060244</v>
      </c>
      <c r="AB36" s="81">
        <v>0</v>
      </c>
      <c r="AC36" s="81">
        <v>0</v>
      </c>
      <c r="AD36" s="81">
        <v>1843.50060244</v>
      </c>
      <c r="AE36" s="81">
        <v>12.403799280000001</v>
      </c>
      <c r="AF36" s="137">
        <v>4.3139377699999999</v>
      </c>
      <c r="AG36" s="81">
        <v>0</v>
      </c>
      <c r="AH36" s="137">
        <v>1860.2183394899998</v>
      </c>
      <c r="AI36" s="81">
        <v>3087.0410481899999</v>
      </c>
      <c r="AJ36" s="81">
        <v>0</v>
      </c>
      <c r="AK36" s="81">
        <v>0</v>
      </c>
      <c r="AL36" s="81">
        <v>3087.0410481899999</v>
      </c>
      <c r="AM36" s="81">
        <v>4.8037833399999998</v>
      </c>
      <c r="AN36" s="137">
        <v>0.30645793999999998</v>
      </c>
      <c r="AO36" s="81">
        <v>0</v>
      </c>
      <c r="AP36" s="137">
        <v>3092.1512894699999</v>
      </c>
      <c r="AQ36" s="81">
        <v>2706.5441830200002</v>
      </c>
      <c r="AR36" s="81">
        <v>0</v>
      </c>
      <c r="AS36" s="81">
        <v>0</v>
      </c>
      <c r="AT36" s="81">
        <v>2706.5441830200002</v>
      </c>
      <c r="AU36" s="81">
        <v>9.5164023699999998</v>
      </c>
      <c r="AV36" s="137">
        <v>0.12758157000000001</v>
      </c>
      <c r="AW36" s="81">
        <v>0</v>
      </c>
      <c r="AX36" s="137">
        <v>2716.1881669600002</v>
      </c>
      <c r="AY36" s="81">
        <v>4576.2299773199993</v>
      </c>
      <c r="AZ36" s="81">
        <v>0</v>
      </c>
      <c r="BA36" s="81">
        <v>0</v>
      </c>
      <c r="BB36" s="81">
        <v>4576.2299773199993</v>
      </c>
      <c r="BC36" s="81">
        <v>12.93672185</v>
      </c>
      <c r="BD36" s="137">
        <v>0.40987365000000003</v>
      </c>
      <c r="BE36" s="81">
        <v>0</v>
      </c>
      <c r="BF36" s="137">
        <v>4589.5765728199995</v>
      </c>
      <c r="BG36" s="81">
        <v>3588.8997317900003</v>
      </c>
      <c r="BH36" s="81">
        <v>0</v>
      </c>
      <c r="BI36" s="81">
        <v>0</v>
      </c>
      <c r="BJ36" s="81">
        <v>3588.8997317900003</v>
      </c>
      <c r="BK36" s="81">
        <v>23.447607039999998</v>
      </c>
      <c r="BL36" s="137">
        <v>1.2293997700000001</v>
      </c>
      <c r="BM36" s="81">
        <v>0</v>
      </c>
      <c r="BN36" s="137">
        <v>3613.5767386000002</v>
      </c>
      <c r="BO36" s="81">
        <v>3515.9209571400002</v>
      </c>
      <c r="BP36" s="81">
        <v>0</v>
      </c>
      <c r="BQ36" s="81">
        <v>0</v>
      </c>
      <c r="BR36" s="81">
        <v>3515.9209571400002</v>
      </c>
      <c r="BS36" s="81">
        <v>22.236451049999999</v>
      </c>
      <c r="BT36" s="137">
        <v>1.0053171700000001</v>
      </c>
      <c r="BU36" s="81">
        <v>0</v>
      </c>
      <c r="BV36" s="137">
        <v>3539.1627253600004</v>
      </c>
      <c r="BW36" s="81">
        <v>2447.0323699199998</v>
      </c>
      <c r="BX36" s="81">
        <v>0</v>
      </c>
      <c r="BY36" s="81">
        <v>0</v>
      </c>
      <c r="BZ36" s="81">
        <v>2447.0323699199998</v>
      </c>
      <c r="CA36" s="81">
        <v>9.89453636</v>
      </c>
      <c r="CB36" s="137">
        <v>2.6852907000000004</v>
      </c>
      <c r="CC36" s="81">
        <v>0</v>
      </c>
      <c r="CD36" s="137">
        <v>2459.6121969800001</v>
      </c>
      <c r="CE36" s="81">
        <v>3976.0714863900002</v>
      </c>
      <c r="CF36" s="81">
        <v>0</v>
      </c>
      <c r="CG36" s="81">
        <v>0</v>
      </c>
      <c r="CH36" s="81">
        <v>3976.0714863900002</v>
      </c>
      <c r="CI36" s="81">
        <v>28.86839625</v>
      </c>
      <c r="CJ36" s="137">
        <v>1.270043</v>
      </c>
      <c r="CK36" s="81">
        <v>0</v>
      </c>
      <c r="CL36" s="137">
        <v>4006.2099256400002</v>
      </c>
      <c r="CM36" s="81">
        <v>5116.0160873200002</v>
      </c>
      <c r="CN36" s="81">
        <v>0</v>
      </c>
      <c r="CO36" s="81">
        <v>0</v>
      </c>
      <c r="CP36" s="81">
        <v>5116.0160873200002</v>
      </c>
      <c r="CQ36" s="81">
        <v>62.024920400000006</v>
      </c>
      <c r="CR36" s="81">
        <v>1.2055863218987146</v>
      </c>
      <c r="CS36" s="81">
        <v>0</v>
      </c>
      <c r="CT36" s="137">
        <v>5179.2465940418988</v>
      </c>
      <c r="CU36" s="81">
        <v>2145.8893919699999</v>
      </c>
      <c r="CV36" s="81">
        <v>0</v>
      </c>
      <c r="CW36" s="81">
        <v>0</v>
      </c>
      <c r="CX36" s="81">
        <v>2145.8893919699999</v>
      </c>
      <c r="CY36" s="81">
        <v>166.25884721</v>
      </c>
      <c r="CZ36" s="81">
        <v>45.973375188116101</v>
      </c>
      <c r="DA36" s="81">
        <v>0</v>
      </c>
      <c r="DB36" s="137">
        <v>2358.1216143681163</v>
      </c>
      <c r="DC36" s="81">
        <v>4819.60190994</v>
      </c>
      <c r="DD36" s="81">
        <v>0</v>
      </c>
      <c r="DE36" s="81">
        <v>0</v>
      </c>
      <c r="DF36" s="81">
        <v>4819.60190994</v>
      </c>
      <c r="DG36" s="81">
        <v>25.931942530000001</v>
      </c>
      <c r="DH36" s="81">
        <v>16.887745078185798</v>
      </c>
      <c r="DI36" s="81">
        <v>0</v>
      </c>
      <c r="DJ36" s="137">
        <v>4862.4215975481857</v>
      </c>
      <c r="DK36" s="81">
        <v>3452.3514355699999</v>
      </c>
      <c r="DL36" s="81">
        <v>0</v>
      </c>
      <c r="DM36" s="81">
        <v>0</v>
      </c>
      <c r="DN36" s="81">
        <v>3452.3514355699999</v>
      </c>
      <c r="DO36" s="81">
        <v>133.07866092</v>
      </c>
      <c r="DP36" s="81">
        <v>12.648510773468399</v>
      </c>
      <c r="DQ36" s="81">
        <v>0</v>
      </c>
      <c r="DR36" s="318">
        <v>3598.0786072634683</v>
      </c>
      <c r="DS36" s="81">
        <v>3554.41183787</v>
      </c>
      <c r="DT36" s="81">
        <v>0</v>
      </c>
      <c r="DU36" s="81">
        <v>0</v>
      </c>
      <c r="DV36" s="81">
        <v>3554.41183787</v>
      </c>
      <c r="DW36" s="81">
        <v>187.1538966</v>
      </c>
      <c r="DX36" s="81">
        <v>29.076641650000003</v>
      </c>
      <c r="DY36" s="81">
        <v>0</v>
      </c>
      <c r="DZ36" s="137">
        <v>3770.6423761199999</v>
      </c>
    </row>
    <row r="37" spans="1:130" ht="20.100000000000001" customHeight="1" x14ac:dyDescent="0.25">
      <c r="A37" s="78">
        <v>2622</v>
      </c>
      <c r="B37" s="78" t="s">
        <v>241</v>
      </c>
      <c r="C37" s="81">
        <v>3.60482353</v>
      </c>
      <c r="D37" s="81">
        <v>0</v>
      </c>
      <c r="E37" s="81">
        <v>0</v>
      </c>
      <c r="F37" s="81">
        <v>3.60482353</v>
      </c>
      <c r="G37" s="81">
        <v>0</v>
      </c>
      <c r="H37" s="137">
        <v>0.75885784999999994</v>
      </c>
      <c r="I37" s="81">
        <v>0</v>
      </c>
      <c r="J37" s="137">
        <v>4.3636813800000001</v>
      </c>
      <c r="K37" s="81">
        <v>28.719737000000002</v>
      </c>
      <c r="L37" s="81">
        <v>0</v>
      </c>
      <c r="M37" s="81">
        <v>0</v>
      </c>
      <c r="N37" s="81">
        <v>28.719737000000002</v>
      </c>
      <c r="O37" s="81">
        <v>0</v>
      </c>
      <c r="P37" s="137">
        <v>1.1224431799999999</v>
      </c>
      <c r="Q37" s="81">
        <v>0</v>
      </c>
      <c r="R37" s="137">
        <v>29.842180180000003</v>
      </c>
      <c r="S37" s="81">
        <v>11.059313320000001</v>
      </c>
      <c r="T37" s="81">
        <v>0</v>
      </c>
      <c r="U37" s="81">
        <v>0</v>
      </c>
      <c r="V37" s="81">
        <v>11.059313320000001</v>
      </c>
      <c r="W37" s="81">
        <v>0.55687648999999995</v>
      </c>
      <c r="X37" s="137">
        <v>3.95169061</v>
      </c>
      <c r="Y37" s="81">
        <v>0</v>
      </c>
      <c r="Z37" s="137">
        <v>15.567880420000002</v>
      </c>
      <c r="AA37" s="81">
        <v>37.940585999999996</v>
      </c>
      <c r="AB37" s="81">
        <v>0</v>
      </c>
      <c r="AC37" s="81">
        <v>0</v>
      </c>
      <c r="AD37" s="81">
        <v>37.940585999999996</v>
      </c>
      <c r="AE37" s="81">
        <v>1.424369E-2</v>
      </c>
      <c r="AF37" s="137">
        <v>0.64538340000000005</v>
      </c>
      <c r="AG37" s="81">
        <v>0</v>
      </c>
      <c r="AH37" s="137">
        <v>38.600213089999997</v>
      </c>
      <c r="AI37" s="81">
        <v>9.3572020800000004</v>
      </c>
      <c r="AJ37" s="81">
        <v>0</v>
      </c>
      <c r="AK37" s="81">
        <v>0</v>
      </c>
      <c r="AL37" s="81">
        <v>9.3572020800000004</v>
      </c>
      <c r="AM37" s="81">
        <v>1.3752219999999999E-2</v>
      </c>
      <c r="AN37" s="137">
        <v>2.1421278500000001</v>
      </c>
      <c r="AO37" s="81">
        <v>0</v>
      </c>
      <c r="AP37" s="137">
        <v>11.513082150000001</v>
      </c>
      <c r="AQ37" s="81">
        <v>6.1970000000000001</v>
      </c>
      <c r="AR37" s="81">
        <v>0</v>
      </c>
      <c r="AS37" s="81">
        <v>0</v>
      </c>
      <c r="AT37" s="81">
        <v>6.1970000000000001</v>
      </c>
      <c r="AU37" s="81">
        <v>0</v>
      </c>
      <c r="AV37" s="137">
        <v>4.3099650000000003E-2</v>
      </c>
      <c r="AW37" s="81">
        <v>0</v>
      </c>
      <c r="AX37" s="137">
        <v>6.2400996500000003</v>
      </c>
      <c r="AY37" s="81">
        <v>9.7217085499999989</v>
      </c>
      <c r="AZ37" s="81">
        <v>0</v>
      </c>
      <c r="BA37" s="81">
        <v>0</v>
      </c>
      <c r="BB37" s="81">
        <v>9.7217085499999989</v>
      </c>
      <c r="BC37" s="81">
        <v>0</v>
      </c>
      <c r="BD37" s="137">
        <v>3.1191865699999997</v>
      </c>
      <c r="BE37" s="81">
        <v>0</v>
      </c>
      <c r="BF37" s="137">
        <v>12.840895119999999</v>
      </c>
      <c r="BG37" s="81">
        <v>2.732898</v>
      </c>
      <c r="BH37" s="81">
        <v>0</v>
      </c>
      <c r="BI37" s="81">
        <v>0</v>
      </c>
      <c r="BJ37" s="81">
        <v>2.732898</v>
      </c>
      <c r="BK37" s="81">
        <v>0</v>
      </c>
      <c r="BL37" s="137">
        <v>0.24585000000000001</v>
      </c>
      <c r="BM37" s="81">
        <v>0</v>
      </c>
      <c r="BN37" s="137">
        <v>2.978748</v>
      </c>
      <c r="BO37" s="81">
        <v>113.79200289000001</v>
      </c>
      <c r="BP37" s="81">
        <v>0</v>
      </c>
      <c r="BQ37" s="81">
        <v>0</v>
      </c>
      <c r="BR37" s="81">
        <v>113.79200289000001</v>
      </c>
      <c r="BS37" s="81">
        <v>0</v>
      </c>
      <c r="BT37" s="137">
        <v>1.1268382399999999</v>
      </c>
      <c r="BU37" s="81">
        <v>0</v>
      </c>
      <c r="BV37" s="137">
        <v>114.91884113</v>
      </c>
      <c r="BW37" s="81">
        <v>0</v>
      </c>
      <c r="BX37" s="81">
        <v>0</v>
      </c>
      <c r="BY37" s="81">
        <v>0</v>
      </c>
      <c r="BZ37" s="81">
        <v>0</v>
      </c>
      <c r="CA37" s="81">
        <v>0</v>
      </c>
      <c r="CB37" s="137">
        <v>2.1680330000000001E-2</v>
      </c>
      <c r="CC37" s="81">
        <v>0</v>
      </c>
      <c r="CD37" s="137">
        <v>2.1680330000000001E-2</v>
      </c>
      <c r="CE37" s="81">
        <v>5.4006726699999996</v>
      </c>
      <c r="CF37" s="81">
        <v>0</v>
      </c>
      <c r="CG37" s="81">
        <v>0</v>
      </c>
      <c r="CH37" s="81">
        <v>5.4006726699999996</v>
      </c>
      <c r="CI37" s="81">
        <v>0</v>
      </c>
      <c r="CJ37" s="137">
        <v>0.49646725000000003</v>
      </c>
      <c r="CK37" s="81">
        <v>0</v>
      </c>
      <c r="CL37" s="137">
        <v>5.8971399199999999</v>
      </c>
      <c r="CM37" s="81">
        <v>9.2339598599999988</v>
      </c>
      <c r="CN37" s="81">
        <v>0</v>
      </c>
      <c r="CO37" s="81">
        <v>0</v>
      </c>
      <c r="CP37" s="81">
        <v>9.2339598599999988</v>
      </c>
      <c r="CQ37" s="81">
        <v>2.6428500000000001</v>
      </c>
      <c r="CR37" s="81">
        <v>6.4137578344533157</v>
      </c>
      <c r="CS37" s="81">
        <v>0</v>
      </c>
      <c r="CT37" s="137">
        <v>18.290567694453316</v>
      </c>
      <c r="CU37" s="81">
        <v>9.9084119299999998</v>
      </c>
      <c r="CV37" s="81">
        <v>0</v>
      </c>
      <c r="CW37" s="81">
        <v>0</v>
      </c>
      <c r="CX37" s="81">
        <v>9.9084119299999998</v>
      </c>
      <c r="CY37" s="81">
        <v>0.42053055</v>
      </c>
      <c r="CZ37" s="81">
        <v>12.55189758058177</v>
      </c>
      <c r="DA37" s="81">
        <v>0</v>
      </c>
      <c r="DB37" s="137">
        <v>22.880840060581768</v>
      </c>
      <c r="DC37" s="81">
        <v>5.0184557500000002</v>
      </c>
      <c r="DD37" s="81">
        <v>0</v>
      </c>
      <c r="DE37" s="81">
        <v>0</v>
      </c>
      <c r="DF37" s="81">
        <v>5.0184557500000002</v>
      </c>
      <c r="DG37" s="81">
        <v>0</v>
      </c>
      <c r="DH37" s="81">
        <v>6.1360979956271065E-2</v>
      </c>
      <c r="DI37" s="81">
        <v>0</v>
      </c>
      <c r="DJ37" s="137">
        <v>5.0798167299562715</v>
      </c>
      <c r="DK37" s="81">
        <v>3.0996131200000003</v>
      </c>
      <c r="DL37" s="81">
        <v>0</v>
      </c>
      <c r="DM37" s="81">
        <v>0</v>
      </c>
      <c r="DN37" s="81">
        <v>3.0996131200000003</v>
      </c>
      <c r="DO37" s="81">
        <v>0</v>
      </c>
      <c r="DP37" s="81">
        <v>4.4253571674454344</v>
      </c>
      <c r="DQ37" s="81">
        <v>0</v>
      </c>
      <c r="DR37" s="318">
        <v>7.5249702874454343</v>
      </c>
      <c r="DS37" s="81">
        <v>32.040746890000001</v>
      </c>
      <c r="DT37" s="81">
        <v>0</v>
      </c>
      <c r="DU37" s="81">
        <v>0</v>
      </c>
      <c r="DV37" s="81">
        <v>32.040746890000001</v>
      </c>
      <c r="DW37" s="81">
        <v>0</v>
      </c>
      <c r="DX37" s="81">
        <v>9.0086100999999985</v>
      </c>
      <c r="DY37" s="81">
        <v>0</v>
      </c>
      <c r="DZ37" s="137">
        <v>41.04935699</v>
      </c>
    </row>
    <row r="38" spans="1:130" ht="20.100000000000001" customHeight="1" x14ac:dyDescent="0.25">
      <c r="A38" s="33">
        <v>263</v>
      </c>
      <c r="B38" s="34" t="s">
        <v>470</v>
      </c>
      <c r="C38" s="35">
        <v>239356.76751153998</v>
      </c>
      <c r="D38" s="35">
        <v>0</v>
      </c>
      <c r="E38" s="35">
        <v>0</v>
      </c>
      <c r="F38" s="35">
        <v>239356.76751153998</v>
      </c>
      <c r="G38" s="35">
        <v>88476.542077433813</v>
      </c>
      <c r="H38" s="64">
        <v>1951.7581021372303</v>
      </c>
      <c r="I38" s="35">
        <v>-329785.06769111106</v>
      </c>
      <c r="J38" s="64">
        <v>0</v>
      </c>
      <c r="K38" s="35">
        <v>275101.48695764999</v>
      </c>
      <c r="L38" s="35">
        <v>0</v>
      </c>
      <c r="M38" s="35">
        <v>0</v>
      </c>
      <c r="N38" s="35">
        <v>275101.48695764999</v>
      </c>
      <c r="O38" s="35">
        <v>95433.886612757502</v>
      </c>
      <c r="P38" s="64">
        <v>1594.7253021386002</v>
      </c>
      <c r="Q38" s="35">
        <v>-372130.09887254611</v>
      </c>
      <c r="R38" s="64">
        <v>0</v>
      </c>
      <c r="S38" s="35">
        <v>305699.95493846998</v>
      </c>
      <c r="T38" s="35">
        <v>0</v>
      </c>
      <c r="U38" s="35">
        <v>0</v>
      </c>
      <c r="V38" s="35">
        <v>305699.95493846998</v>
      </c>
      <c r="W38" s="35">
        <v>106779.9549024388</v>
      </c>
      <c r="X38" s="64">
        <v>1736.1042830838699</v>
      </c>
      <c r="Y38" s="35">
        <v>-414216.0141239927</v>
      </c>
      <c r="Z38" s="64">
        <v>0</v>
      </c>
      <c r="AA38" s="35">
        <v>317194.00851667998</v>
      </c>
      <c r="AB38" s="35">
        <v>0</v>
      </c>
      <c r="AC38" s="35">
        <v>0</v>
      </c>
      <c r="AD38" s="35">
        <v>317194.00851667998</v>
      </c>
      <c r="AE38" s="35">
        <v>114905.77764678752</v>
      </c>
      <c r="AF38" s="64">
        <v>3033.9506845572701</v>
      </c>
      <c r="AG38" s="35">
        <v>-435133.73684802477</v>
      </c>
      <c r="AH38" s="64">
        <v>0</v>
      </c>
      <c r="AI38" s="35">
        <v>350870.43513065</v>
      </c>
      <c r="AJ38" s="35">
        <v>0</v>
      </c>
      <c r="AK38" s="35">
        <v>0</v>
      </c>
      <c r="AL38" s="35">
        <v>350870.43513065</v>
      </c>
      <c r="AM38" s="35">
        <v>126876.74339362</v>
      </c>
      <c r="AN38" s="64">
        <v>3370.1561999508899</v>
      </c>
      <c r="AO38" s="35">
        <v>-481117.33472422091</v>
      </c>
      <c r="AP38" s="64">
        <v>0</v>
      </c>
      <c r="AQ38" s="35">
        <v>358519.53834443999</v>
      </c>
      <c r="AR38" s="35">
        <v>0</v>
      </c>
      <c r="AS38" s="35">
        <v>0</v>
      </c>
      <c r="AT38" s="35">
        <v>358519.53834443999</v>
      </c>
      <c r="AU38" s="35">
        <v>129476.55009306</v>
      </c>
      <c r="AV38" s="64">
        <v>4425.5487493508899</v>
      </c>
      <c r="AW38" s="35">
        <v>-492421.63718685083</v>
      </c>
      <c r="AX38" s="64">
        <v>0</v>
      </c>
      <c r="AY38" s="35">
        <v>400969.99037900998</v>
      </c>
      <c r="AZ38" s="35">
        <v>0</v>
      </c>
      <c r="BA38" s="35">
        <v>0</v>
      </c>
      <c r="BB38" s="35">
        <v>400969.99037900998</v>
      </c>
      <c r="BC38" s="35">
        <v>135785.98547024254</v>
      </c>
      <c r="BD38" s="64">
        <v>5264.2719969448599</v>
      </c>
      <c r="BE38" s="35">
        <v>-542020.24784619745</v>
      </c>
      <c r="BF38" s="64">
        <v>0</v>
      </c>
      <c r="BG38" s="35">
        <v>399605.94377894001</v>
      </c>
      <c r="BH38" s="35">
        <v>0</v>
      </c>
      <c r="BI38" s="35">
        <v>0</v>
      </c>
      <c r="BJ38" s="35">
        <v>399605.94377894001</v>
      </c>
      <c r="BK38" s="35">
        <v>141557.65686630004</v>
      </c>
      <c r="BL38" s="64">
        <v>4991.6658452777501</v>
      </c>
      <c r="BM38" s="35">
        <v>-546155.26649051765</v>
      </c>
      <c r="BN38" s="64">
        <v>0</v>
      </c>
      <c r="BO38" s="35">
        <v>443943.05279526999</v>
      </c>
      <c r="BP38" s="35">
        <v>0</v>
      </c>
      <c r="BQ38" s="35">
        <v>0</v>
      </c>
      <c r="BR38" s="35">
        <v>443943.05279526999</v>
      </c>
      <c r="BS38" s="35">
        <v>151952.20893403748</v>
      </c>
      <c r="BT38" s="64">
        <v>5531.7047386826398</v>
      </c>
      <c r="BU38" s="35">
        <v>-601426.96646799007</v>
      </c>
      <c r="BV38" s="64">
        <v>0</v>
      </c>
      <c r="BW38" s="35">
        <v>479290.05281691998</v>
      </c>
      <c r="BX38" s="35">
        <v>0</v>
      </c>
      <c r="BY38" s="35">
        <v>0</v>
      </c>
      <c r="BZ38" s="35">
        <v>479290.05281691998</v>
      </c>
      <c r="CA38" s="35">
        <v>161465.71314706001</v>
      </c>
      <c r="CB38" s="64">
        <v>3345.44860848695</v>
      </c>
      <c r="CC38" s="35">
        <v>-644101.21457246691</v>
      </c>
      <c r="CD38" s="64">
        <v>0</v>
      </c>
      <c r="CE38" s="35">
        <v>582388.13107715012</v>
      </c>
      <c r="CF38" s="35">
        <v>0</v>
      </c>
      <c r="CG38" s="35">
        <v>0</v>
      </c>
      <c r="CH38" s="35">
        <v>582388.13107715012</v>
      </c>
      <c r="CI38" s="35">
        <v>171166.46761388</v>
      </c>
      <c r="CJ38" s="35">
        <v>4414.2806001865602</v>
      </c>
      <c r="CK38" s="35">
        <v>-757968.87929121661</v>
      </c>
      <c r="CL38" s="64">
        <v>0</v>
      </c>
      <c r="CM38" s="35">
        <v>592453.90004556999</v>
      </c>
      <c r="CN38" s="35">
        <v>0</v>
      </c>
      <c r="CO38" s="35">
        <v>0</v>
      </c>
      <c r="CP38" s="35">
        <v>592453.90004556999</v>
      </c>
      <c r="CQ38" s="35">
        <v>221963.17074532376</v>
      </c>
      <c r="CR38" s="35">
        <v>4567.0461911826205</v>
      </c>
      <c r="CS38" s="35">
        <v>-818984.11698207632</v>
      </c>
      <c r="CT38" s="64">
        <v>0</v>
      </c>
      <c r="CU38" s="35">
        <v>790774.59835999995</v>
      </c>
      <c r="CV38" s="35">
        <v>0</v>
      </c>
      <c r="CW38" s="35">
        <v>0</v>
      </c>
      <c r="CX38" s="35">
        <v>790774.59835999995</v>
      </c>
      <c r="CY38" s="35">
        <v>257889.80185761998</v>
      </c>
      <c r="CZ38" s="35">
        <v>4393.0883769000011</v>
      </c>
      <c r="DA38" s="35">
        <v>-1053057.4885945201</v>
      </c>
      <c r="DB38" s="64">
        <v>0</v>
      </c>
      <c r="DC38" s="35">
        <v>803356.00615081994</v>
      </c>
      <c r="DD38" s="35">
        <v>0</v>
      </c>
      <c r="DE38" s="35">
        <v>0</v>
      </c>
      <c r="DF38" s="35">
        <v>803356.00615081994</v>
      </c>
      <c r="DG38" s="35">
        <v>256183.18706673</v>
      </c>
      <c r="DH38" s="35">
        <v>5371.764933366846</v>
      </c>
      <c r="DI38" s="35">
        <v>-1064910.9581509167</v>
      </c>
      <c r="DJ38" s="64">
        <v>0</v>
      </c>
      <c r="DK38" s="35">
        <v>920240.53274891991</v>
      </c>
      <c r="DL38" s="35">
        <v>0</v>
      </c>
      <c r="DM38" s="35">
        <v>0</v>
      </c>
      <c r="DN38" s="35">
        <v>920240.53274891991</v>
      </c>
      <c r="DO38" s="35">
        <v>289228.95314604003</v>
      </c>
      <c r="DP38" s="35">
        <v>6264.5471173273372</v>
      </c>
      <c r="DQ38" s="35">
        <v>-1215734.0330122872</v>
      </c>
      <c r="DR38" s="293">
        <v>0</v>
      </c>
      <c r="DS38" s="313">
        <v>1008553.3411766599</v>
      </c>
      <c r="DT38" s="35">
        <v>0</v>
      </c>
      <c r="DU38" s="35">
        <v>0</v>
      </c>
      <c r="DV38" s="35">
        <v>1008553.3411766599</v>
      </c>
      <c r="DW38" s="35">
        <v>311126.27781564998</v>
      </c>
      <c r="DX38" s="35">
        <v>7207.8492826414031</v>
      </c>
      <c r="DY38" s="35">
        <v>-1326887.4682749514</v>
      </c>
      <c r="DZ38" s="64">
        <v>0</v>
      </c>
    </row>
    <row r="39" spans="1:130" ht="20.100000000000001" customHeight="1" x14ac:dyDescent="0.25">
      <c r="A39" s="78">
        <v>2631</v>
      </c>
      <c r="B39" s="78" t="s">
        <v>464</v>
      </c>
      <c r="C39" s="81">
        <v>224375.10027632001</v>
      </c>
      <c r="D39" s="81">
        <v>0</v>
      </c>
      <c r="E39" s="81">
        <v>0</v>
      </c>
      <c r="F39" s="81">
        <v>224375.10027632001</v>
      </c>
      <c r="G39" s="81">
        <v>83530.699892596676</v>
      </c>
      <c r="H39" s="137">
        <v>1211.4065959372301</v>
      </c>
      <c r="I39" s="81">
        <v>-309117.20676485391</v>
      </c>
      <c r="J39" s="137">
        <v>0</v>
      </c>
      <c r="K39" s="81">
        <v>261320.71623597</v>
      </c>
      <c r="L39" s="81">
        <v>0</v>
      </c>
      <c r="M39" s="81">
        <v>0</v>
      </c>
      <c r="N39" s="81">
        <v>261320.71623597</v>
      </c>
      <c r="O39" s="81">
        <v>92854.041425517498</v>
      </c>
      <c r="P39" s="137">
        <v>1497.9924632086002</v>
      </c>
      <c r="Q39" s="81">
        <v>-355672.75012469612</v>
      </c>
      <c r="R39" s="137">
        <v>0</v>
      </c>
      <c r="S39" s="81">
        <v>285501.30587834003</v>
      </c>
      <c r="T39" s="81">
        <v>0</v>
      </c>
      <c r="U39" s="81">
        <v>0</v>
      </c>
      <c r="V39" s="81">
        <v>285501.30587834003</v>
      </c>
      <c r="W39" s="81">
        <v>102465.7633732088</v>
      </c>
      <c r="X39" s="137">
        <v>1628.08477274387</v>
      </c>
      <c r="Y39" s="81">
        <v>-389595.15402429271</v>
      </c>
      <c r="Z39" s="137">
        <v>0</v>
      </c>
      <c r="AA39" s="81">
        <v>302712.05508727999</v>
      </c>
      <c r="AB39" s="81">
        <v>0</v>
      </c>
      <c r="AC39" s="81">
        <v>0</v>
      </c>
      <c r="AD39" s="81">
        <v>302712.05508727999</v>
      </c>
      <c r="AE39" s="81">
        <v>112197.70559975752</v>
      </c>
      <c r="AF39" s="137">
        <v>2717.1620422272699</v>
      </c>
      <c r="AG39" s="81">
        <v>-417626.92272926477</v>
      </c>
      <c r="AH39" s="137">
        <v>0</v>
      </c>
      <c r="AI39" s="81">
        <v>334105.84938019002</v>
      </c>
      <c r="AJ39" s="81">
        <v>0</v>
      </c>
      <c r="AK39" s="81">
        <v>0</v>
      </c>
      <c r="AL39" s="81">
        <v>334105.84938019002</v>
      </c>
      <c r="AM39" s="81">
        <v>121317.63074744999</v>
      </c>
      <c r="AN39" s="137">
        <v>3065.1915577108898</v>
      </c>
      <c r="AO39" s="81">
        <v>-458488.67168535088</v>
      </c>
      <c r="AP39" s="137">
        <v>0</v>
      </c>
      <c r="AQ39" s="81">
        <v>345273.99991618999</v>
      </c>
      <c r="AR39" s="81">
        <v>0</v>
      </c>
      <c r="AS39" s="81">
        <v>0</v>
      </c>
      <c r="AT39" s="81">
        <v>345273.99991618999</v>
      </c>
      <c r="AU39" s="81">
        <v>126811.60751033999</v>
      </c>
      <c r="AV39" s="137">
        <v>3996.9686102608898</v>
      </c>
      <c r="AW39" s="81">
        <v>-476082.57603679085</v>
      </c>
      <c r="AX39" s="137">
        <v>0</v>
      </c>
      <c r="AY39" s="81">
        <v>383053.55858963</v>
      </c>
      <c r="AZ39" s="81">
        <v>0</v>
      </c>
      <c r="BA39" s="81">
        <v>0</v>
      </c>
      <c r="BB39" s="81">
        <v>383053.55858963</v>
      </c>
      <c r="BC39" s="81">
        <v>133029.21223176253</v>
      </c>
      <c r="BD39" s="137">
        <v>4797.12369488486</v>
      </c>
      <c r="BE39" s="81">
        <v>-520879.89451627742</v>
      </c>
      <c r="BF39" s="137">
        <v>0</v>
      </c>
      <c r="BG39" s="81">
        <v>387550.08427055995</v>
      </c>
      <c r="BH39" s="81">
        <v>0</v>
      </c>
      <c r="BI39" s="81">
        <v>0</v>
      </c>
      <c r="BJ39" s="81">
        <v>387550.08427055995</v>
      </c>
      <c r="BK39" s="81">
        <v>139419.36465465004</v>
      </c>
      <c r="BL39" s="137">
        <v>4732.3818522477504</v>
      </c>
      <c r="BM39" s="81">
        <v>-531701.83077745768</v>
      </c>
      <c r="BN39" s="137">
        <v>0</v>
      </c>
      <c r="BO39" s="81">
        <v>429211.07626373001</v>
      </c>
      <c r="BP39" s="81">
        <v>0</v>
      </c>
      <c r="BQ39" s="81">
        <v>0</v>
      </c>
      <c r="BR39" s="81">
        <v>429211.07626373001</v>
      </c>
      <c r="BS39" s="81">
        <v>148090.53412982749</v>
      </c>
      <c r="BT39" s="137">
        <v>5170.3914517326402</v>
      </c>
      <c r="BU39" s="81">
        <v>-582472.00184529007</v>
      </c>
      <c r="BV39" s="137">
        <v>0</v>
      </c>
      <c r="BW39" s="81">
        <v>467466.59058917995</v>
      </c>
      <c r="BX39" s="81">
        <v>0</v>
      </c>
      <c r="BY39" s="81">
        <v>0</v>
      </c>
      <c r="BZ39" s="81">
        <v>467466.59058917995</v>
      </c>
      <c r="CA39" s="81">
        <v>159109.33083848</v>
      </c>
      <c r="CB39" s="137">
        <v>3174.1384254469499</v>
      </c>
      <c r="CC39" s="81">
        <v>-629750.05985310685</v>
      </c>
      <c r="CD39" s="137">
        <v>0</v>
      </c>
      <c r="CE39" s="81">
        <v>565230.05430808</v>
      </c>
      <c r="CF39" s="81">
        <v>0</v>
      </c>
      <c r="CG39" s="81">
        <v>0</v>
      </c>
      <c r="CH39" s="81">
        <v>565230.05430808</v>
      </c>
      <c r="CI39" s="81">
        <v>166613.88383994001</v>
      </c>
      <c r="CJ39" s="137">
        <v>4189.2622530565604</v>
      </c>
      <c r="CK39" s="81">
        <v>-736033.20040107658</v>
      </c>
      <c r="CL39" s="137">
        <v>0</v>
      </c>
      <c r="CM39" s="81">
        <v>579050.44185090996</v>
      </c>
      <c r="CN39" s="81">
        <v>0</v>
      </c>
      <c r="CO39" s="81">
        <v>0</v>
      </c>
      <c r="CP39" s="81">
        <v>579050.44185090996</v>
      </c>
      <c r="CQ39" s="81">
        <v>214758.99490547914</v>
      </c>
      <c r="CR39" s="81">
        <v>4254.4851004798411</v>
      </c>
      <c r="CS39" s="81">
        <v>-798063.9218568689</v>
      </c>
      <c r="CT39" s="137">
        <v>0</v>
      </c>
      <c r="CU39" s="81">
        <v>752392.74629707006</v>
      </c>
      <c r="CV39" s="81">
        <v>0</v>
      </c>
      <c r="CW39" s="81">
        <v>0</v>
      </c>
      <c r="CX39" s="81">
        <v>752392.74629707006</v>
      </c>
      <c r="CY39" s="81">
        <v>240842.84402306</v>
      </c>
      <c r="CZ39" s="81">
        <v>4105.8343297924112</v>
      </c>
      <c r="DA39" s="81">
        <v>-997341.42464992253</v>
      </c>
      <c r="DB39" s="137">
        <v>0</v>
      </c>
      <c r="DC39" s="81">
        <v>778464.49995950994</v>
      </c>
      <c r="DD39" s="81">
        <v>0</v>
      </c>
      <c r="DE39" s="81">
        <v>0</v>
      </c>
      <c r="DF39" s="81">
        <v>778464.49995950994</v>
      </c>
      <c r="DG39" s="81">
        <v>243691.47277358</v>
      </c>
      <c r="DH39" s="81">
        <v>5003.3774759577636</v>
      </c>
      <c r="DI39" s="81">
        <v>-1027159.3502090477</v>
      </c>
      <c r="DJ39" s="137">
        <v>0</v>
      </c>
      <c r="DK39" s="81">
        <v>897127.88245268003</v>
      </c>
      <c r="DL39" s="81">
        <v>0</v>
      </c>
      <c r="DM39" s="81">
        <v>0</v>
      </c>
      <c r="DN39" s="81">
        <v>897127.88245268003</v>
      </c>
      <c r="DO39" s="81">
        <v>274178.13755720004</v>
      </c>
      <c r="DP39" s="81">
        <v>5882.522261712099</v>
      </c>
      <c r="DQ39" s="81">
        <v>-1177188.542271592</v>
      </c>
      <c r="DR39" s="318">
        <v>0</v>
      </c>
      <c r="DS39" s="81">
        <v>978265.89163033001</v>
      </c>
      <c r="DT39" s="81">
        <v>0</v>
      </c>
      <c r="DU39" s="81">
        <v>0</v>
      </c>
      <c r="DV39" s="81">
        <v>978265.89163033001</v>
      </c>
      <c r="DW39" s="81">
        <v>295001.85631228</v>
      </c>
      <c r="DX39" s="81">
        <v>6756.8992966427468</v>
      </c>
      <c r="DY39" s="81">
        <v>-1280024.6472392527</v>
      </c>
      <c r="DZ39" s="137">
        <v>0</v>
      </c>
    </row>
    <row r="40" spans="1:130" ht="20.100000000000001" customHeight="1" x14ac:dyDescent="0.25">
      <c r="A40" s="78">
        <v>2632</v>
      </c>
      <c r="B40" s="78" t="s">
        <v>241</v>
      </c>
      <c r="C40" s="81">
        <v>14981.66723522</v>
      </c>
      <c r="D40" s="81">
        <v>0</v>
      </c>
      <c r="E40" s="81">
        <v>0</v>
      </c>
      <c r="F40" s="81">
        <v>14981.66723522</v>
      </c>
      <c r="G40" s="81">
        <v>4945.842184837139</v>
      </c>
      <c r="H40" s="137">
        <v>740.35150620000002</v>
      </c>
      <c r="I40" s="81">
        <v>-20667.860926257141</v>
      </c>
      <c r="J40" s="137">
        <v>0</v>
      </c>
      <c r="K40" s="81">
        <v>13780.770721680001</v>
      </c>
      <c r="L40" s="81">
        <v>0</v>
      </c>
      <c r="M40" s="81">
        <v>0</v>
      </c>
      <c r="N40" s="81">
        <v>13780.770721680001</v>
      </c>
      <c r="O40" s="81">
        <v>2579.8451872400001</v>
      </c>
      <c r="P40" s="137">
        <v>96.732838930000014</v>
      </c>
      <c r="Q40" s="81">
        <v>-16457.348747849999</v>
      </c>
      <c r="R40" s="137">
        <v>0</v>
      </c>
      <c r="S40" s="81">
        <v>20198.649060129999</v>
      </c>
      <c r="T40" s="81">
        <v>0</v>
      </c>
      <c r="U40" s="81">
        <v>0</v>
      </c>
      <c r="V40" s="81">
        <v>20198.649060129999</v>
      </c>
      <c r="W40" s="81">
        <v>4314.1915292300009</v>
      </c>
      <c r="X40" s="137">
        <v>108.01951034</v>
      </c>
      <c r="Y40" s="81">
        <v>-24620.860099699999</v>
      </c>
      <c r="Z40" s="137">
        <v>0</v>
      </c>
      <c r="AA40" s="81">
        <v>14481.9534294</v>
      </c>
      <c r="AB40" s="81">
        <v>0</v>
      </c>
      <c r="AC40" s="81">
        <v>0</v>
      </c>
      <c r="AD40" s="81">
        <v>14481.9534294</v>
      </c>
      <c r="AE40" s="81">
        <v>2708.0720470299998</v>
      </c>
      <c r="AF40" s="137">
        <v>316.78864232999996</v>
      </c>
      <c r="AG40" s="81">
        <v>-17506.814118760001</v>
      </c>
      <c r="AH40" s="137">
        <v>0</v>
      </c>
      <c r="AI40" s="81">
        <v>16764.585750459999</v>
      </c>
      <c r="AJ40" s="81">
        <v>0</v>
      </c>
      <c r="AK40" s="81">
        <v>0</v>
      </c>
      <c r="AL40" s="81">
        <v>16764.585750459999</v>
      </c>
      <c r="AM40" s="81">
        <v>5559.1126461700014</v>
      </c>
      <c r="AN40" s="137">
        <v>304.96464223999999</v>
      </c>
      <c r="AO40" s="81">
        <v>-22628.66303887</v>
      </c>
      <c r="AP40" s="137">
        <v>0</v>
      </c>
      <c r="AQ40" s="81">
        <v>13245.538428249998</v>
      </c>
      <c r="AR40" s="81">
        <v>0</v>
      </c>
      <c r="AS40" s="81">
        <v>0</v>
      </c>
      <c r="AT40" s="81">
        <v>13245.538428249998</v>
      </c>
      <c r="AU40" s="81">
        <v>2664.9425827200007</v>
      </c>
      <c r="AV40" s="137">
        <v>428.58013908999999</v>
      </c>
      <c r="AW40" s="81">
        <v>-16339.061150059999</v>
      </c>
      <c r="AX40" s="137">
        <v>0</v>
      </c>
      <c r="AY40" s="81">
        <v>17916.43178938</v>
      </c>
      <c r="AZ40" s="81">
        <v>0</v>
      </c>
      <c r="BA40" s="81">
        <v>0</v>
      </c>
      <c r="BB40" s="81">
        <v>17916.43178938</v>
      </c>
      <c r="BC40" s="81">
        <v>2756.7732384800001</v>
      </c>
      <c r="BD40" s="137">
        <v>467.14830205999999</v>
      </c>
      <c r="BE40" s="81">
        <v>-21140.353329919999</v>
      </c>
      <c r="BF40" s="137">
        <v>0</v>
      </c>
      <c r="BG40" s="81">
        <v>12055.859508379999</v>
      </c>
      <c r="BH40" s="81">
        <v>0</v>
      </c>
      <c r="BI40" s="81">
        <v>0</v>
      </c>
      <c r="BJ40" s="81">
        <v>12055.859508379999</v>
      </c>
      <c r="BK40" s="81">
        <v>2138.2922116499999</v>
      </c>
      <c r="BL40" s="137">
        <v>259.28399302999998</v>
      </c>
      <c r="BM40" s="81">
        <v>-14453.435713059998</v>
      </c>
      <c r="BN40" s="137">
        <v>0</v>
      </c>
      <c r="BO40" s="81">
        <v>14731.97653154</v>
      </c>
      <c r="BP40" s="81">
        <v>0</v>
      </c>
      <c r="BQ40" s="81">
        <v>0</v>
      </c>
      <c r="BR40" s="81">
        <v>14731.97653154</v>
      </c>
      <c r="BS40" s="81">
        <v>3861.6748042100012</v>
      </c>
      <c r="BT40" s="137">
        <v>361.31328694999996</v>
      </c>
      <c r="BU40" s="81">
        <v>-18954.964622700001</v>
      </c>
      <c r="BV40" s="137">
        <v>0</v>
      </c>
      <c r="BW40" s="81">
        <v>11823.462227739999</v>
      </c>
      <c r="BX40" s="81">
        <v>0</v>
      </c>
      <c r="BY40" s="81">
        <v>0</v>
      </c>
      <c r="BZ40" s="81">
        <v>11823.462227739999</v>
      </c>
      <c r="CA40" s="81">
        <v>2356.3823085800004</v>
      </c>
      <c r="CB40" s="137">
        <v>171.31018304</v>
      </c>
      <c r="CC40" s="81">
        <v>-14351.15471936</v>
      </c>
      <c r="CD40" s="137">
        <v>0</v>
      </c>
      <c r="CE40" s="81">
        <v>17158.076769070001</v>
      </c>
      <c r="CF40" s="81">
        <v>0</v>
      </c>
      <c r="CG40" s="81">
        <v>0</v>
      </c>
      <c r="CH40" s="81">
        <v>17158.076769070001</v>
      </c>
      <c r="CI40" s="81">
        <v>4552.5837739399994</v>
      </c>
      <c r="CJ40" s="137">
        <v>225.01834713</v>
      </c>
      <c r="CK40" s="81">
        <v>-21935.678890140003</v>
      </c>
      <c r="CL40" s="137">
        <v>0</v>
      </c>
      <c r="CM40" s="81">
        <v>13403.458194660001</v>
      </c>
      <c r="CN40" s="81">
        <v>0</v>
      </c>
      <c r="CO40" s="81">
        <v>0</v>
      </c>
      <c r="CP40" s="81">
        <v>13403.458194660001</v>
      </c>
      <c r="CQ40" s="81">
        <v>7204.1758398446127</v>
      </c>
      <c r="CR40" s="81">
        <v>312.56109070277927</v>
      </c>
      <c r="CS40" s="81">
        <v>-20920.195125207392</v>
      </c>
      <c r="CT40" s="137">
        <v>0</v>
      </c>
      <c r="CU40" s="81">
        <v>38381.852062929996</v>
      </c>
      <c r="CV40" s="81">
        <v>0</v>
      </c>
      <c r="CW40" s="81">
        <v>0</v>
      </c>
      <c r="CX40" s="81">
        <v>38381.852062929996</v>
      </c>
      <c r="CY40" s="81">
        <v>17046.957834559998</v>
      </c>
      <c r="CZ40" s="81">
        <v>287.2540471075904</v>
      </c>
      <c r="DA40" s="81">
        <v>-55716.063944597583</v>
      </c>
      <c r="DB40" s="137">
        <v>0</v>
      </c>
      <c r="DC40" s="81">
        <v>24891.50619131</v>
      </c>
      <c r="DD40" s="81">
        <v>0</v>
      </c>
      <c r="DE40" s="81">
        <v>0</v>
      </c>
      <c r="DF40" s="81">
        <v>24891.50619131</v>
      </c>
      <c r="DG40" s="81">
        <v>12491.71429315</v>
      </c>
      <c r="DH40" s="81">
        <v>368.38745740908251</v>
      </c>
      <c r="DI40" s="81">
        <v>-37751.607941869079</v>
      </c>
      <c r="DJ40" s="137">
        <v>0</v>
      </c>
      <c r="DK40" s="81">
        <v>23112.650296239997</v>
      </c>
      <c r="DL40" s="81">
        <v>0</v>
      </c>
      <c r="DM40" s="81">
        <v>0</v>
      </c>
      <c r="DN40" s="81">
        <v>23112.650296239997</v>
      </c>
      <c r="DO40" s="81">
        <v>15050.815588839998</v>
      </c>
      <c r="DP40" s="81">
        <v>382.02485561523793</v>
      </c>
      <c r="DQ40" s="81">
        <v>-38545.490740695233</v>
      </c>
      <c r="DR40" s="318">
        <v>0</v>
      </c>
      <c r="DS40" s="81">
        <v>30287.449546329997</v>
      </c>
      <c r="DT40" s="81">
        <v>0</v>
      </c>
      <c r="DU40" s="81">
        <v>0</v>
      </c>
      <c r="DV40" s="81">
        <v>30287.449546329997</v>
      </c>
      <c r="DW40" s="81">
        <v>16124.421503369998</v>
      </c>
      <c r="DX40" s="81">
        <v>450.9499859986559</v>
      </c>
      <c r="DY40" s="81">
        <v>-46862.821035698653</v>
      </c>
      <c r="DZ40" s="137">
        <v>0</v>
      </c>
    </row>
    <row r="41" spans="1:130" ht="20.100000000000001" customHeight="1" x14ac:dyDescent="0.25">
      <c r="A41" s="30">
        <v>27</v>
      </c>
      <c r="B41" s="31" t="s">
        <v>361</v>
      </c>
      <c r="C41" s="32">
        <v>392675.01943923999</v>
      </c>
      <c r="D41" s="32">
        <v>0</v>
      </c>
      <c r="E41" s="32">
        <v>0</v>
      </c>
      <c r="F41" s="32">
        <v>392675.01943923999</v>
      </c>
      <c r="G41" s="32">
        <v>70036.147365795201</v>
      </c>
      <c r="H41" s="63">
        <v>16131.034289557458</v>
      </c>
      <c r="I41" s="32">
        <v>0</v>
      </c>
      <c r="J41" s="63">
        <v>478842.20109459269</v>
      </c>
      <c r="K41" s="32">
        <v>435673.06507666002</v>
      </c>
      <c r="L41" s="32">
        <v>0</v>
      </c>
      <c r="M41" s="32">
        <v>0</v>
      </c>
      <c r="N41" s="32">
        <v>435673.06507666002</v>
      </c>
      <c r="O41" s="32">
        <v>79740.289079989976</v>
      </c>
      <c r="P41" s="63">
        <v>18391.740416631939</v>
      </c>
      <c r="Q41" s="32">
        <v>0</v>
      </c>
      <c r="R41" s="63">
        <v>533805.09457328194</v>
      </c>
      <c r="S41" s="32">
        <v>490491.92871767003</v>
      </c>
      <c r="T41" s="32">
        <v>0</v>
      </c>
      <c r="U41" s="32">
        <v>0</v>
      </c>
      <c r="V41" s="32">
        <v>490491.92871767003</v>
      </c>
      <c r="W41" s="32">
        <v>92301.627832767714</v>
      </c>
      <c r="X41" s="63">
        <v>21563.794880958259</v>
      </c>
      <c r="Y41" s="32">
        <v>0</v>
      </c>
      <c r="Z41" s="63">
        <v>604357.35143139597</v>
      </c>
      <c r="AA41" s="32">
        <v>551846.60736259003</v>
      </c>
      <c r="AB41" s="32">
        <v>0</v>
      </c>
      <c r="AC41" s="32">
        <v>0</v>
      </c>
      <c r="AD41" s="32">
        <v>551846.60736259003</v>
      </c>
      <c r="AE41" s="32">
        <v>104026.84019196</v>
      </c>
      <c r="AF41" s="63">
        <v>23900.257662127904</v>
      </c>
      <c r="AG41" s="32">
        <v>0</v>
      </c>
      <c r="AH41" s="63">
        <v>679773.70521667798</v>
      </c>
      <c r="AI41" s="32">
        <v>619785.00932203</v>
      </c>
      <c r="AJ41" s="32">
        <v>0</v>
      </c>
      <c r="AK41" s="32">
        <v>0</v>
      </c>
      <c r="AL41" s="32">
        <v>619785.00932203</v>
      </c>
      <c r="AM41" s="32">
        <v>117291.33451885996</v>
      </c>
      <c r="AN41" s="63">
        <v>29513.77777785045</v>
      </c>
      <c r="AO41" s="32">
        <v>0</v>
      </c>
      <c r="AP41" s="63">
        <v>766590.12161874038</v>
      </c>
      <c r="AQ41" s="32">
        <v>667437.81786717009</v>
      </c>
      <c r="AR41" s="32">
        <v>0</v>
      </c>
      <c r="AS41" s="32">
        <v>0</v>
      </c>
      <c r="AT41" s="32">
        <v>667437.81786717009</v>
      </c>
      <c r="AU41" s="32">
        <v>131966.86263749999</v>
      </c>
      <c r="AV41" s="63">
        <v>33402.183561192338</v>
      </c>
      <c r="AW41" s="32">
        <v>0</v>
      </c>
      <c r="AX41" s="63">
        <v>832806.86406586249</v>
      </c>
      <c r="AY41" s="32">
        <v>760735.88865863997</v>
      </c>
      <c r="AZ41" s="32">
        <v>0</v>
      </c>
      <c r="BA41" s="32">
        <v>0</v>
      </c>
      <c r="BB41" s="32">
        <v>760735.88865863997</v>
      </c>
      <c r="BC41" s="32">
        <v>144794.67016118002</v>
      </c>
      <c r="BD41" s="63">
        <v>38845.570870501149</v>
      </c>
      <c r="BE41" s="32">
        <v>0</v>
      </c>
      <c r="BF41" s="63">
        <v>944376.12969032105</v>
      </c>
      <c r="BG41" s="32">
        <v>828294.49306432006</v>
      </c>
      <c r="BH41" s="32">
        <v>0</v>
      </c>
      <c r="BI41" s="32">
        <v>0</v>
      </c>
      <c r="BJ41" s="32">
        <v>828294.49306432006</v>
      </c>
      <c r="BK41" s="32">
        <v>159574.19258060999</v>
      </c>
      <c r="BL41" s="63">
        <v>44372.802487205649</v>
      </c>
      <c r="BM41" s="32">
        <v>0</v>
      </c>
      <c r="BN41" s="63">
        <v>1032241.4881321356</v>
      </c>
      <c r="BO41" s="32">
        <v>864691.14484829002</v>
      </c>
      <c r="BP41" s="32">
        <v>0</v>
      </c>
      <c r="BQ41" s="32">
        <v>0</v>
      </c>
      <c r="BR41" s="32">
        <v>864691.14484829002</v>
      </c>
      <c r="BS41" s="32">
        <v>172930.86707599001</v>
      </c>
      <c r="BT41" s="63">
        <v>49683.146804951357</v>
      </c>
      <c r="BU41" s="32">
        <v>0</v>
      </c>
      <c r="BV41" s="63">
        <v>1087305.1587292315</v>
      </c>
      <c r="BW41" s="32">
        <v>922168.22818496008</v>
      </c>
      <c r="BX41" s="32">
        <v>0</v>
      </c>
      <c r="BY41" s="32">
        <v>0</v>
      </c>
      <c r="BZ41" s="32">
        <v>922168.22818496008</v>
      </c>
      <c r="CA41" s="32">
        <v>188064.66937660993</v>
      </c>
      <c r="CB41" s="63">
        <v>56027.929892393717</v>
      </c>
      <c r="CC41" s="32">
        <v>0</v>
      </c>
      <c r="CD41" s="63">
        <v>1166260.8274539637</v>
      </c>
      <c r="CE41" s="32">
        <v>1293359.9925248399</v>
      </c>
      <c r="CF41" s="32">
        <v>0</v>
      </c>
      <c r="CG41" s="32">
        <v>0</v>
      </c>
      <c r="CH41" s="32">
        <v>1293359.9925248399</v>
      </c>
      <c r="CI41" s="32">
        <v>208558.44062476998</v>
      </c>
      <c r="CJ41" s="63">
        <v>61387.219291717112</v>
      </c>
      <c r="CK41" s="32">
        <v>0</v>
      </c>
      <c r="CL41" s="63">
        <v>1563305.652441327</v>
      </c>
      <c r="CM41" s="32">
        <v>1078028.8430679599</v>
      </c>
      <c r="CN41" s="32">
        <v>0</v>
      </c>
      <c r="CO41" s="32">
        <v>0</v>
      </c>
      <c r="CP41" s="32">
        <v>1078028.8430679599</v>
      </c>
      <c r="CQ41" s="32">
        <v>208018.17448544278</v>
      </c>
      <c r="CR41" s="32">
        <v>66399.894388777713</v>
      </c>
      <c r="CS41" s="32">
        <v>0</v>
      </c>
      <c r="CT41" s="63">
        <v>1352446.9119421802</v>
      </c>
      <c r="CU41" s="32">
        <v>1221397.56693121</v>
      </c>
      <c r="CV41" s="32">
        <v>0</v>
      </c>
      <c r="CW41" s="32">
        <v>0</v>
      </c>
      <c r="CX41" s="32">
        <v>1221397.56693121</v>
      </c>
      <c r="CY41" s="32">
        <v>237340.63673817398</v>
      </c>
      <c r="CZ41" s="32">
        <v>76108.899644804376</v>
      </c>
      <c r="DA41" s="32">
        <v>0</v>
      </c>
      <c r="DB41" s="63">
        <v>1534847.1033141883</v>
      </c>
      <c r="DC41" s="32">
        <v>1401898.7983634199</v>
      </c>
      <c r="DD41" s="32">
        <v>0</v>
      </c>
      <c r="DE41" s="32">
        <v>0</v>
      </c>
      <c r="DF41" s="32">
        <v>1401898.7983634199</v>
      </c>
      <c r="DG41" s="32">
        <v>267580.61813627003</v>
      </c>
      <c r="DH41" s="32">
        <v>85555.451851475213</v>
      </c>
      <c r="DI41" s="32">
        <v>0</v>
      </c>
      <c r="DJ41" s="63">
        <v>1755034.8683511652</v>
      </c>
      <c r="DK41" s="32">
        <v>1478223.5983819601</v>
      </c>
      <c r="DL41" s="32">
        <v>0</v>
      </c>
      <c r="DM41" s="32">
        <v>0</v>
      </c>
      <c r="DN41" s="32">
        <v>1478223.5983819601</v>
      </c>
      <c r="DO41" s="32">
        <v>285139.73108087003</v>
      </c>
      <c r="DP41" s="32">
        <v>96843.452127767931</v>
      </c>
      <c r="DQ41" s="32">
        <v>0</v>
      </c>
      <c r="DR41" s="292">
        <v>1860206.7815905979</v>
      </c>
      <c r="DS41" s="312">
        <v>1596053.6931316399</v>
      </c>
      <c r="DT41" s="32">
        <v>0</v>
      </c>
      <c r="DU41" s="32">
        <v>0</v>
      </c>
      <c r="DV41" s="32">
        <v>1596053.6931316399</v>
      </c>
      <c r="DW41" s="32">
        <v>305787.66965449997</v>
      </c>
      <c r="DX41" s="32">
        <v>104689.61396914572</v>
      </c>
      <c r="DY41" s="32">
        <v>0</v>
      </c>
      <c r="DZ41" s="63">
        <v>2006530.9767552856</v>
      </c>
    </row>
    <row r="42" spans="1:130" ht="20.100000000000001" customHeight="1" x14ac:dyDescent="0.25">
      <c r="A42" s="33">
        <v>271</v>
      </c>
      <c r="B42" s="34" t="s">
        <v>503</v>
      </c>
      <c r="C42" s="35">
        <v>283193.42965562001</v>
      </c>
      <c r="D42" s="35">
        <v>0</v>
      </c>
      <c r="E42" s="35">
        <v>0</v>
      </c>
      <c r="F42" s="35">
        <v>283193.42965562001</v>
      </c>
      <c r="G42" s="35">
        <v>0</v>
      </c>
      <c r="H42" s="64">
        <v>0</v>
      </c>
      <c r="I42" s="35">
        <v>0</v>
      </c>
      <c r="J42" s="64">
        <v>283193.42965562001</v>
      </c>
      <c r="K42" s="35">
        <v>315530.71203282004</v>
      </c>
      <c r="L42" s="35">
        <v>0</v>
      </c>
      <c r="M42" s="35">
        <v>0</v>
      </c>
      <c r="N42" s="35">
        <v>315530.71203282004</v>
      </c>
      <c r="O42" s="35">
        <v>0</v>
      </c>
      <c r="P42" s="64">
        <v>0</v>
      </c>
      <c r="Q42" s="35">
        <v>0</v>
      </c>
      <c r="R42" s="64">
        <v>315530.71203282004</v>
      </c>
      <c r="S42" s="35">
        <v>357542.69159080001</v>
      </c>
      <c r="T42" s="35">
        <v>0</v>
      </c>
      <c r="U42" s="35">
        <v>0</v>
      </c>
      <c r="V42" s="35">
        <v>357542.69159080001</v>
      </c>
      <c r="W42" s="35">
        <v>0</v>
      </c>
      <c r="X42" s="64">
        <v>0</v>
      </c>
      <c r="Y42" s="35">
        <v>0</v>
      </c>
      <c r="Z42" s="64">
        <v>357542.69159080001</v>
      </c>
      <c r="AA42" s="35">
        <v>402151.17722408002</v>
      </c>
      <c r="AB42" s="35">
        <v>0</v>
      </c>
      <c r="AC42" s="35">
        <v>0</v>
      </c>
      <c r="AD42" s="35">
        <v>402151.17722408002</v>
      </c>
      <c r="AE42" s="35">
        <v>0</v>
      </c>
      <c r="AF42" s="64">
        <v>0</v>
      </c>
      <c r="AG42" s="35">
        <v>0</v>
      </c>
      <c r="AH42" s="64">
        <v>402151.17722408002</v>
      </c>
      <c r="AI42" s="35">
        <v>455188.01153530006</v>
      </c>
      <c r="AJ42" s="35">
        <v>0</v>
      </c>
      <c r="AK42" s="35">
        <v>0</v>
      </c>
      <c r="AL42" s="35">
        <v>455188.01153530006</v>
      </c>
      <c r="AM42" s="35">
        <v>0</v>
      </c>
      <c r="AN42" s="64">
        <v>0</v>
      </c>
      <c r="AO42" s="35">
        <v>0</v>
      </c>
      <c r="AP42" s="64">
        <v>455188.01153530006</v>
      </c>
      <c r="AQ42" s="35">
        <v>492311.29401984997</v>
      </c>
      <c r="AR42" s="35">
        <v>0</v>
      </c>
      <c r="AS42" s="35">
        <v>0</v>
      </c>
      <c r="AT42" s="35">
        <v>492311.29401984997</v>
      </c>
      <c r="AU42" s="35">
        <v>0</v>
      </c>
      <c r="AV42" s="64">
        <v>0</v>
      </c>
      <c r="AW42" s="35">
        <v>0</v>
      </c>
      <c r="AX42" s="64">
        <v>492311.29401984997</v>
      </c>
      <c r="AY42" s="35">
        <v>570863.41696633992</v>
      </c>
      <c r="AZ42" s="35">
        <v>0</v>
      </c>
      <c r="BA42" s="35">
        <v>0</v>
      </c>
      <c r="BB42" s="35">
        <v>570863.41696633992</v>
      </c>
      <c r="BC42" s="35">
        <v>0</v>
      </c>
      <c r="BD42" s="64">
        <v>0</v>
      </c>
      <c r="BE42" s="35">
        <v>0</v>
      </c>
      <c r="BF42" s="64">
        <v>570863.41696633992</v>
      </c>
      <c r="BG42" s="35">
        <v>621877.17517787009</v>
      </c>
      <c r="BH42" s="35">
        <v>0</v>
      </c>
      <c r="BI42" s="35">
        <v>0</v>
      </c>
      <c r="BJ42" s="35">
        <v>621877.17517787009</v>
      </c>
      <c r="BK42" s="35">
        <v>0</v>
      </c>
      <c r="BL42" s="64">
        <v>0</v>
      </c>
      <c r="BM42" s="35">
        <v>0</v>
      </c>
      <c r="BN42" s="64">
        <v>621877.17517787009</v>
      </c>
      <c r="BO42" s="35">
        <v>648420.99338360003</v>
      </c>
      <c r="BP42" s="35">
        <v>0</v>
      </c>
      <c r="BQ42" s="35">
        <v>0</v>
      </c>
      <c r="BR42" s="35">
        <v>648420.99338360003</v>
      </c>
      <c r="BS42" s="35">
        <v>0</v>
      </c>
      <c r="BT42" s="64">
        <v>0</v>
      </c>
      <c r="BU42" s="35">
        <v>0</v>
      </c>
      <c r="BV42" s="64">
        <v>648420.99338360003</v>
      </c>
      <c r="BW42" s="35">
        <v>689981.82109403005</v>
      </c>
      <c r="BX42" s="35">
        <v>0</v>
      </c>
      <c r="BY42" s="35">
        <v>0</v>
      </c>
      <c r="BZ42" s="35">
        <v>689981.82109403005</v>
      </c>
      <c r="CA42" s="35">
        <v>0</v>
      </c>
      <c r="CB42" s="64">
        <v>0</v>
      </c>
      <c r="CC42" s="35">
        <v>0</v>
      </c>
      <c r="CD42" s="64">
        <v>689981.82109403005</v>
      </c>
      <c r="CE42" s="35">
        <v>741540.88622989994</v>
      </c>
      <c r="CF42" s="35">
        <v>0</v>
      </c>
      <c r="CG42" s="35">
        <v>0</v>
      </c>
      <c r="CH42" s="35">
        <v>741540.88622989994</v>
      </c>
      <c r="CI42" s="35">
        <v>0</v>
      </c>
      <c r="CJ42" s="64">
        <v>0</v>
      </c>
      <c r="CK42" s="35">
        <v>0</v>
      </c>
      <c r="CL42" s="64">
        <v>741540.88622989994</v>
      </c>
      <c r="CM42" s="35">
        <v>769246.97085060005</v>
      </c>
      <c r="CN42" s="35">
        <v>0</v>
      </c>
      <c r="CO42" s="35">
        <v>0</v>
      </c>
      <c r="CP42" s="35">
        <v>769246.97085060005</v>
      </c>
      <c r="CQ42" s="35">
        <v>0</v>
      </c>
      <c r="CR42" s="35">
        <v>0</v>
      </c>
      <c r="CS42" s="35">
        <v>0</v>
      </c>
      <c r="CT42" s="64">
        <v>769246.97085060005</v>
      </c>
      <c r="CU42" s="35">
        <v>866854.5124243499</v>
      </c>
      <c r="CV42" s="35">
        <v>0</v>
      </c>
      <c r="CW42" s="35">
        <v>0</v>
      </c>
      <c r="CX42" s="35">
        <v>866854.5124243499</v>
      </c>
      <c r="CY42" s="35">
        <v>0</v>
      </c>
      <c r="CZ42" s="35">
        <v>0</v>
      </c>
      <c r="DA42" s="35">
        <v>0</v>
      </c>
      <c r="DB42" s="64">
        <v>866854.5124243499</v>
      </c>
      <c r="DC42" s="35">
        <v>975032.74429695006</v>
      </c>
      <c r="DD42" s="35">
        <v>0</v>
      </c>
      <c r="DE42" s="35">
        <v>0</v>
      </c>
      <c r="DF42" s="35">
        <v>975032.74429695006</v>
      </c>
      <c r="DG42" s="35">
        <v>0</v>
      </c>
      <c r="DH42" s="35">
        <v>0</v>
      </c>
      <c r="DI42" s="35">
        <v>0</v>
      </c>
      <c r="DJ42" s="64">
        <v>975032.74429695006</v>
      </c>
      <c r="DK42" s="35">
        <v>1026221.8104453599</v>
      </c>
      <c r="DL42" s="35">
        <v>0</v>
      </c>
      <c r="DM42" s="35">
        <v>0</v>
      </c>
      <c r="DN42" s="35">
        <v>1026221.8104453599</v>
      </c>
      <c r="DO42" s="35">
        <v>0</v>
      </c>
      <c r="DP42" s="35">
        <v>0</v>
      </c>
      <c r="DQ42" s="35">
        <v>0</v>
      </c>
      <c r="DR42" s="293">
        <v>1026221.8104453599</v>
      </c>
      <c r="DS42" s="313">
        <v>1123810.2425099402</v>
      </c>
      <c r="DT42" s="35">
        <v>0</v>
      </c>
      <c r="DU42" s="35">
        <v>0</v>
      </c>
      <c r="DV42" s="35">
        <v>1123810.2425099402</v>
      </c>
      <c r="DW42" s="35">
        <v>0</v>
      </c>
      <c r="DX42" s="35">
        <v>0</v>
      </c>
      <c r="DY42" s="35">
        <v>0</v>
      </c>
      <c r="DZ42" s="64">
        <v>1123810.2425099402</v>
      </c>
    </row>
    <row r="43" spans="1:130" s="80" customFormat="1" ht="20.100000000000001" customHeight="1" x14ac:dyDescent="0.25">
      <c r="A43" s="48" t="s">
        <v>304</v>
      </c>
      <c r="B43" s="80" t="s">
        <v>504</v>
      </c>
      <c r="C43" s="41">
        <v>225494.30270659004</v>
      </c>
      <c r="D43" s="41">
        <v>0</v>
      </c>
      <c r="E43" s="41">
        <v>0</v>
      </c>
      <c r="F43" s="41">
        <v>225494.30270659004</v>
      </c>
      <c r="G43" s="66" t="s">
        <v>851</v>
      </c>
      <c r="H43" s="66" t="s">
        <v>851</v>
      </c>
      <c r="I43" s="41">
        <v>0</v>
      </c>
      <c r="J43" s="66">
        <v>225494.30270659004</v>
      </c>
      <c r="K43" s="41">
        <v>251161.99349261</v>
      </c>
      <c r="L43" s="41">
        <v>0</v>
      </c>
      <c r="M43" s="41">
        <v>0</v>
      </c>
      <c r="N43" s="41">
        <v>251161.99349261</v>
      </c>
      <c r="O43" s="66" t="s">
        <v>851</v>
      </c>
      <c r="P43" s="66" t="s">
        <v>851</v>
      </c>
      <c r="Q43" s="41">
        <v>0</v>
      </c>
      <c r="R43" s="66">
        <v>251161.99349261</v>
      </c>
      <c r="S43" s="41">
        <v>286102.62407085998</v>
      </c>
      <c r="T43" s="41">
        <v>0</v>
      </c>
      <c r="U43" s="41">
        <v>0</v>
      </c>
      <c r="V43" s="41">
        <v>286102.62407085998</v>
      </c>
      <c r="W43" s="66" t="s">
        <v>851</v>
      </c>
      <c r="X43" s="66" t="s">
        <v>851</v>
      </c>
      <c r="Y43" s="41">
        <v>0</v>
      </c>
      <c r="Z43" s="66">
        <v>286102.62407085998</v>
      </c>
      <c r="AA43" s="41">
        <v>319965.99573446997</v>
      </c>
      <c r="AB43" s="41">
        <v>0</v>
      </c>
      <c r="AC43" s="41">
        <v>0</v>
      </c>
      <c r="AD43" s="41">
        <v>319965.99573446997</v>
      </c>
      <c r="AE43" s="66" t="s">
        <v>851</v>
      </c>
      <c r="AF43" s="66" t="s">
        <v>851</v>
      </c>
      <c r="AG43" s="41">
        <v>0</v>
      </c>
      <c r="AH43" s="66">
        <v>319965.99573446997</v>
      </c>
      <c r="AI43" s="41">
        <v>360125.75807088998</v>
      </c>
      <c r="AJ43" s="41">
        <v>0</v>
      </c>
      <c r="AK43" s="41">
        <v>0</v>
      </c>
      <c r="AL43" s="41">
        <v>360125.75807088998</v>
      </c>
      <c r="AM43" s="66" t="s">
        <v>851</v>
      </c>
      <c r="AN43" s="66" t="s">
        <v>851</v>
      </c>
      <c r="AO43" s="41">
        <v>0</v>
      </c>
      <c r="AP43" s="66">
        <v>360125.75807088998</v>
      </c>
      <c r="AQ43" s="41">
        <v>393729.11223988002</v>
      </c>
      <c r="AR43" s="41">
        <v>0</v>
      </c>
      <c r="AS43" s="41">
        <v>0</v>
      </c>
      <c r="AT43" s="41">
        <v>393729.11223988002</v>
      </c>
      <c r="AU43" s="66" t="s">
        <v>851</v>
      </c>
      <c r="AV43" s="66" t="s">
        <v>851</v>
      </c>
      <c r="AW43" s="41">
        <v>0</v>
      </c>
      <c r="AX43" s="66">
        <v>393729.11223988002</v>
      </c>
      <c r="AY43" s="41">
        <v>452007.87275853008</v>
      </c>
      <c r="AZ43" s="41">
        <v>0</v>
      </c>
      <c r="BA43" s="41">
        <v>0</v>
      </c>
      <c r="BB43" s="41">
        <v>452007.87275853008</v>
      </c>
      <c r="BC43" s="66" t="s">
        <v>851</v>
      </c>
      <c r="BD43" s="66" t="s">
        <v>851</v>
      </c>
      <c r="BE43" s="41">
        <v>0</v>
      </c>
      <c r="BF43" s="66">
        <v>452007.87275853008</v>
      </c>
      <c r="BG43" s="41">
        <v>506036.59482988005</v>
      </c>
      <c r="BH43" s="41">
        <v>0</v>
      </c>
      <c r="BI43" s="41">
        <v>0</v>
      </c>
      <c r="BJ43" s="41">
        <v>506036.59482988005</v>
      </c>
      <c r="BK43" s="66" t="s">
        <v>851</v>
      </c>
      <c r="BL43" s="66" t="s">
        <v>851</v>
      </c>
      <c r="BM43" s="41">
        <v>0</v>
      </c>
      <c r="BN43" s="66">
        <v>506036.59482988005</v>
      </c>
      <c r="BO43" s="41">
        <v>532414.49590467999</v>
      </c>
      <c r="BP43" s="41">
        <v>0</v>
      </c>
      <c r="BQ43" s="41">
        <v>0</v>
      </c>
      <c r="BR43" s="41">
        <v>532414.49590467999</v>
      </c>
      <c r="BS43" s="66" t="s">
        <v>851</v>
      </c>
      <c r="BT43" s="66" t="s">
        <v>851</v>
      </c>
      <c r="BU43" s="41">
        <v>0</v>
      </c>
      <c r="BV43" s="66">
        <v>532414.49590467999</v>
      </c>
      <c r="BW43" s="41">
        <v>572738.65512484999</v>
      </c>
      <c r="BX43" s="41">
        <v>0</v>
      </c>
      <c r="BY43" s="41">
        <v>0</v>
      </c>
      <c r="BZ43" s="41">
        <v>572738.65512484999</v>
      </c>
      <c r="CA43" s="66" t="s">
        <v>851</v>
      </c>
      <c r="CB43" s="66" t="s">
        <v>851</v>
      </c>
      <c r="CC43" s="41">
        <v>0</v>
      </c>
      <c r="CD43" s="66">
        <v>572738.65512484999</v>
      </c>
      <c r="CE43" s="41">
        <v>612594.87050895998</v>
      </c>
      <c r="CF43" s="41">
        <v>0</v>
      </c>
      <c r="CG43" s="41">
        <v>0</v>
      </c>
      <c r="CH43" s="41">
        <v>612594.87050895998</v>
      </c>
      <c r="CI43" s="66" t="s">
        <v>851</v>
      </c>
      <c r="CJ43" s="66" t="s">
        <v>851</v>
      </c>
      <c r="CK43" s="41">
        <v>0</v>
      </c>
      <c r="CL43" s="66">
        <v>612594.87050895998</v>
      </c>
      <c r="CM43" s="41">
        <v>649294.58988570992</v>
      </c>
      <c r="CN43" s="41">
        <v>0</v>
      </c>
      <c r="CO43" s="41">
        <v>0</v>
      </c>
      <c r="CP43" s="41">
        <v>649294.58988570992</v>
      </c>
      <c r="CQ43" s="66" t="s">
        <v>851</v>
      </c>
      <c r="CR43" s="66" t="s">
        <v>851</v>
      </c>
      <c r="CS43" s="41">
        <v>0</v>
      </c>
      <c r="CT43" s="66">
        <v>649294.58988570992</v>
      </c>
      <c r="CU43" s="41">
        <v>728711.30141749</v>
      </c>
      <c r="CV43" s="41">
        <v>0</v>
      </c>
      <c r="CW43" s="41">
        <v>0</v>
      </c>
      <c r="CX43" s="41">
        <v>728711.30141749</v>
      </c>
      <c r="CY43" s="66" t="s">
        <v>851</v>
      </c>
      <c r="CZ43" s="66" t="s">
        <v>851</v>
      </c>
      <c r="DA43" s="41">
        <v>0</v>
      </c>
      <c r="DB43" s="66">
        <v>728711.30141749</v>
      </c>
      <c r="DC43" s="41">
        <v>828716.33437719999</v>
      </c>
      <c r="DD43" s="41">
        <v>0</v>
      </c>
      <c r="DE43" s="41">
        <v>0</v>
      </c>
      <c r="DF43" s="41">
        <v>828716.33437719999</v>
      </c>
      <c r="DG43" s="66" t="s">
        <v>851</v>
      </c>
      <c r="DH43" s="66" t="s">
        <v>851</v>
      </c>
      <c r="DI43" s="41">
        <v>0</v>
      </c>
      <c r="DJ43" s="66">
        <v>828716.33437719999</v>
      </c>
      <c r="DK43" s="41">
        <v>856803.01863149996</v>
      </c>
      <c r="DL43" s="41">
        <v>0</v>
      </c>
      <c r="DM43" s="41">
        <v>0</v>
      </c>
      <c r="DN43" s="41">
        <v>856803.01863149996</v>
      </c>
      <c r="DO43" s="66" t="s">
        <v>851</v>
      </c>
      <c r="DP43" s="66" t="s">
        <v>851</v>
      </c>
      <c r="DQ43" s="41">
        <v>0</v>
      </c>
      <c r="DR43" s="295">
        <v>856803.01863149996</v>
      </c>
      <c r="DS43" s="314">
        <v>928933.75386309996</v>
      </c>
      <c r="DT43" s="41">
        <v>0</v>
      </c>
      <c r="DU43" s="41">
        <v>0</v>
      </c>
      <c r="DV43" s="41">
        <v>928933.75386309996</v>
      </c>
      <c r="DW43" s="66" t="s">
        <v>851</v>
      </c>
      <c r="DX43" s="66" t="s">
        <v>851</v>
      </c>
      <c r="DY43" s="41">
        <v>0</v>
      </c>
      <c r="DZ43" s="66">
        <v>928933.75386309996</v>
      </c>
    </row>
    <row r="44" spans="1:130" s="80" customFormat="1" ht="20.100000000000001" customHeight="1" x14ac:dyDescent="0.25">
      <c r="A44" s="48" t="s">
        <v>305</v>
      </c>
      <c r="B44" s="80" t="s">
        <v>505</v>
      </c>
      <c r="C44" s="41">
        <v>20717.380211379997</v>
      </c>
      <c r="D44" s="41">
        <v>0</v>
      </c>
      <c r="E44" s="41">
        <v>0</v>
      </c>
      <c r="F44" s="41">
        <v>20717.380211379997</v>
      </c>
      <c r="G44" s="66" t="s">
        <v>851</v>
      </c>
      <c r="H44" s="66" t="s">
        <v>851</v>
      </c>
      <c r="I44" s="41">
        <v>0</v>
      </c>
      <c r="J44" s="66">
        <v>20717.380211379997</v>
      </c>
      <c r="K44" s="41">
        <v>23794.052151439999</v>
      </c>
      <c r="L44" s="41">
        <v>0</v>
      </c>
      <c r="M44" s="41">
        <v>0</v>
      </c>
      <c r="N44" s="41">
        <v>23794.052151439999</v>
      </c>
      <c r="O44" s="66" t="s">
        <v>851</v>
      </c>
      <c r="P44" s="66" t="s">
        <v>851</v>
      </c>
      <c r="Q44" s="41">
        <v>0</v>
      </c>
      <c r="R44" s="66">
        <v>23794.052151439999</v>
      </c>
      <c r="S44" s="41">
        <v>27313.592211000003</v>
      </c>
      <c r="T44" s="41">
        <v>0</v>
      </c>
      <c r="U44" s="41">
        <v>0</v>
      </c>
      <c r="V44" s="41">
        <v>27313.592211000003</v>
      </c>
      <c r="W44" s="66" t="s">
        <v>851</v>
      </c>
      <c r="X44" s="66" t="s">
        <v>851</v>
      </c>
      <c r="Y44" s="41">
        <v>0</v>
      </c>
      <c r="Z44" s="66">
        <v>27313.592211000003</v>
      </c>
      <c r="AA44" s="41">
        <v>32202.170834839999</v>
      </c>
      <c r="AB44" s="41">
        <v>0</v>
      </c>
      <c r="AC44" s="41">
        <v>0</v>
      </c>
      <c r="AD44" s="41">
        <v>32202.170834839999</v>
      </c>
      <c r="AE44" s="66" t="s">
        <v>851</v>
      </c>
      <c r="AF44" s="66" t="s">
        <v>851</v>
      </c>
      <c r="AG44" s="41">
        <v>0</v>
      </c>
      <c r="AH44" s="66">
        <v>32202.170834839999</v>
      </c>
      <c r="AI44" s="41">
        <v>35186.491278040005</v>
      </c>
      <c r="AJ44" s="41">
        <v>0</v>
      </c>
      <c r="AK44" s="41">
        <v>0</v>
      </c>
      <c r="AL44" s="41">
        <v>35186.491278040005</v>
      </c>
      <c r="AM44" s="66" t="s">
        <v>851</v>
      </c>
      <c r="AN44" s="66" t="s">
        <v>851</v>
      </c>
      <c r="AO44" s="41">
        <v>0</v>
      </c>
      <c r="AP44" s="66">
        <v>35186.491278040005</v>
      </c>
      <c r="AQ44" s="41">
        <v>38130.810483210007</v>
      </c>
      <c r="AR44" s="41">
        <v>0</v>
      </c>
      <c r="AS44" s="41">
        <v>0</v>
      </c>
      <c r="AT44" s="41">
        <v>38130.810483210007</v>
      </c>
      <c r="AU44" s="66" t="s">
        <v>851</v>
      </c>
      <c r="AV44" s="66" t="s">
        <v>851</v>
      </c>
      <c r="AW44" s="41">
        <v>0</v>
      </c>
      <c r="AX44" s="66">
        <v>38130.810483210007</v>
      </c>
      <c r="AY44" s="41">
        <v>37667.740469900004</v>
      </c>
      <c r="AZ44" s="41">
        <v>0</v>
      </c>
      <c r="BA44" s="41">
        <v>0</v>
      </c>
      <c r="BB44" s="41">
        <v>37667.740469900004</v>
      </c>
      <c r="BC44" s="66" t="s">
        <v>851</v>
      </c>
      <c r="BD44" s="66" t="s">
        <v>851</v>
      </c>
      <c r="BE44" s="41">
        <v>0</v>
      </c>
      <c r="BF44" s="66">
        <v>37667.740469900004</v>
      </c>
      <c r="BG44" s="41">
        <v>38540.742640889992</v>
      </c>
      <c r="BH44" s="41">
        <v>0</v>
      </c>
      <c r="BI44" s="41">
        <v>0</v>
      </c>
      <c r="BJ44" s="41">
        <v>38540.742640889992</v>
      </c>
      <c r="BK44" s="66" t="s">
        <v>851</v>
      </c>
      <c r="BL44" s="66" t="s">
        <v>851</v>
      </c>
      <c r="BM44" s="41">
        <v>0</v>
      </c>
      <c r="BN44" s="66">
        <v>38540.742640889992</v>
      </c>
      <c r="BO44" s="41">
        <v>36299.695903550004</v>
      </c>
      <c r="BP44" s="41">
        <v>0</v>
      </c>
      <c r="BQ44" s="41">
        <v>0</v>
      </c>
      <c r="BR44" s="41">
        <v>36299.695903550004</v>
      </c>
      <c r="BS44" s="66" t="s">
        <v>851</v>
      </c>
      <c r="BT44" s="66" t="s">
        <v>851</v>
      </c>
      <c r="BU44" s="41">
        <v>0</v>
      </c>
      <c r="BV44" s="66">
        <v>36299.695903550004</v>
      </c>
      <c r="BW44" s="41">
        <v>37418.42684973</v>
      </c>
      <c r="BX44" s="41">
        <v>0</v>
      </c>
      <c r="BY44" s="41">
        <v>0</v>
      </c>
      <c r="BZ44" s="41">
        <v>37418.42684973</v>
      </c>
      <c r="CA44" s="66" t="s">
        <v>851</v>
      </c>
      <c r="CB44" s="66" t="s">
        <v>851</v>
      </c>
      <c r="CC44" s="41">
        <v>0</v>
      </c>
      <c r="CD44" s="66">
        <v>37418.42684973</v>
      </c>
      <c r="CE44" s="41">
        <v>39991.073966800002</v>
      </c>
      <c r="CF44" s="41">
        <v>0</v>
      </c>
      <c r="CG44" s="41">
        <v>0</v>
      </c>
      <c r="CH44" s="41">
        <v>39991.073966800002</v>
      </c>
      <c r="CI44" s="66" t="s">
        <v>851</v>
      </c>
      <c r="CJ44" s="66" t="s">
        <v>851</v>
      </c>
      <c r="CK44" s="41">
        <v>0</v>
      </c>
      <c r="CL44" s="66">
        <v>39991.073966800002</v>
      </c>
      <c r="CM44" s="41">
        <v>35736.461243240003</v>
      </c>
      <c r="CN44" s="41">
        <v>0</v>
      </c>
      <c r="CO44" s="41">
        <v>0</v>
      </c>
      <c r="CP44" s="41">
        <v>35736.461243240003</v>
      </c>
      <c r="CQ44" s="66" t="s">
        <v>851</v>
      </c>
      <c r="CR44" s="66" t="s">
        <v>851</v>
      </c>
      <c r="CS44" s="41">
        <v>0</v>
      </c>
      <c r="CT44" s="66">
        <v>35736.461243240003</v>
      </c>
      <c r="CU44" s="41">
        <v>40680.325821560007</v>
      </c>
      <c r="CV44" s="41">
        <v>0</v>
      </c>
      <c r="CW44" s="41">
        <v>0</v>
      </c>
      <c r="CX44" s="41">
        <v>40680.325821560007</v>
      </c>
      <c r="CY44" s="66" t="s">
        <v>851</v>
      </c>
      <c r="CZ44" s="66" t="s">
        <v>851</v>
      </c>
      <c r="DA44" s="41">
        <v>0</v>
      </c>
      <c r="DB44" s="66">
        <v>40680.325821560007</v>
      </c>
      <c r="DC44" s="41">
        <v>41480.498583499997</v>
      </c>
      <c r="DD44" s="41">
        <v>0</v>
      </c>
      <c r="DE44" s="41">
        <v>0</v>
      </c>
      <c r="DF44" s="41">
        <v>41480.498583499997</v>
      </c>
      <c r="DG44" s="66" t="s">
        <v>851</v>
      </c>
      <c r="DH44" s="66" t="s">
        <v>851</v>
      </c>
      <c r="DI44" s="41">
        <v>0</v>
      </c>
      <c r="DJ44" s="66">
        <v>41480.498583499997</v>
      </c>
      <c r="DK44" s="41">
        <v>46691.901505560003</v>
      </c>
      <c r="DL44" s="41">
        <v>0</v>
      </c>
      <c r="DM44" s="41">
        <v>0</v>
      </c>
      <c r="DN44" s="41">
        <v>46691.901505560003</v>
      </c>
      <c r="DO44" s="66" t="s">
        <v>851</v>
      </c>
      <c r="DP44" s="66" t="s">
        <v>851</v>
      </c>
      <c r="DQ44" s="41">
        <v>0</v>
      </c>
      <c r="DR44" s="295">
        <v>46691.901505560003</v>
      </c>
      <c r="DS44" s="314">
        <v>56861.832507979998</v>
      </c>
      <c r="DT44" s="41">
        <v>0</v>
      </c>
      <c r="DU44" s="41">
        <v>0</v>
      </c>
      <c r="DV44" s="41">
        <v>56861.832507979998</v>
      </c>
      <c r="DW44" s="66" t="s">
        <v>851</v>
      </c>
      <c r="DX44" s="66" t="s">
        <v>851</v>
      </c>
      <c r="DY44" s="41">
        <v>0</v>
      </c>
      <c r="DZ44" s="66">
        <v>56861.832507979998</v>
      </c>
    </row>
    <row r="45" spans="1:130" s="80" customFormat="1" ht="20.100000000000001" customHeight="1" x14ac:dyDescent="0.25">
      <c r="A45" s="48" t="s">
        <v>306</v>
      </c>
      <c r="B45" s="80" t="s">
        <v>506</v>
      </c>
      <c r="C45" s="41">
        <v>8758.2032170000002</v>
      </c>
      <c r="D45" s="41">
        <v>0</v>
      </c>
      <c r="E45" s="41">
        <v>0</v>
      </c>
      <c r="F45" s="41">
        <v>8758.2032170000002</v>
      </c>
      <c r="G45" s="66" t="s">
        <v>851</v>
      </c>
      <c r="H45" s="66" t="s">
        <v>851</v>
      </c>
      <c r="I45" s="41">
        <v>0</v>
      </c>
      <c r="J45" s="66">
        <v>8758.2032170000002</v>
      </c>
      <c r="K45" s="41">
        <v>10379.39626</v>
      </c>
      <c r="L45" s="41">
        <v>0</v>
      </c>
      <c r="M45" s="41">
        <v>0</v>
      </c>
      <c r="N45" s="41">
        <v>10379.39626</v>
      </c>
      <c r="O45" s="66" t="s">
        <v>851</v>
      </c>
      <c r="P45" s="66" t="s">
        <v>851</v>
      </c>
      <c r="Q45" s="41">
        <v>0</v>
      </c>
      <c r="R45" s="66">
        <v>10379.39626</v>
      </c>
      <c r="S45" s="41">
        <v>12266.49947714</v>
      </c>
      <c r="T45" s="41">
        <v>0</v>
      </c>
      <c r="U45" s="41">
        <v>0</v>
      </c>
      <c r="V45" s="41">
        <v>12266.49947714</v>
      </c>
      <c r="W45" s="66" t="s">
        <v>851</v>
      </c>
      <c r="X45" s="66" t="s">
        <v>851</v>
      </c>
      <c r="Y45" s="41">
        <v>0</v>
      </c>
      <c r="Z45" s="66">
        <v>12266.49947714</v>
      </c>
      <c r="AA45" s="41">
        <v>13472.876447959999</v>
      </c>
      <c r="AB45" s="41">
        <v>0</v>
      </c>
      <c r="AC45" s="41">
        <v>0</v>
      </c>
      <c r="AD45" s="41">
        <v>13472.876447959999</v>
      </c>
      <c r="AE45" s="66" t="s">
        <v>851</v>
      </c>
      <c r="AF45" s="66" t="s">
        <v>851</v>
      </c>
      <c r="AG45" s="41">
        <v>0</v>
      </c>
      <c r="AH45" s="66">
        <v>13472.876447959999</v>
      </c>
      <c r="AI45" s="41">
        <v>16683.304538199998</v>
      </c>
      <c r="AJ45" s="41">
        <v>0</v>
      </c>
      <c r="AK45" s="41">
        <v>0</v>
      </c>
      <c r="AL45" s="41">
        <v>16683.304538199998</v>
      </c>
      <c r="AM45" s="66" t="s">
        <v>851</v>
      </c>
      <c r="AN45" s="66" t="s">
        <v>851</v>
      </c>
      <c r="AO45" s="41">
        <v>0</v>
      </c>
      <c r="AP45" s="66">
        <v>16683.304538199998</v>
      </c>
      <c r="AQ45" s="41">
        <v>9180.8223547599991</v>
      </c>
      <c r="AR45" s="41">
        <v>0</v>
      </c>
      <c r="AS45" s="41">
        <v>0</v>
      </c>
      <c r="AT45" s="41">
        <v>9180.8223547599991</v>
      </c>
      <c r="AU45" s="66" t="s">
        <v>851</v>
      </c>
      <c r="AV45" s="66" t="s">
        <v>851</v>
      </c>
      <c r="AW45" s="41">
        <v>0</v>
      </c>
      <c r="AX45" s="66">
        <v>9180.8223547599991</v>
      </c>
      <c r="AY45" s="41">
        <v>18346.782028199996</v>
      </c>
      <c r="AZ45" s="41">
        <v>0</v>
      </c>
      <c r="BA45" s="41">
        <v>0</v>
      </c>
      <c r="BB45" s="41">
        <v>18346.782028199996</v>
      </c>
      <c r="BC45" s="66" t="s">
        <v>851</v>
      </c>
      <c r="BD45" s="66" t="s">
        <v>851</v>
      </c>
      <c r="BE45" s="41">
        <v>0</v>
      </c>
      <c r="BF45" s="66">
        <v>18346.782028199996</v>
      </c>
      <c r="BG45" s="41">
        <v>16565.899077599999</v>
      </c>
      <c r="BH45" s="41">
        <v>0</v>
      </c>
      <c r="BI45" s="41">
        <v>0</v>
      </c>
      <c r="BJ45" s="41">
        <v>16565.899077599999</v>
      </c>
      <c r="BK45" s="66" t="s">
        <v>851</v>
      </c>
      <c r="BL45" s="66" t="s">
        <v>851</v>
      </c>
      <c r="BM45" s="41">
        <v>0</v>
      </c>
      <c r="BN45" s="66">
        <v>16565.899077599999</v>
      </c>
      <c r="BO45" s="41">
        <v>17236.835199540001</v>
      </c>
      <c r="BP45" s="41">
        <v>0</v>
      </c>
      <c r="BQ45" s="41">
        <v>0</v>
      </c>
      <c r="BR45" s="41">
        <v>17236.835199540001</v>
      </c>
      <c r="BS45" s="66" t="s">
        <v>851</v>
      </c>
      <c r="BT45" s="66" t="s">
        <v>851</v>
      </c>
      <c r="BU45" s="41">
        <v>0</v>
      </c>
      <c r="BV45" s="66">
        <v>17236.835199540001</v>
      </c>
      <c r="BW45" s="41">
        <v>17594.545935730002</v>
      </c>
      <c r="BX45" s="41">
        <v>0</v>
      </c>
      <c r="BY45" s="41">
        <v>0</v>
      </c>
      <c r="BZ45" s="41">
        <v>17594.545935730002</v>
      </c>
      <c r="CA45" s="66" t="s">
        <v>851</v>
      </c>
      <c r="CB45" s="66" t="s">
        <v>851</v>
      </c>
      <c r="CC45" s="41">
        <v>0</v>
      </c>
      <c r="CD45" s="66">
        <v>17594.545935730002</v>
      </c>
      <c r="CE45" s="41">
        <v>19579.779094220001</v>
      </c>
      <c r="CF45" s="41">
        <v>0</v>
      </c>
      <c r="CG45" s="41">
        <v>0</v>
      </c>
      <c r="CH45" s="41">
        <v>19579.779094220001</v>
      </c>
      <c r="CI45" s="66" t="s">
        <v>851</v>
      </c>
      <c r="CJ45" s="66" t="s">
        <v>851</v>
      </c>
      <c r="CK45" s="41">
        <v>0</v>
      </c>
      <c r="CL45" s="66">
        <v>19579.779094220001</v>
      </c>
      <c r="CM45" s="41">
        <v>10158.25448797</v>
      </c>
      <c r="CN45" s="41">
        <v>0</v>
      </c>
      <c r="CO45" s="41">
        <v>0</v>
      </c>
      <c r="CP45" s="41">
        <v>10158.25448797</v>
      </c>
      <c r="CQ45" s="66" t="s">
        <v>851</v>
      </c>
      <c r="CR45" s="66" t="s">
        <v>851</v>
      </c>
      <c r="CS45" s="41">
        <v>0</v>
      </c>
      <c r="CT45" s="66">
        <v>10158.25448797</v>
      </c>
      <c r="CU45" s="41">
        <v>23564.083724709999</v>
      </c>
      <c r="CV45" s="41">
        <v>0</v>
      </c>
      <c r="CW45" s="41">
        <v>0</v>
      </c>
      <c r="CX45" s="41">
        <v>23564.083724709999</v>
      </c>
      <c r="CY45" s="66" t="s">
        <v>851</v>
      </c>
      <c r="CZ45" s="66" t="s">
        <v>851</v>
      </c>
      <c r="DA45" s="41">
        <v>0</v>
      </c>
      <c r="DB45" s="66">
        <v>23564.083724709999</v>
      </c>
      <c r="DC45" s="41">
        <v>31314.682265789997</v>
      </c>
      <c r="DD45" s="41">
        <v>0</v>
      </c>
      <c r="DE45" s="41">
        <v>0</v>
      </c>
      <c r="DF45" s="41">
        <v>31314.682265789997</v>
      </c>
      <c r="DG45" s="66" t="s">
        <v>851</v>
      </c>
      <c r="DH45" s="66" t="s">
        <v>851</v>
      </c>
      <c r="DI45" s="41">
        <v>0</v>
      </c>
      <c r="DJ45" s="66">
        <v>31314.682265789997</v>
      </c>
      <c r="DK45" s="41">
        <v>33950.124588579994</v>
      </c>
      <c r="DL45" s="41">
        <v>0</v>
      </c>
      <c r="DM45" s="41">
        <v>0</v>
      </c>
      <c r="DN45" s="41">
        <v>33950.124588579994</v>
      </c>
      <c r="DO45" s="66" t="s">
        <v>851</v>
      </c>
      <c r="DP45" s="66" t="s">
        <v>851</v>
      </c>
      <c r="DQ45" s="41">
        <v>0</v>
      </c>
      <c r="DR45" s="295">
        <v>33950.124588579994</v>
      </c>
      <c r="DS45" s="314">
        <v>31101.963609810002</v>
      </c>
      <c r="DT45" s="41">
        <v>0</v>
      </c>
      <c r="DU45" s="41">
        <v>0</v>
      </c>
      <c r="DV45" s="41">
        <v>31101.963609810002</v>
      </c>
      <c r="DW45" s="66" t="s">
        <v>851</v>
      </c>
      <c r="DX45" s="66" t="s">
        <v>851</v>
      </c>
      <c r="DY45" s="41">
        <v>0</v>
      </c>
      <c r="DZ45" s="66">
        <v>31101.963609810002</v>
      </c>
    </row>
    <row r="46" spans="1:130" s="80" customFormat="1" ht="20.100000000000001" customHeight="1" x14ac:dyDescent="0.25">
      <c r="A46" s="48" t="s">
        <v>307</v>
      </c>
      <c r="B46" s="80" t="s">
        <v>507</v>
      </c>
      <c r="C46" s="41">
        <v>28223.543520649997</v>
      </c>
      <c r="D46" s="41">
        <v>0</v>
      </c>
      <c r="E46" s="41">
        <v>0</v>
      </c>
      <c r="F46" s="41">
        <v>28223.543520649997</v>
      </c>
      <c r="G46" s="66" t="s">
        <v>851</v>
      </c>
      <c r="H46" s="66" t="s">
        <v>851</v>
      </c>
      <c r="I46" s="41">
        <v>0</v>
      </c>
      <c r="J46" s="66">
        <v>28223.543520649997</v>
      </c>
      <c r="K46" s="41">
        <v>30195.270128770004</v>
      </c>
      <c r="L46" s="41">
        <v>0</v>
      </c>
      <c r="M46" s="41">
        <v>0</v>
      </c>
      <c r="N46" s="41">
        <v>30195.270128770004</v>
      </c>
      <c r="O46" s="66" t="s">
        <v>851</v>
      </c>
      <c r="P46" s="66" t="s">
        <v>851</v>
      </c>
      <c r="Q46" s="41">
        <v>0</v>
      </c>
      <c r="R46" s="66">
        <v>30195.270128770004</v>
      </c>
      <c r="S46" s="41">
        <v>31859.975831800002</v>
      </c>
      <c r="T46" s="41">
        <v>0</v>
      </c>
      <c r="U46" s="41">
        <v>0</v>
      </c>
      <c r="V46" s="41">
        <v>31859.975831800002</v>
      </c>
      <c r="W46" s="66" t="s">
        <v>851</v>
      </c>
      <c r="X46" s="66" t="s">
        <v>851</v>
      </c>
      <c r="Y46" s="41">
        <v>0</v>
      </c>
      <c r="Z46" s="66">
        <v>31859.975831800002</v>
      </c>
      <c r="AA46" s="41">
        <v>36510.134206809998</v>
      </c>
      <c r="AB46" s="41">
        <v>0</v>
      </c>
      <c r="AC46" s="41">
        <v>0</v>
      </c>
      <c r="AD46" s="41">
        <v>36510.134206809998</v>
      </c>
      <c r="AE46" s="66" t="s">
        <v>851</v>
      </c>
      <c r="AF46" s="66" t="s">
        <v>851</v>
      </c>
      <c r="AG46" s="41">
        <v>0</v>
      </c>
      <c r="AH46" s="66">
        <v>36510.134206809998</v>
      </c>
      <c r="AI46" s="41">
        <v>43192.457648169991</v>
      </c>
      <c r="AJ46" s="41">
        <v>0</v>
      </c>
      <c r="AK46" s="41">
        <v>0</v>
      </c>
      <c r="AL46" s="41">
        <v>43192.457648169991</v>
      </c>
      <c r="AM46" s="66" t="s">
        <v>851</v>
      </c>
      <c r="AN46" s="66" t="s">
        <v>851</v>
      </c>
      <c r="AO46" s="41">
        <v>0</v>
      </c>
      <c r="AP46" s="66">
        <v>43192.457648169991</v>
      </c>
      <c r="AQ46" s="41">
        <v>51270.548942000001</v>
      </c>
      <c r="AR46" s="41">
        <v>0</v>
      </c>
      <c r="AS46" s="41">
        <v>0</v>
      </c>
      <c r="AT46" s="41">
        <v>51270.548942000001</v>
      </c>
      <c r="AU46" s="66" t="s">
        <v>851</v>
      </c>
      <c r="AV46" s="66" t="s">
        <v>851</v>
      </c>
      <c r="AW46" s="41">
        <v>0</v>
      </c>
      <c r="AX46" s="66">
        <v>51270.548942000001</v>
      </c>
      <c r="AY46" s="41">
        <v>62841.021709710003</v>
      </c>
      <c r="AZ46" s="41">
        <v>0</v>
      </c>
      <c r="BA46" s="41">
        <v>0</v>
      </c>
      <c r="BB46" s="41">
        <v>62841.021709710003</v>
      </c>
      <c r="BC46" s="66" t="s">
        <v>851</v>
      </c>
      <c r="BD46" s="66" t="s">
        <v>851</v>
      </c>
      <c r="BE46" s="41">
        <v>0</v>
      </c>
      <c r="BF46" s="66">
        <v>62841.021709710003</v>
      </c>
      <c r="BG46" s="41">
        <v>60733.938629499993</v>
      </c>
      <c r="BH46" s="41">
        <v>0</v>
      </c>
      <c r="BI46" s="41">
        <v>0</v>
      </c>
      <c r="BJ46" s="41">
        <v>60733.938629499993</v>
      </c>
      <c r="BK46" s="66" t="s">
        <v>851</v>
      </c>
      <c r="BL46" s="66" t="s">
        <v>851</v>
      </c>
      <c r="BM46" s="41">
        <v>0</v>
      </c>
      <c r="BN46" s="66">
        <v>60733.938629499993</v>
      </c>
      <c r="BO46" s="41">
        <v>62469.966375830001</v>
      </c>
      <c r="BP46" s="41">
        <v>0</v>
      </c>
      <c r="BQ46" s="41">
        <v>0</v>
      </c>
      <c r="BR46" s="41">
        <v>62469.966375830001</v>
      </c>
      <c r="BS46" s="66" t="s">
        <v>851</v>
      </c>
      <c r="BT46" s="66" t="s">
        <v>851</v>
      </c>
      <c r="BU46" s="41">
        <v>0</v>
      </c>
      <c r="BV46" s="66">
        <v>62469.966375830001</v>
      </c>
      <c r="BW46" s="41">
        <v>62230.193183719995</v>
      </c>
      <c r="BX46" s="41">
        <v>0</v>
      </c>
      <c r="BY46" s="41">
        <v>0</v>
      </c>
      <c r="BZ46" s="41">
        <v>62230.193183719995</v>
      </c>
      <c r="CA46" s="66" t="s">
        <v>851</v>
      </c>
      <c r="CB46" s="66" t="s">
        <v>851</v>
      </c>
      <c r="CC46" s="41">
        <v>0</v>
      </c>
      <c r="CD46" s="66">
        <v>62230.193183719995</v>
      </c>
      <c r="CE46" s="41">
        <v>69375.16265992001</v>
      </c>
      <c r="CF46" s="41">
        <v>0</v>
      </c>
      <c r="CG46" s="41">
        <v>0</v>
      </c>
      <c r="CH46" s="41">
        <v>69375.16265992001</v>
      </c>
      <c r="CI46" s="66" t="s">
        <v>851</v>
      </c>
      <c r="CJ46" s="66" t="s">
        <v>851</v>
      </c>
      <c r="CK46" s="41">
        <v>0</v>
      </c>
      <c r="CL46" s="66">
        <v>69375.16265992001</v>
      </c>
      <c r="CM46" s="41">
        <v>74057.665233680003</v>
      </c>
      <c r="CN46" s="41">
        <v>0</v>
      </c>
      <c r="CO46" s="41">
        <v>0</v>
      </c>
      <c r="CP46" s="41">
        <v>74057.665233680003</v>
      </c>
      <c r="CQ46" s="66" t="s">
        <v>851</v>
      </c>
      <c r="CR46" s="66" t="s">
        <v>851</v>
      </c>
      <c r="CS46" s="41">
        <v>0</v>
      </c>
      <c r="CT46" s="66">
        <v>74057.665233680003</v>
      </c>
      <c r="CU46" s="41">
        <v>73898.801460589995</v>
      </c>
      <c r="CV46" s="41">
        <v>0</v>
      </c>
      <c r="CW46" s="41">
        <v>0</v>
      </c>
      <c r="CX46" s="41">
        <v>73898.801460589995</v>
      </c>
      <c r="CY46" s="66" t="s">
        <v>851</v>
      </c>
      <c r="CZ46" s="66" t="s">
        <v>851</v>
      </c>
      <c r="DA46" s="41">
        <v>0</v>
      </c>
      <c r="DB46" s="66">
        <v>73898.801460589995</v>
      </c>
      <c r="DC46" s="41">
        <v>73521.229070460002</v>
      </c>
      <c r="DD46" s="41">
        <v>0</v>
      </c>
      <c r="DE46" s="41">
        <v>0</v>
      </c>
      <c r="DF46" s="41">
        <v>73521.229070460002</v>
      </c>
      <c r="DG46" s="66" t="s">
        <v>851</v>
      </c>
      <c r="DH46" s="66" t="s">
        <v>851</v>
      </c>
      <c r="DI46" s="41">
        <v>0</v>
      </c>
      <c r="DJ46" s="66">
        <v>73521.229070460002</v>
      </c>
      <c r="DK46" s="41">
        <v>88776.765719720002</v>
      </c>
      <c r="DL46" s="41">
        <v>0</v>
      </c>
      <c r="DM46" s="41">
        <v>0</v>
      </c>
      <c r="DN46" s="41">
        <v>88776.765719720002</v>
      </c>
      <c r="DO46" s="66" t="s">
        <v>851</v>
      </c>
      <c r="DP46" s="66" t="s">
        <v>851</v>
      </c>
      <c r="DQ46" s="41">
        <v>0</v>
      </c>
      <c r="DR46" s="295">
        <v>88776.765719720002</v>
      </c>
      <c r="DS46" s="314">
        <v>106912.69252904999</v>
      </c>
      <c r="DT46" s="41">
        <v>0</v>
      </c>
      <c r="DU46" s="41">
        <v>0</v>
      </c>
      <c r="DV46" s="41">
        <v>106912.69252904999</v>
      </c>
      <c r="DW46" s="66" t="s">
        <v>851</v>
      </c>
      <c r="DX46" s="66" t="s">
        <v>851</v>
      </c>
      <c r="DY46" s="41">
        <v>0</v>
      </c>
      <c r="DZ46" s="66">
        <v>106912.69252904999</v>
      </c>
    </row>
    <row r="47" spans="1:130" ht="20.100000000000001" customHeight="1" x14ac:dyDescent="0.25">
      <c r="A47" s="33">
        <v>272</v>
      </c>
      <c r="B47" s="34" t="s">
        <v>508</v>
      </c>
      <c r="C47" s="35">
        <v>37632.08628671</v>
      </c>
      <c r="D47" s="35">
        <v>0</v>
      </c>
      <c r="E47" s="35">
        <v>0</v>
      </c>
      <c r="F47" s="35">
        <v>37632.08628671</v>
      </c>
      <c r="G47" s="64">
        <v>875.41648395858454</v>
      </c>
      <c r="H47" s="64">
        <v>1214.7141588920599</v>
      </c>
      <c r="I47" s="35">
        <v>0</v>
      </c>
      <c r="J47" s="64">
        <v>39722.216929560644</v>
      </c>
      <c r="K47" s="35">
        <v>43209.107803639999</v>
      </c>
      <c r="L47" s="35">
        <v>0</v>
      </c>
      <c r="M47" s="35">
        <v>0</v>
      </c>
      <c r="N47" s="35">
        <v>43209.107803639999</v>
      </c>
      <c r="O47" s="64">
        <v>957.02566509000007</v>
      </c>
      <c r="P47" s="64">
        <v>1499.12767054964</v>
      </c>
      <c r="Q47" s="35">
        <v>0</v>
      </c>
      <c r="R47" s="64">
        <v>45665.261139279639</v>
      </c>
      <c r="S47" s="35">
        <v>52698.286807379998</v>
      </c>
      <c r="T47" s="35">
        <v>0</v>
      </c>
      <c r="U47" s="35">
        <v>0</v>
      </c>
      <c r="V47" s="35">
        <v>52698.286807379998</v>
      </c>
      <c r="W47" s="64">
        <v>1433.7461947664528</v>
      </c>
      <c r="X47" s="64">
        <v>1731.4816341758601</v>
      </c>
      <c r="Y47" s="35">
        <v>0</v>
      </c>
      <c r="Z47" s="64">
        <v>55863.514636322318</v>
      </c>
      <c r="AA47" s="35">
        <v>62438.07654686</v>
      </c>
      <c r="AB47" s="35">
        <v>0</v>
      </c>
      <c r="AC47" s="35">
        <v>0</v>
      </c>
      <c r="AD47" s="35">
        <v>62438.07654686</v>
      </c>
      <c r="AE47" s="64">
        <v>1574.8787962599999</v>
      </c>
      <c r="AF47" s="64">
        <v>1761.4672046146</v>
      </c>
      <c r="AG47" s="35">
        <v>0</v>
      </c>
      <c r="AH47" s="64">
        <v>65774.422547734604</v>
      </c>
      <c r="AI47" s="35">
        <v>68936.674930049994</v>
      </c>
      <c r="AJ47" s="35">
        <v>0</v>
      </c>
      <c r="AK47" s="35">
        <v>0</v>
      </c>
      <c r="AL47" s="35">
        <v>68936.674930049994</v>
      </c>
      <c r="AM47" s="64">
        <v>1875.7137974199998</v>
      </c>
      <c r="AN47" s="64">
        <v>2357.5756096813502</v>
      </c>
      <c r="AO47" s="35">
        <v>0</v>
      </c>
      <c r="AP47" s="64">
        <v>73169.964337151352</v>
      </c>
      <c r="AQ47" s="35">
        <v>71500.824891700002</v>
      </c>
      <c r="AR47" s="35">
        <v>0</v>
      </c>
      <c r="AS47" s="35">
        <v>0</v>
      </c>
      <c r="AT47" s="35">
        <v>71500.824891700002</v>
      </c>
      <c r="AU47" s="64">
        <v>2102.59038848</v>
      </c>
      <c r="AV47" s="64">
        <v>2435.8699606914397</v>
      </c>
      <c r="AW47" s="35">
        <v>0</v>
      </c>
      <c r="AX47" s="64">
        <v>76039.285240871453</v>
      </c>
      <c r="AY47" s="35">
        <v>78248.034582599998</v>
      </c>
      <c r="AZ47" s="35">
        <v>0</v>
      </c>
      <c r="BA47" s="35">
        <v>0</v>
      </c>
      <c r="BB47" s="35">
        <v>78248.034582599998</v>
      </c>
      <c r="BC47" s="64">
        <v>2049.8808208299997</v>
      </c>
      <c r="BD47" s="64">
        <v>2478.51462072605</v>
      </c>
      <c r="BE47" s="35">
        <v>0</v>
      </c>
      <c r="BF47" s="64">
        <v>82776.430024156056</v>
      </c>
      <c r="BG47" s="35">
        <v>82911.060928439998</v>
      </c>
      <c r="BH47" s="35">
        <v>0</v>
      </c>
      <c r="BI47" s="35">
        <v>0</v>
      </c>
      <c r="BJ47" s="35">
        <v>82911.060928439998</v>
      </c>
      <c r="BK47" s="64">
        <v>1939.1063081000002</v>
      </c>
      <c r="BL47" s="64">
        <v>2322.3122431449501</v>
      </c>
      <c r="BM47" s="35">
        <v>0</v>
      </c>
      <c r="BN47" s="64">
        <v>87172.479479684946</v>
      </c>
      <c r="BO47" s="35">
        <v>86273.909704050006</v>
      </c>
      <c r="BP47" s="35">
        <v>0</v>
      </c>
      <c r="BQ47" s="35">
        <v>0</v>
      </c>
      <c r="BR47" s="35">
        <v>86273.909704050006</v>
      </c>
      <c r="BS47" s="64">
        <v>2056.7027267799999</v>
      </c>
      <c r="BT47" s="64">
        <v>2566.1093113799498</v>
      </c>
      <c r="BU47" s="35">
        <v>0</v>
      </c>
      <c r="BV47" s="64">
        <v>90896.721742209949</v>
      </c>
      <c r="BW47" s="35">
        <v>93271.166348949992</v>
      </c>
      <c r="BX47" s="35">
        <v>0</v>
      </c>
      <c r="BY47" s="35">
        <v>0</v>
      </c>
      <c r="BZ47" s="35">
        <v>93271.166348949992</v>
      </c>
      <c r="CA47" s="64">
        <v>2199.5909100500007</v>
      </c>
      <c r="CB47" s="64">
        <v>2499.1441699388197</v>
      </c>
      <c r="CC47" s="35">
        <v>0</v>
      </c>
      <c r="CD47" s="64">
        <v>97969.901428938814</v>
      </c>
      <c r="CE47" s="35">
        <v>408690.65146893001</v>
      </c>
      <c r="CF47" s="35">
        <v>0</v>
      </c>
      <c r="CG47" s="35">
        <v>0</v>
      </c>
      <c r="CH47" s="35">
        <v>408690.65146893001</v>
      </c>
      <c r="CI47" s="64">
        <v>3351.7273762199993</v>
      </c>
      <c r="CJ47" s="64">
        <v>3763.4341429508099</v>
      </c>
      <c r="CK47" s="35">
        <v>0</v>
      </c>
      <c r="CL47" s="64">
        <v>415805.81298810081</v>
      </c>
      <c r="CM47" s="35">
        <v>161861.03629179002</v>
      </c>
      <c r="CN47" s="35">
        <v>0</v>
      </c>
      <c r="CO47" s="35">
        <v>0</v>
      </c>
      <c r="CP47" s="35">
        <v>161861.03629179002</v>
      </c>
      <c r="CQ47" s="64">
        <v>6841.0294554436223</v>
      </c>
      <c r="CR47" s="64">
        <v>4172.8509371012487</v>
      </c>
      <c r="CS47" s="35">
        <v>0</v>
      </c>
      <c r="CT47" s="64">
        <v>172874.91668433489</v>
      </c>
      <c r="CU47" s="35">
        <v>203268.92689449998</v>
      </c>
      <c r="CV47" s="35">
        <v>0</v>
      </c>
      <c r="CW47" s="35">
        <v>0</v>
      </c>
      <c r="CX47" s="35">
        <v>203268.92689449998</v>
      </c>
      <c r="CY47" s="64">
        <v>7729.8170384383729</v>
      </c>
      <c r="CZ47" s="64">
        <v>4602.6402422713354</v>
      </c>
      <c r="DA47" s="35">
        <v>0</v>
      </c>
      <c r="DB47" s="64">
        <v>215601.38417520968</v>
      </c>
      <c r="DC47" s="35">
        <v>262656.14668469003</v>
      </c>
      <c r="DD47" s="35">
        <v>0</v>
      </c>
      <c r="DE47" s="35">
        <v>0</v>
      </c>
      <c r="DF47" s="35">
        <v>262656.14668469003</v>
      </c>
      <c r="DG47" s="64">
        <v>9844.5688182800004</v>
      </c>
      <c r="DH47" s="64">
        <v>4853.1737480183638</v>
      </c>
      <c r="DI47" s="35">
        <v>0</v>
      </c>
      <c r="DJ47" s="64">
        <v>277353.88925098837</v>
      </c>
      <c r="DK47" s="35">
        <v>290577.82753705001</v>
      </c>
      <c r="DL47" s="35">
        <v>0</v>
      </c>
      <c r="DM47" s="35">
        <v>0</v>
      </c>
      <c r="DN47" s="35">
        <v>290577.82753705001</v>
      </c>
      <c r="DO47" s="64">
        <v>8600.4497080499987</v>
      </c>
      <c r="DP47" s="64">
        <v>6540.0850287645681</v>
      </c>
      <c r="DQ47" s="35">
        <v>0</v>
      </c>
      <c r="DR47" s="293">
        <v>305718.36227386456</v>
      </c>
      <c r="DS47" s="313">
        <v>297463.03279790998</v>
      </c>
      <c r="DT47" s="35">
        <v>0</v>
      </c>
      <c r="DU47" s="35">
        <v>0</v>
      </c>
      <c r="DV47" s="35">
        <v>297463.03279790998</v>
      </c>
      <c r="DW47" s="64">
        <v>8697.6638103099995</v>
      </c>
      <c r="DX47" s="64">
        <v>6294.3434399978196</v>
      </c>
      <c r="DY47" s="35">
        <v>0</v>
      </c>
      <c r="DZ47" s="64">
        <v>312455.04004821781</v>
      </c>
    </row>
    <row r="48" spans="1:130" s="80" customFormat="1" ht="20.100000000000001" customHeight="1" x14ac:dyDescent="0.25">
      <c r="A48" s="48" t="s">
        <v>308</v>
      </c>
      <c r="B48" s="80" t="s">
        <v>510</v>
      </c>
      <c r="C48" s="41">
        <v>22233.233412050002</v>
      </c>
      <c r="D48" s="41">
        <v>0</v>
      </c>
      <c r="E48" s="41">
        <v>0</v>
      </c>
      <c r="F48" s="41">
        <v>22233.233412050002</v>
      </c>
      <c r="G48" s="66">
        <v>0</v>
      </c>
      <c r="H48" s="66">
        <v>0</v>
      </c>
      <c r="I48" s="41">
        <v>0</v>
      </c>
      <c r="J48" s="66">
        <v>22233.233412050002</v>
      </c>
      <c r="K48" s="41">
        <v>25114.483514319996</v>
      </c>
      <c r="L48" s="41">
        <v>0</v>
      </c>
      <c r="M48" s="41">
        <v>0</v>
      </c>
      <c r="N48" s="41">
        <v>25114.483514319996</v>
      </c>
      <c r="O48" s="66">
        <v>0</v>
      </c>
      <c r="P48" s="66">
        <v>0</v>
      </c>
      <c r="Q48" s="41">
        <v>0</v>
      </c>
      <c r="R48" s="66">
        <v>25114.483514319996</v>
      </c>
      <c r="S48" s="41">
        <v>30321.522356619997</v>
      </c>
      <c r="T48" s="41">
        <v>0</v>
      </c>
      <c r="U48" s="41">
        <v>0</v>
      </c>
      <c r="V48" s="41">
        <v>30321.522356619997</v>
      </c>
      <c r="W48" s="66">
        <v>0</v>
      </c>
      <c r="X48" s="66">
        <v>0</v>
      </c>
      <c r="Y48" s="41">
        <v>0</v>
      </c>
      <c r="Z48" s="66">
        <v>30321.522356619997</v>
      </c>
      <c r="AA48" s="41">
        <v>33725.44399236</v>
      </c>
      <c r="AB48" s="41">
        <v>0</v>
      </c>
      <c r="AC48" s="41">
        <v>0</v>
      </c>
      <c r="AD48" s="41">
        <v>33725.44399236</v>
      </c>
      <c r="AE48" s="66">
        <v>0</v>
      </c>
      <c r="AF48" s="66">
        <v>0</v>
      </c>
      <c r="AG48" s="41">
        <v>0</v>
      </c>
      <c r="AH48" s="66">
        <v>33725.44399236</v>
      </c>
      <c r="AI48" s="41">
        <v>37511.239915190003</v>
      </c>
      <c r="AJ48" s="41">
        <v>0</v>
      </c>
      <c r="AK48" s="41">
        <v>0</v>
      </c>
      <c r="AL48" s="41">
        <v>37511.239915190003</v>
      </c>
      <c r="AM48" s="66">
        <v>0</v>
      </c>
      <c r="AN48" s="66">
        <v>0</v>
      </c>
      <c r="AO48" s="41">
        <v>0</v>
      </c>
      <c r="AP48" s="66">
        <v>37511.239915190003</v>
      </c>
      <c r="AQ48" s="41">
        <v>41793.480644869996</v>
      </c>
      <c r="AR48" s="41">
        <v>0</v>
      </c>
      <c r="AS48" s="41">
        <v>0</v>
      </c>
      <c r="AT48" s="41">
        <v>41793.480644869996</v>
      </c>
      <c r="AU48" s="66">
        <v>0</v>
      </c>
      <c r="AV48" s="66">
        <v>0</v>
      </c>
      <c r="AW48" s="41">
        <v>0</v>
      </c>
      <c r="AX48" s="66">
        <v>41793.480644869996</v>
      </c>
      <c r="AY48" s="41">
        <v>47966.477198330002</v>
      </c>
      <c r="AZ48" s="41">
        <v>0</v>
      </c>
      <c r="BA48" s="41">
        <v>0</v>
      </c>
      <c r="BB48" s="41">
        <v>47966.477198330002</v>
      </c>
      <c r="BC48" s="66">
        <v>1.073001E-2</v>
      </c>
      <c r="BD48" s="66">
        <v>0</v>
      </c>
      <c r="BE48" s="41">
        <v>0</v>
      </c>
      <c r="BF48" s="66">
        <v>47966.487928340001</v>
      </c>
      <c r="BG48" s="41">
        <v>53119.695282629997</v>
      </c>
      <c r="BH48" s="41">
        <v>0</v>
      </c>
      <c r="BI48" s="41">
        <v>0</v>
      </c>
      <c r="BJ48" s="41">
        <v>53119.695282629997</v>
      </c>
      <c r="BK48" s="66">
        <v>0</v>
      </c>
      <c r="BL48" s="66">
        <v>0</v>
      </c>
      <c r="BM48" s="41">
        <v>0</v>
      </c>
      <c r="BN48" s="66">
        <v>53119.695282629997</v>
      </c>
      <c r="BO48" s="41">
        <v>55176.642847030002</v>
      </c>
      <c r="BP48" s="41">
        <v>0</v>
      </c>
      <c r="BQ48" s="41">
        <v>0</v>
      </c>
      <c r="BR48" s="41">
        <v>55176.642847030002</v>
      </c>
      <c r="BS48" s="66">
        <v>0</v>
      </c>
      <c r="BT48" s="66">
        <v>0</v>
      </c>
      <c r="BU48" s="41">
        <v>0</v>
      </c>
      <c r="BV48" s="66">
        <v>55176.642847030002</v>
      </c>
      <c r="BW48" s="41">
        <v>58494.657158890004</v>
      </c>
      <c r="BX48" s="41">
        <v>0</v>
      </c>
      <c r="BY48" s="41">
        <v>0</v>
      </c>
      <c r="BZ48" s="41">
        <v>58494.657158890004</v>
      </c>
      <c r="CA48" s="66">
        <v>0</v>
      </c>
      <c r="CB48" s="66">
        <v>0</v>
      </c>
      <c r="CC48" s="41">
        <v>0</v>
      </c>
      <c r="CD48" s="66">
        <v>58494.657158890004</v>
      </c>
      <c r="CE48" s="41">
        <v>61644.781877319998</v>
      </c>
      <c r="CF48" s="41">
        <v>0</v>
      </c>
      <c r="CG48" s="41">
        <v>0</v>
      </c>
      <c r="CH48" s="41">
        <v>61644.781877319998</v>
      </c>
      <c r="CI48" s="66">
        <v>0</v>
      </c>
      <c r="CJ48" s="66">
        <v>0</v>
      </c>
      <c r="CK48" s="41">
        <v>0</v>
      </c>
      <c r="CL48" s="66">
        <v>61644.781877319998</v>
      </c>
      <c r="CM48" s="41">
        <v>66147.810141430004</v>
      </c>
      <c r="CN48" s="41">
        <v>0</v>
      </c>
      <c r="CO48" s="41">
        <v>0</v>
      </c>
      <c r="CP48" s="41">
        <v>66147.810141430004</v>
      </c>
      <c r="CQ48" s="66">
        <v>0</v>
      </c>
      <c r="CR48" s="66">
        <v>0</v>
      </c>
      <c r="CS48" s="41">
        <v>0</v>
      </c>
      <c r="CT48" s="66">
        <v>66147.810141430004</v>
      </c>
      <c r="CU48" s="41">
        <v>77381.845621250017</v>
      </c>
      <c r="CV48" s="41">
        <v>0</v>
      </c>
      <c r="CW48" s="41">
        <v>0</v>
      </c>
      <c r="CX48" s="41">
        <v>77381.845621250017</v>
      </c>
      <c r="CY48" s="66">
        <v>0</v>
      </c>
      <c r="CZ48" s="66">
        <v>0</v>
      </c>
      <c r="DA48" s="41">
        <v>0</v>
      </c>
      <c r="DB48" s="66">
        <v>77381.845621250017</v>
      </c>
      <c r="DC48" s="41">
        <v>90322.130355820002</v>
      </c>
      <c r="DD48" s="41">
        <v>0</v>
      </c>
      <c r="DE48" s="41">
        <v>0</v>
      </c>
      <c r="DF48" s="41">
        <v>90322.130355820002</v>
      </c>
      <c r="DG48" s="66">
        <v>0</v>
      </c>
      <c r="DH48" s="66">
        <v>0</v>
      </c>
      <c r="DI48" s="41">
        <v>0</v>
      </c>
      <c r="DJ48" s="66">
        <v>90322.130355820002</v>
      </c>
      <c r="DK48" s="41">
        <v>106717.25697295999</v>
      </c>
      <c r="DL48" s="41">
        <v>0</v>
      </c>
      <c r="DM48" s="41">
        <v>0</v>
      </c>
      <c r="DN48" s="41">
        <v>106717.25697295999</v>
      </c>
      <c r="DO48" s="66">
        <v>0</v>
      </c>
      <c r="DP48" s="66">
        <v>0</v>
      </c>
      <c r="DQ48" s="41">
        <v>0</v>
      </c>
      <c r="DR48" s="295">
        <v>106717.25697295999</v>
      </c>
      <c r="DS48" s="314">
        <v>121826.90626979001</v>
      </c>
      <c r="DT48" s="41">
        <v>0</v>
      </c>
      <c r="DU48" s="41">
        <v>0</v>
      </c>
      <c r="DV48" s="41">
        <v>121826.90626979001</v>
      </c>
      <c r="DW48" s="66">
        <v>0</v>
      </c>
      <c r="DX48" s="66">
        <v>0</v>
      </c>
      <c r="DY48" s="41">
        <v>0</v>
      </c>
      <c r="DZ48" s="66">
        <v>121826.90626979001</v>
      </c>
    </row>
    <row r="49" spans="1:130" s="80" customFormat="1" ht="20.100000000000001" customHeight="1" x14ac:dyDescent="0.25">
      <c r="A49" s="48" t="s">
        <v>309</v>
      </c>
      <c r="B49" s="80" t="s">
        <v>509</v>
      </c>
      <c r="C49" s="41">
        <v>227.04621237999999</v>
      </c>
      <c r="D49" s="41">
        <v>0</v>
      </c>
      <c r="E49" s="41">
        <v>0</v>
      </c>
      <c r="F49" s="41">
        <v>227.04621237999999</v>
      </c>
      <c r="G49" s="66">
        <v>0</v>
      </c>
      <c r="H49" s="66">
        <v>0</v>
      </c>
      <c r="I49" s="41">
        <v>0</v>
      </c>
      <c r="J49" s="66">
        <v>227.04621237999999</v>
      </c>
      <c r="K49" s="41">
        <v>251.16615778000005</v>
      </c>
      <c r="L49" s="41">
        <v>0</v>
      </c>
      <c r="M49" s="41">
        <v>0</v>
      </c>
      <c r="N49" s="41">
        <v>251.16615778000005</v>
      </c>
      <c r="O49" s="66">
        <v>0</v>
      </c>
      <c r="P49" s="66">
        <v>0</v>
      </c>
      <c r="Q49" s="41">
        <v>0</v>
      </c>
      <c r="R49" s="66">
        <v>251.16615778000005</v>
      </c>
      <c r="S49" s="41">
        <v>255.04183848999998</v>
      </c>
      <c r="T49" s="41">
        <v>0</v>
      </c>
      <c r="U49" s="41">
        <v>0</v>
      </c>
      <c r="V49" s="41">
        <v>255.04183848999998</v>
      </c>
      <c r="W49" s="66">
        <v>0</v>
      </c>
      <c r="X49" s="66">
        <v>0</v>
      </c>
      <c r="Y49" s="41">
        <v>0</v>
      </c>
      <c r="Z49" s="66">
        <v>255.04183848999998</v>
      </c>
      <c r="AA49" s="41">
        <v>596.92194352999991</v>
      </c>
      <c r="AB49" s="41">
        <v>0</v>
      </c>
      <c r="AC49" s="41">
        <v>0</v>
      </c>
      <c r="AD49" s="41">
        <v>596.92194352999991</v>
      </c>
      <c r="AE49" s="66">
        <v>89.263922759999986</v>
      </c>
      <c r="AF49" s="66">
        <v>0</v>
      </c>
      <c r="AG49" s="41">
        <v>0</v>
      </c>
      <c r="AH49" s="66">
        <v>686.18586628999992</v>
      </c>
      <c r="AI49" s="41">
        <v>636.50163229999998</v>
      </c>
      <c r="AJ49" s="41">
        <v>0</v>
      </c>
      <c r="AK49" s="41">
        <v>0</v>
      </c>
      <c r="AL49" s="41">
        <v>636.50163229999998</v>
      </c>
      <c r="AM49" s="66">
        <v>92.963048789999988</v>
      </c>
      <c r="AN49" s="66">
        <v>0</v>
      </c>
      <c r="AO49" s="41">
        <v>0</v>
      </c>
      <c r="AP49" s="66">
        <v>729.46468109</v>
      </c>
      <c r="AQ49" s="41">
        <v>736.65115065999998</v>
      </c>
      <c r="AR49" s="41">
        <v>0</v>
      </c>
      <c r="AS49" s="41">
        <v>0</v>
      </c>
      <c r="AT49" s="41">
        <v>736.65115065999998</v>
      </c>
      <c r="AU49" s="66">
        <v>173.44815623</v>
      </c>
      <c r="AV49" s="66">
        <v>0</v>
      </c>
      <c r="AW49" s="41">
        <v>0</v>
      </c>
      <c r="AX49" s="66">
        <v>910.09930688999998</v>
      </c>
      <c r="AY49" s="41">
        <v>745.30388500999993</v>
      </c>
      <c r="AZ49" s="41">
        <v>0</v>
      </c>
      <c r="BA49" s="41">
        <v>0</v>
      </c>
      <c r="BB49" s="41">
        <v>745.30388500999993</v>
      </c>
      <c r="BC49" s="66">
        <v>255.84780473000001</v>
      </c>
      <c r="BD49" s="66">
        <v>0</v>
      </c>
      <c r="BE49" s="41">
        <v>0</v>
      </c>
      <c r="BF49" s="66">
        <v>1001.1516897399999</v>
      </c>
      <c r="BG49" s="41">
        <v>733.09776233000002</v>
      </c>
      <c r="BH49" s="41">
        <v>0</v>
      </c>
      <c r="BI49" s="41">
        <v>0</v>
      </c>
      <c r="BJ49" s="41">
        <v>733.09776233000002</v>
      </c>
      <c r="BK49" s="66">
        <v>229.64990152999997</v>
      </c>
      <c r="BL49" s="66">
        <v>0</v>
      </c>
      <c r="BM49" s="41">
        <v>0</v>
      </c>
      <c r="BN49" s="66">
        <v>962.74766385999999</v>
      </c>
      <c r="BO49" s="41">
        <v>702.28841492000004</v>
      </c>
      <c r="BP49" s="41">
        <v>0</v>
      </c>
      <c r="BQ49" s="41">
        <v>0</v>
      </c>
      <c r="BR49" s="41">
        <v>702.28841492000004</v>
      </c>
      <c r="BS49" s="66">
        <v>247.09173382</v>
      </c>
      <c r="BT49" s="66">
        <v>0</v>
      </c>
      <c r="BU49" s="41">
        <v>0</v>
      </c>
      <c r="BV49" s="66">
        <v>949.3801487400001</v>
      </c>
      <c r="BW49" s="41">
        <v>817.81901647999996</v>
      </c>
      <c r="BX49" s="41">
        <v>0</v>
      </c>
      <c r="BY49" s="41">
        <v>0</v>
      </c>
      <c r="BZ49" s="41">
        <v>817.81901647999996</v>
      </c>
      <c r="CA49" s="66">
        <v>324.78571279000022</v>
      </c>
      <c r="CB49" s="66">
        <v>0</v>
      </c>
      <c r="CC49" s="41">
        <v>0</v>
      </c>
      <c r="CD49" s="66">
        <v>1142.6047292700002</v>
      </c>
      <c r="CE49" s="41">
        <v>719.00890522999998</v>
      </c>
      <c r="CF49" s="41">
        <v>0</v>
      </c>
      <c r="CG49" s="41">
        <v>0</v>
      </c>
      <c r="CH49" s="41">
        <v>719.00890522999998</v>
      </c>
      <c r="CI49" s="66">
        <v>412.28693743999992</v>
      </c>
      <c r="CJ49" s="66">
        <v>0</v>
      </c>
      <c r="CK49" s="41">
        <v>0</v>
      </c>
      <c r="CL49" s="66">
        <v>1131.29584267</v>
      </c>
      <c r="CM49" s="41">
        <v>724.4733004499999</v>
      </c>
      <c r="CN49" s="41">
        <v>0</v>
      </c>
      <c r="CO49" s="41">
        <v>0</v>
      </c>
      <c r="CP49" s="41">
        <v>724.4733004499999</v>
      </c>
      <c r="CQ49" s="66">
        <v>2173.6201151599998</v>
      </c>
      <c r="CR49" s="66">
        <v>11.719551662295959</v>
      </c>
      <c r="CS49" s="41">
        <v>0</v>
      </c>
      <c r="CT49" s="66">
        <v>2909.8129672722957</v>
      </c>
      <c r="CU49" s="41">
        <v>742.40036204000012</v>
      </c>
      <c r="CV49" s="41">
        <v>0</v>
      </c>
      <c r="CW49" s="41">
        <v>0</v>
      </c>
      <c r="CX49" s="41">
        <v>742.40036204000012</v>
      </c>
      <c r="CY49" s="66">
        <v>1423.0291716300001</v>
      </c>
      <c r="CZ49" s="66">
        <v>17.995640366467484</v>
      </c>
      <c r="DA49" s="41">
        <v>0</v>
      </c>
      <c r="DB49" s="66">
        <v>2183.4251740364675</v>
      </c>
      <c r="DC49" s="41">
        <v>913.09432527000001</v>
      </c>
      <c r="DD49" s="41">
        <v>0</v>
      </c>
      <c r="DE49" s="41">
        <v>0</v>
      </c>
      <c r="DF49" s="41">
        <v>913.09432527000001</v>
      </c>
      <c r="DG49" s="66">
        <v>1468.0622743399999</v>
      </c>
      <c r="DH49" s="66">
        <v>22.386683818112019</v>
      </c>
      <c r="DI49" s="41">
        <v>0</v>
      </c>
      <c r="DJ49" s="66">
        <v>2403.5432834281119</v>
      </c>
      <c r="DK49" s="41">
        <v>831.87957515999994</v>
      </c>
      <c r="DL49" s="41">
        <v>0</v>
      </c>
      <c r="DM49" s="41">
        <v>0</v>
      </c>
      <c r="DN49" s="41">
        <v>831.87957515999994</v>
      </c>
      <c r="DO49" s="66">
        <v>1628.2662566199999</v>
      </c>
      <c r="DP49" s="66">
        <v>21.877541127371348</v>
      </c>
      <c r="DQ49" s="41">
        <v>0</v>
      </c>
      <c r="DR49" s="295">
        <v>2482.0233729073711</v>
      </c>
      <c r="DS49" s="314">
        <v>1024.87578454</v>
      </c>
      <c r="DT49" s="41">
        <v>0</v>
      </c>
      <c r="DU49" s="41">
        <v>0</v>
      </c>
      <c r="DV49" s="41">
        <v>1024.87578454</v>
      </c>
      <c r="DW49" s="66">
        <v>1677.5084304300003</v>
      </c>
      <c r="DX49" s="66">
        <v>23.477042649999998</v>
      </c>
      <c r="DY49" s="41">
        <v>0</v>
      </c>
      <c r="DZ49" s="66">
        <v>2725.8612576200003</v>
      </c>
    </row>
    <row r="50" spans="1:130" s="80" customFormat="1" ht="20.100000000000001" customHeight="1" x14ac:dyDescent="0.25">
      <c r="A50" s="48" t="s">
        <v>310</v>
      </c>
      <c r="B50" s="80" t="s">
        <v>511</v>
      </c>
      <c r="C50" s="41">
        <v>15171.806662280002</v>
      </c>
      <c r="D50" s="41">
        <v>0</v>
      </c>
      <c r="E50" s="41">
        <v>0</v>
      </c>
      <c r="F50" s="41">
        <v>15171.806662280002</v>
      </c>
      <c r="G50" s="66">
        <v>875.41648395858454</v>
      </c>
      <c r="H50" s="66">
        <v>1214.7141588920599</v>
      </c>
      <c r="I50" s="41">
        <v>0</v>
      </c>
      <c r="J50" s="66">
        <v>17261.937305130647</v>
      </c>
      <c r="K50" s="41">
        <v>17843.458131539999</v>
      </c>
      <c r="L50" s="41">
        <v>0</v>
      </c>
      <c r="M50" s="41">
        <v>0</v>
      </c>
      <c r="N50" s="41">
        <v>17843.458131539999</v>
      </c>
      <c r="O50" s="66">
        <v>957.02566509000007</v>
      </c>
      <c r="P50" s="66">
        <v>1499.12767054964</v>
      </c>
      <c r="Q50" s="41">
        <v>0</v>
      </c>
      <c r="R50" s="66">
        <v>20299.611467179639</v>
      </c>
      <c r="S50" s="41">
        <v>22121.722612270001</v>
      </c>
      <c r="T50" s="41">
        <v>0</v>
      </c>
      <c r="U50" s="41">
        <v>0</v>
      </c>
      <c r="V50" s="41">
        <v>22121.722612270001</v>
      </c>
      <c r="W50" s="66">
        <v>1433.7461947664528</v>
      </c>
      <c r="X50" s="66">
        <v>1731.4816341758601</v>
      </c>
      <c r="Y50" s="41">
        <v>0</v>
      </c>
      <c r="Z50" s="66">
        <v>25286.950441212313</v>
      </c>
      <c r="AA50" s="41">
        <v>28115.71061097</v>
      </c>
      <c r="AB50" s="41">
        <v>0</v>
      </c>
      <c r="AC50" s="41">
        <v>0</v>
      </c>
      <c r="AD50" s="41">
        <v>28115.71061097</v>
      </c>
      <c r="AE50" s="66">
        <v>1485.6148734999999</v>
      </c>
      <c r="AF50" s="66">
        <v>1761.4672046146</v>
      </c>
      <c r="AG50" s="41">
        <v>0</v>
      </c>
      <c r="AH50" s="66">
        <v>31362.792689084599</v>
      </c>
      <c r="AI50" s="41">
        <v>30788.933382560001</v>
      </c>
      <c r="AJ50" s="41">
        <v>0</v>
      </c>
      <c r="AK50" s="41">
        <v>0</v>
      </c>
      <c r="AL50" s="41">
        <v>30788.933382560001</v>
      </c>
      <c r="AM50" s="66">
        <v>1782.7507486299999</v>
      </c>
      <c r="AN50" s="66">
        <v>2357.5756096813502</v>
      </c>
      <c r="AO50" s="41">
        <v>0</v>
      </c>
      <c r="AP50" s="66">
        <v>34929.259740871348</v>
      </c>
      <c r="AQ50" s="41">
        <v>28970.693096170005</v>
      </c>
      <c r="AR50" s="41">
        <v>0</v>
      </c>
      <c r="AS50" s="41">
        <v>0</v>
      </c>
      <c r="AT50" s="41">
        <v>28970.693096170005</v>
      </c>
      <c r="AU50" s="66">
        <v>1929.1422322500002</v>
      </c>
      <c r="AV50" s="66">
        <v>2435.8699606914397</v>
      </c>
      <c r="AW50" s="41">
        <v>0</v>
      </c>
      <c r="AX50" s="66">
        <v>33335.705289111444</v>
      </c>
      <c r="AY50" s="41">
        <v>29536.253499260001</v>
      </c>
      <c r="AZ50" s="41">
        <v>0</v>
      </c>
      <c r="BA50" s="41">
        <v>0</v>
      </c>
      <c r="BB50" s="41">
        <v>29536.253499260001</v>
      </c>
      <c r="BC50" s="66">
        <v>1794.0222860899996</v>
      </c>
      <c r="BD50" s="66">
        <v>2478.51462072605</v>
      </c>
      <c r="BE50" s="41">
        <v>0</v>
      </c>
      <c r="BF50" s="66">
        <v>33808.790406076048</v>
      </c>
      <c r="BG50" s="41">
        <v>29058.267883480003</v>
      </c>
      <c r="BH50" s="41">
        <v>0</v>
      </c>
      <c r="BI50" s="41">
        <v>0</v>
      </c>
      <c r="BJ50" s="41">
        <v>29058.267883480003</v>
      </c>
      <c r="BK50" s="66">
        <v>1709.4564065700004</v>
      </c>
      <c r="BL50" s="66">
        <v>2322.3122431449501</v>
      </c>
      <c r="BM50" s="41">
        <v>0</v>
      </c>
      <c r="BN50" s="66">
        <v>33090.036533194951</v>
      </c>
      <c r="BO50" s="41">
        <v>30394.9784421</v>
      </c>
      <c r="BP50" s="41">
        <v>0</v>
      </c>
      <c r="BQ50" s="41">
        <v>0</v>
      </c>
      <c r="BR50" s="41">
        <v>30394.9784421</v>
      </c>
      <c r="BS50" s="66">
        <v>1809.6109929599997</v>
      </c>
      <c r="BT50" s="66">
        <v>2566.1093113799498</v>
      </c>
      <c r="BU50" s="41">
        <v>0</v>
      </c>
      <c r="BV50" s="66">
        <v>34770.69874643995</v>
      </c>
      <c r="BW50" s="41">
        <v>33958.690173579998</v>
      </c>
      <c r="BX50" s="41">
        <v>0</v>
      </c>
      <c r="BY50" s="41">
        <v>0</v>
      </c>
      <c r="BZ50" s="41">
        <v>33958.690173579998</v>
      </c>
      <c r="CA50" s="66">
        <v>1874.8051972600003</v>
      </c>
      <c r="CB50" s="66">
        <v>2499.1441699388197</v>
      </c>
      <c r="CC50" s="41">
        <v>0</v>
      </c>
      <c r="CD50" s="66">
        <v>38332.639540778822</v>
      </c>
      <c r="CE50" s="41">
        <v>346326.86068638001</v>
      </c>
      <c r="CF50" s="41">
        <v>0</v>
      </c>
      <c r="CG50" s="41">
        <v>0</v>
      </c>
      <c r="CH50" s="41">
        <v>346326.86068638001</v>
      </c>
      <c r="CI50" s="66">
        <v>2939.4404387799996</v>
      </c>
      <c r="CJ50" s="66">
        <v>3763.4341429508099</v>
      </c>
      <c r="CK50" s="41">
        <v>0</v>
      </c>
      <c r="CL50" s="66">
        <v>353029.73526811082</v>
      </c>
      <c r="CM50" s="41">
        <v>94988.752849910001</v>
      </c>
      <c r="CN50" s="41">
        <v>0</v>
      </c>
      <c r="CO50" s="41">
        <v>0</v>
      </c>
      <c r="CP50" s="41">
        <v>94988.752849910001</v>
      </c>
      <c r="CQ50" s="66">
        <v>4667.4093402836224</v>
      </c>
      <c r="CR50" s="66">
        <v>4161.1313854389527</v>
      </c>
      <c r="CS50" s="41">
        <v>0</v>
      </c>
      <c r="CT50" s="66">
        <v>103817.29357563259</v>
      </c>
      <c r="CU50" s="41">
        <v>125144.68091121</v>
      </c>
      <c r="CV50" s="41">
        <v>0</v>
      </c>
      <c r="CW50" s="41">
        <v>0</v>
      </c>
      <c r="CX50" s="41">
        <v>125144.68091121</v>
      </c>
      <c r="CY50" s="66">
        <v>6306.7878668083731</v>
      </c>
      <c r="CZ50" s="66">
        <v>4584.6446019048681</v>
      </c>
      <c r="DA50" s="41">
        <v>0</v>
      </c>
      <c r="DB50" s="66">
        <v>136036.11337992325</v>
      </c>
      <c r="DC50" s="41">
        <v>171420.92200359999</v>
      </c>
      <c r="DD50" s="41">
        <v>0</v>
      </c>
      <c r="DE50" s="41">
        <v>0</v>
      </c>
      <c r="DF50" s="41">
        <v>171420.92200359999</v>
      </c>
      <c r="DG50" s="66">
        <v>8376.5065439400005</v>
      </c>
      <c r="DH50" s="66">
        <v>4830.7870642002517</v>
      </c>
      <c r="DI50" s="41">
        <v>0</v>
      </c>
      <c r="DJ50" s="66">
        <v>184628.21561174022</v>
      </c>
      <c r="DK50" s="41">
        <v>183028.69098892997</v>
      </c>
      <c r="DL50" s="41">
        <v>0</v>
      </c>
      <c r="DM50" s="41">
        <v>0</v>
      </c>
      <c r="DN50" s="41">
        <v>183028.69098892997</v>
      </c>
      <c r="DO50" s="66">
        <v>6972.183451429999</v>
      </c>
      <c r="DP50" s="66">
        <v>6518.2074876371971</v>
      </c>
      <c r="DQ50" s="41">
        <v>0</v>
      </c>
      <c r="DR50" s="295">
        <v>196519.08192799718</v>
      </c>
      <c r="DS50" s="314">
        <v>174611.25074357999</v>
      </c>
      <c r="DT50" s="41">
        <v>0</v>
      </c>
      <c r="DU50" s="41">
        <v>0</v>
      </c>
      <c r="DV50" s="41">
        <v>174611.25074357999</v>
      </c>
      <c r="DW50" s="66">
        <v>7020.1553798799996</v>
      </c>
      <c r="DX50" s="66">
        <v>6270.8663973478197</v>
      </c>
      <c r="DY50" s="41">
        <v>0</v>
      </c>
      <c r="DZ50" s="66">
        <v>187902.2725208078</v>
      </c>
    </row>
    <row r="51" spans="1:130" ht="20.100000000000001" customHeight="1" x14ac:dyDescent="0.25">
      <c r="A51" s="33">
        <v>273</v>
      </c>
      <c r="B51" s="34" t="s">
        <v>512</v>
      </c>
      <c r="C51" s="35">
        <v>71849.503496910009</v>
      </c>
      <c r="D51" s="35">
        <v>0</v>
      </c>
      <c r="E51" s="35">
        <v>0</v>
      </c>
      <c r="F51" s="35">
        <v>71849.503496910009</v>
      </c>
      <c r="G51" s="64">
        <v>69160.730881836615</v>
      </c>
      <c r="H51" s="64">
        <v>14916.320130665397</v>
      </c>
      <c r="I51" s="35">
        <v>0</v>
      </c>
      <c r="J51" s="64">
        <v>155926.55450941203</v>
      </c>
      <c r="K51" s="35">
        <v>76933.245240200005</v>
      </c>
      <c r="L51" s="35">
        <v>0</v>
      </c>
      <c r="M51" s="35">
        <v>0</v>
      </c>
      <c r="N51" s="35">
        <v>76933.245240200005</v>
      </c>
      <c r="O51" s="64">
        <v>78783.263414899979</v>
      </c>
      <c r="P51" s="64">
        <v>16892.612746082301</v>
      </c>
      <c r="Q51" s="35">
        <v>0</v>
      </c>
      <c r="R51" s="64">
        <v>172609.12140118229</v>
      </c>
      <c r="S51" s="35">
        <v>80250.950319490003</v>
      </c>
      <c r="T51" s="35">
        <v>0</v>
      </c>
      <c r="U51" s="35">
        <v>0</v>
      </c>
      <c r="V51" s="35">
        <v>80250.950319490003</v>
      </c>
      <c r="W51" s="64">
        <v>90867.881638001258</v>
      </c>
      <c r="X51" s="64">
        <v>19832.3132467824</v>
      </c>
      <c r="Y51" s="35">
        <v>0</v>
      </c>
      <c r="Z51" s="64">
        <v>190951.14520427366</v>
      </c>
      <c r="AA51" s="35">
        <v>87257.353591649997</v>
      </c>
      <c r="AB51" s="35">
        <v>0</v>
      </c>
      <c r="AC51" s="35">
        <v>0</v>
      </c>
      <c r="AD51" s="35">
        <v>87257.353591649997</v>
      </c>
      <c r="AE51" s="64">
        <v>102451.9613957</v>
      </c>
      <c r="AF51" s="64">
        <v>22138.790457513303</v>
      </c>
      <c r="AG51" s="35">
        <v>0</v>
      </c>
      <c r="AH51" s="64">
        <v>211848.10544486329</v>
      </c>
      <c r="AI51" s="35">
        <v>95660.32285668001</v>
      </c>
      <c r="AJ51" s="35">
        <v>0</v>
      </c>
      <c r="AK51" s="35">
        <v>0</v>
      </c>
      <c r="AL51" s="35">
        <v>95660.32285668001</v>
      </c>
      <c r="AM51" s="64">
        <v>115415.62072143996</v>
      </c>
      <c r="AN51" s="64">
        <v>27156.2021681691</v>
      </c>
      <c r="AO51" s="35">
        <v>0</v>
      </c>
      <c r="AP51" s="64">
        <v>238232.14574628908</v>
      </c>
      <c r="AQ51" s="35">
        <v>103625.69895562</v>
      </c>
      <c r="AR51" s="35">
        <v>0</v>
      </c>
      <c r="AS51" s="35">
        <v>0</v>
      </c>
      <c r="AT51" s="35">
        <v>103625.69895562</v>
      </c>
      <c r="AU51" s="64">
        <v>129864.27224902</v>
      </c>
      <c r="AV51" s="64">
        <v>30966.3136005009</v>
      </c>
      <c r="AW51" s="35">
        <v>0</v>
      </c>
      <c r="AX51" s="64">
        <v>264456.28480514092</v>
      </c>
      <c r="AY51" s="35">
        <v>111624.4371097</v>
      </c>
      <c r="AZ51" s="35">
        <v>0</v>
      </c>
      <c r="BA51" s="35">
        <v>0</v>
      </c>
      <c r="BB51" s="35">
        <v>111624.4371097</v>
      </c>
      <c r="BC51" s="64">
        <v>142744.78934035002</v>
      </c>
      <c r="BD51" s="64">
        <v>36367.056249775102</v>
      </c>
      <c r="BE51" s="35">
        <v>0</v>
      </c>
      <c r="BF51" s="64">
        <v>290736.28269982513</v>
      </c>
      <c r="BG51" s="35">
        <v>123506.25695801</v>
      </c>
      <c r="BH51" s="35">
        <v>0</v>
      </c>
      <c r="BI51" s="35">
        <v>0</v>
      </c>
      <c r="BJ51" s="35">
        <v>123506.25695801</v>
      </c>
      <c r="BK51" s="64">
        <v>157635.08627251</v>
      </c>
      <c r="BL51" s="64">
        <v>42050.490244060697</v>
      </c>
      <c r="BM51" s="35">
        <v>0</v>
      </c>
      <c r="BN51" s="64">
        <v>323191.83347458072</v>
      </c>
      <c r="BO51" s="35">
        <v>129996.24176064</v>
      </c>
      <c r="BP51" s="35">
        <v>0</v>
      </c>
      <c r="BQ51" s="35">
        <v>0</v>
      </c>
      <c r="BR51" s="35">
        <v>129996.24176064</v>
      </c>
      <c r="BS51" s="64">
        <v>170874.16434921001</v>
      </c>
      <c r="BT51" s="64">
        <v>47117.037493571406</v>
      </c>
      <c r="BU51" s="35">
        <v>0</v>
      </c>
      <c r="BV51" s="64">
        <v>347987.44360342145</v>
      </c>
      <c r="BW51" s="35">
        <v>138915.24074198003</v>
      </c>
      <c r="BX51" s="35">
        <v>0</v>
      </c>
      <c r="BY51" s="35">
        <v>0</v>
      </c>
      <c r="BZ51" s="35">
        <v>138915.24074198003</v>
      </c>
      <c r="CA51" s="64">
        <v>185865.07846655993</v>
      </c>
      <c r="CB51" s="64">
        <v>53528.785722454901</v>
      </c>
      <c r="CC51" s="35">
        <v>0</v>
      </c>
      <c r="CD51" s="64">
        <v>378309.10493099486</v>
      </c>
      <c r="CE51" s="35">
        <v>143128.45482600998</v>
      </c>
      <c r="CF51" s="35">
        <v>0</v>
      </c>
      <c r="CG51" s="35">
        <v>0</v>
      </c>
      <c r="CH51" s="35">
        <v>143128.45482600998</v>
      </c>
      <c r="CI51" s="64">
        <v>205206.71324854999</v>
      </c>
      <c r="CJ51" s="64">
        <v>57623.785148766299</v>
      </c>
      <c r="CK51" s="35">
        <v>0</v>
      </c>
      <c r="CL51" s="64">
        <v>405958.9532233263</v>
      </c>
      <c r="CM51" s="35">
        <v>146920.83592556999</v>
      </c>
      <c r="CN51" s="35">
        <v>0</v>
      </c>
      <c r="CO51" s="35">
        <v>0</v>
      </c>
      <c r="CP51" s="35">
        <v>146920.83592556999</v>
      </c>
      <c r="CQ51" s="64">
        <v>201177.14502999917</v>
      </c>
      <c r="CR51" s="64">
        <v>62227.043451676465</v>
      </c>
      <c r="CS51" s="35">
        <v>0</v>
      </c>
      <c r="CT51" s="64">
        <v>410325.02440724568</v>
      </c>
      <c r="CU51" s="35">
        <v>151274.12761236</v>
      </c>
      <c r="CV51" s="35">
        <v>0</v>
      </c>
      <c r="CW51" s="35">
        <v>0</v>
      </c>
      <c r="CX51" s="35">
        <v>151274.12761236</v>
      </c>
      <c r="CY51" s="64">
        <v>229610.81969973561</v>
      </c>
      <c r="CZ51" s="64">
        <v>71506.259402533047</v>
      </c>
      <c r="DA51" s="35">
        <v>0</v>
      </c>
      <c r="DB51" s="64">
        <v>452391.20671462867</v>
      </c>
      <c r="DC51" s="35">
        <v>164209.90738177998</v>
      </c>
      <c r="DD51" s="35">
        <v>0</v>
      </c>
      <c r="DE51" s="35">
        <v>0</v>
      </c>
      <c r="DF51" s="35">
        <v>164209.90738177998</v>
      </c>
      <c r="DG51" s="64">
        <v>257736.04931799002</v>
      </c>
      <c r="DH51" s="64">
        <v>80702.278103456847</v>
      </c>
      <c r="DI51" s="35">
        <v>0</v>
      </c>
      <c r="DJ51" s="64">
        <v>502648.23480322683</v>
      </c>
      <c r="DK51" s="35">
        <v>161423.96039955001</v>
      </c>
      <c r="DL51" s="35">
        <v>0</v>
      </c>
      <c r="DM51" s="35">
        <v>0</v>
      </c>
      <c r="DN51" s="35">
        <v>161423.96039955001</v>
      </c>
      <c r="DO51" s="64">
        <v>276539.28137282003</v>
      </c>
      <c r="DP51" s="64">
        <v>90303.367099003357</v>
      </c>
      <c r="DQ51" s="35">
        <v>0</v>
      </c>
      <c r="DR51" s="293">
        <v>528266.60887137346</v>
      </c>
      <c r="DS51" s="313">
        <v>174780.41782379002</v>
      </c>
      <c r="DT51" s="35">
        <v>0</v>
      </c>
      <c r="DU51" s="35">
        <v>0</v>
      </c>
      <c r="DV51" s="35">
        <v>174780.41782379002</v>
      </c>
      <c r="DW51" s="64">
        <v>297090.00584418996</v>
      </c>
      <c r="DX51" s="64">
        <v>98395.270529147907</v>
      </c>
      <c r="DY51" s="35">
        <v>0</v>
      </c>
      <c r="DZ51" s="64">
        <v>570265.69419712794</v>
      </c>
    </row>
    <row r="52" spans="1:130" s="80" customFormat="1" ht="20.100000000000001" customHeight="1" x14ac:dyDescent="0.25">
      <c r="A52" s="48" t="s">
        <v>311</v>
      </c>
      <c r="B52" s="80" t="s">
        <v>513</v>
      </c>
      <c r="C52" s="41">
        <v>45829.136134750006</v>
      </c>
      <c r="D52" s="41">
        <v>0</v>
      </c>
      <c r="E52" s="41">
        <v>0</v>
      </c>
      <c r="F52" s="41">
        <v>45829.136134750006</v>
      </c>
      <c r="G52" s="66" t="s">
        <v>850</v>
      </c>
      <c r="H52" s="66">
        <v>14198.002230245398</v>
      </c>
      <c r="I52" s="41">
        <v>0</v>
      </c>
      <c r="J52" s="66" t="s">
        <v>850</v>
      </c>
      <c r="K52" s="41">
        <v>49496.255731359997</v>
      </c>
      <c r="L52" s="41">
        <v>0</v>
      </c>
      <c r="M52" s="41">
        <v>0</v>
      </c>
      <c r="N52" s="41">
        <v>49496.255731359997</v>
      </c>
      <c r="O52" s="66" t="s">
        <v>850</v>
      </c>
      <c r="P52" s="66">
        <v>16050.6931287523</v>
      </c>
      <c r="Q52" s="41">
        <v>0</v>
      </c>
      <c r="R52" s="66" t="s">
        <v>850</v>
      </c>
      <c r="S52" s="41">
        <v>52496.752956149998</v>
      </c>
      <c r="T52" s="41">
        <v>0</v>
      </c>
      <c r="U52" s="41">
        <v>0</v>
      </c>
      <c r="V52" s="41">
        <v>52496.752956149998</v>
      </c>
      <c r="W52" s="66" t="s">
        <v>850</v>
      </c>
      <c r="X52" s="66">
        <v>18837.002269002402</v>
      </c>
      <c r="Y52" s="41">
        <v>0</v>
      </c>
      <c r="Z52" s="66" t="s">
        <v>850</v>
      </c>
      <c r="AA52" s="41">
        <v>56650.82337274</v>
      </c>
      <c r="AB52" s="41">
        <v>0</v>
      </c>
      <c r="AC52" s="41">
        <v>0</v>
      </c>
      <c r="AD52" s="41">
        <v>56650.82337274</v>
      </c>
      <c r="AE52" s="66" t="s">
        <v>850</v>
      </c>
      <c r="AF52" s="66">
        <v>20951.928270813303</v>
      </c>
      <c r="AG52" s="41">
        <v>0</v>
      </c>
      <c r="AH52" s="66" t="s">
        <v>850</v>
      </c>
      <c r="AI52" s="41">
        <v>61305.811190660002</v>
      </c>
      <c r="AJ52" s="41">
        <v>0</v>
      </c>
      <c r="AK52" s="41">
        <v>0</v>
      </c>
      <c r="AL52" s="41">
        <v>61305.811190660002</v>
      </c>
      <c r="AM52" s="66" t="s">
        <v>850</v>
      </c>
      <c r="AN52" s="66">
        <v>25227.657285589099</v>
      </c>
      <c r="AO52" s="41">
        <v>0</v>
      </c>
      <c r="AP52" s="66" t="s">
        <v>850</v>
      </c>
      <c r="AQ52" s="41">
        <v>66032.442350130004</v>
      </c>
      <c r="AR52" s="41">
        <v>0</v>
      </c>
      <c r="AS52" s="41">
        <v>0</v>
      </c>
      <c r="AT52" s="41">
        <v>66032.442350130004</v>
      </c>
      <c r="AU52" s="66" t="s">
        <v>850</v>
      </c>
      <c r="AV52" s="66">
        <v>29089.161545840903</v>
      </c>
      <c r="AW52" s="41">
        <v>0</v>
      </c>
      <c r="AX52" s="66" t="s">
        <v>850</v>
      </c>
      <c r="AY52" s="41">
        <v>71754.99452973</v>
      </c>
      <c r="AZ52" s="41">
        <v>0</v>
      </c>
      <c r="BA52" s="41">
        <v>0</v>
      </c>
      <c r="BB52" s="41">
        <v>71754.99452973</v>
      </c>
      <c r="BC52" s="66" t="s">
        <v>850</v>
      </c>
      <c r="BD52" s="66">
        <v>34432.835544425099</v>
      </c>
      <c r="BE52" s="41">
        <v>0</v>
      </c>
      <c r="BF52" s="66" t="s">
        <v>850</v>
      </c>
      <c r="BG52" s="41">
        <v>79276.60683157001</v>
      </c>
      <c r="BH52" s="41">
        <v>0</v>
      </c>
      <c r="BI52" s="41">
        <v>0</v>
      </c>
      <c r="BJ52" s="41">
        <v>79276.60683157001</v>
      </c>
      <c r="BK52" s="66" t="s">
        <v>850</v>
      </c>
      <c r="BL52" s="66">
        <v>40069.139161290695</v>
      </c>
      <c r="BM52" s="41">
        <v>0</v>
      </c>
      <c r="BN52" s="66" t="s">
        <v>850</v>
      </c>
      <c r="BO52" s="41">
        <v>82179.719118609995</v>
      </c>
      <c r="BP52" s="41">
        <v>0</v>
      </c>
      <c r="BQ52" s="41">
        <v>0</v>
      </c>
      <c r="BR52" s="41">
        <v>82179.719118609995</v>
      </c>
      <c r="BS52" s="66" t="s">
        <v>850</v>
      </c>
      <c r="BT52" s="66">
        <v>44969.182777261405</v>
      </c>
      <c r="BU52" s="41">
        <v>0</v>
      </c>
      <c r="BV52" s="66" t="s">
        <v>850</v>
      </c>
      <c r="BW52" s="41">
        <v>87717.587941709993</v>
      </c>
      <c r="BX52" s="41">
        <v>0</v>
      </c>
      <c r="BY52" s="41">
        <v>0</v>
      </c>
      <c r="BZ52" s="41">
        <v>87717.587941709993</v>
      </c>
      <c r="CA52" s="66">
        <v>143859.57073311741</v>
      </c>
      <c r="CB52" s="66">
        <v>51507.682366014902</v>
      </c>
      <c r="CC52" s="41">
        <v>0</v>
      </c>
      <c r="CD52" s="66">
        <v>283084.84104084229</v>
      </c>
      <c r="CE52" s="41">
        <v>90066.999726950002</v>
      </c>
      <c r="CF52" s="41">
        <v>0</v>
      </c>
      <c r="CG52" s="41">
        <v>0</v>
      </c>
      <c r="CH52" s="41">
        <v>90066.999726950002</v>
      </c>
      <c r="CI52" s="66">
        <v>158062.92392990633</v>
      </c>
      <c r="CJ52" s="66">
        <v>56531.661802436298</v>
      </c>
      <c r="CK52" s="41">
        <v>0</v>
      </c>
      <c r="CL52" s="66">
        <v>304661.58545929263</v>
      </c>
      <c r="CM52" s="41">
        <v>91089.360153829999</v>
      </c>
      <c r="CN52" s="41">
        <v>0</v>
      </c>
      <c r="CO52" s="41">
        <v>0</v>
      </c>
      <c r="CP52" s="41">
        <v>91089.360153829999</v>
      </c>
      <c r="CQ52" s="66">
        <v>155874.06861841743</v>
      </c>
      <c r="CR52" s="66">
        <v>61340.528136206653</v>
      </c>
      <c r="CS52" s="41">
        <v>0</v>
      </c>
      <c r="CT52" s="66">
        <v>308303.95690845407</v>
      </c>
      <c r="CU52" s="41">
        <v>92368.42766555</v>
      </c>
      <c r="CV52" s="41">
        <v>0</v>
      </c>
      <c r="CW52" s="41">
        <v>0</v>
      </c>
      <c r="CX52" s="41">
        <v>92368.42766555</v>
      </c>
      <c r="CY52" s="66">
        <v>173367.93760345626</v>
      </c>
      <c r="CZ52" s="66">
        <v>70161.628143384107</v>
      </c>
      <c r="DA52" s="41">
        <v>0</v>
      </c>
      <c r="DB52" s="66">
        <v>335897.99341239035</v>
      </c>
      <c r="DC52" s="41">
        <v>100978.10341710999</v>
      </c>
      <c r="DD52" s="41">
        <v>0</v>
      </c>
      <c r="DE52" s="41">
        <v>0</v>
      </c>
      <c r="DF52" s="41">
        <v>100978.10341710999</v>
      </c>
      <c r="DG52" s="66">
        <v>192524.87841183002</v>
      </c>
      <c r="DH52" s="66">
        <v>79542.67878999919</v>
      </c>
      <c r="DI52" s="41">
        <v>0</v>
      </c>
      <c r="DJ52" s="66">
        <v>373045.6606189392</v>
      </c>
      <c r="DK52" s="41">
        <v>98193.030638340002</v>
      </c>
      <c r="DL52" s="41">
        <v>0</v>
      </c>
      <c r="DM52" s="41">
        <v>0</v>
      </c>
      <c r="DN52" s="41">
        <v>98193.030638340002</v>
      </c>
      <c r="DO52" s="66">
        <v>205044.74046119</v>
      </c>
      <c r="DP52" s="66">
        <v>88876.24730370543</v>
      </c>
      <c r="DQ52" s="41">
        <v>0</v>
      </c>
      <c r="DR52" s="295">
        <v>392114.01840323542</v>
      </c>
      <c r="DS52" s="314">
        <v>108679.34417308</v>
      </c>
      <c r="DT52" s="41">
        <v>0</v>
      </c>
      <c r="DU52" s="41">
        <v>0</v>
      </c>
      <c r="DV52" s="41">
        <v>108679.34417308</v>
      </c>
      <c r="DW52" s="66">
        <v>220835.18983462997</v>
      </c>
      <c r="DX52" s="66">
        <v>96713.595207637904</v>
      </c>
      <c r="DY52" s="41">
        <v>0</v>
      </c>
      <c r="DZ52" s="66">
        <v>426228.12921534781</v>
      </c>
    </row>
    <row r="53" spans="1:130" s="80" customFormat="1" ht="20.100000000000001" customHeight="1" x14ac:dyDescent="0.25">
      <c r="A53" s="48" t="s">
        <v>312</v>
      </c>
      <c r="B53" s="80" t="s">
        <v>514</v>
      </c>
      <c r="C53" s="41">
        <v>25629.649463820002</v>
      </c>
      <c r="D53" s="41">
        <v>0</v>
      </c>
      <c r="E53" s="41">
        <v>0</v>
      </c>
      <c r="F53" s="41">
        <v>25629.649463820002</v>
      </c>
      <c r="G53" s="66" t="s">
        <v>850</v>
      </c>
      <c r="H53" s="66">
        <v>0</v>
      </c>
      <c r="I53" s="41">
        <v>0</v>
      </c>
      <c r="J53" s="66" t="s">
        <v>850</v>
      </c>
      <c r="K53" s="41">
        <v>27003.76026703</v>
      </c>
      <c r="L53" s="41">
        <v>0</v>
      </c>
      <c r="M53" s="41">
        <v>0</v>
      </c>
      <c r="N53" s="41">
        <v>27003.76026703</v>
      </c>
      <c r="O53" s="66" t="s">
        <v>850</v>
      </c>
      <c r="P53" s="66">
        <v>0</v>
      </c>
      <c r="Q53" s="41">
        <v>0</v>
      </c>
      <c r="R53" s="66" t="s">
        <v>850</v>
      </c>
      <c r="S53" s="41">
        <v>27290.394267039996</v>
      </c>
      <c r="T53" s="41">
        <v>0</v>
      </c>
      <c r="U53" s="41">
        <v>0</v>
      </c>
      <c r="V53" s="41">
        <v>27290.394267039996</v>
      </c>
      <c r="W53" s="66" t="s">
        <v>850</v>
      </c>
      <c r="X53" s="66">
        <v>0</v>
      </c>
      <c r="Y53" s="41">
        <v>0</v>
      </c>
      <c r="Z53" s="66" t="s">
        <v>850</v>
      </c>
      <c r="AA53" s="41">
        <v>30088.713742089996</v>
      </c>
      <c r="AB53" s="41">
        <v>0</v>
      </c>
      <c r="AC53" s="41">
        <v>0</v>
      </c>
      <c r="AD53" s="41">
        <v>30088.713742089996</v>
      </c>
      <c r="AE53" s="66" t="s">
        <v>850</v>
      </c>
      <c r="AF53" s="66">
        <v>0</v>
      </c>
      <c r="AG53" s="41">
        <v>0</v>
      </c>
      <c r="AH53" s="66" t="s">
        <v>850</v>
      </c>
      <c r="AI53" s="41">
        <v>33483.914460510001</v>
      </c>
      <c r="AJ53" s="41">
        <v>0</v>
      </c>
      <c r="AK53" s="41">
        <v>0</v>
      </c>
      <c r="AL53" s="41">
        <v>33483.914460510001</v>
      </c>
      <c r="AM53" s="66" t="s">
        <v>850</v>
      </c>
      <c r="AN53" s="66">
        <v>0</v>
      </c>
      <c r="AO53" s="41">
        <v>0</v>
      </c>
      <c r="AP53" s="66" t="s">
        <v>850</v>
      </c>
      <c r="AQ53" s="41">
        <v>36862.642765470002</v>
      </c>
      <c r="AR53" s="41">
        <v>0</v>
      </c>
      <c r="AS53" s="41">
        <v>0</v>
      </c>
      <c r="AT53" s="41">
        <v>36862.642765470002</v>
      </c>
      <c r="AU53" s="66" t="s">
        <v>850</v>
      </c>
      <c r="AV53" s="66">
        <v>0</v>
      </c>
      <c r="AW53" s="41">
        <v>0</v>
      </c>
      <c r="AX53" s="66" t="s">
        <v>850</v>
      </c>
      <c r="AY53" s="41">
        <v>38634.123825709998</v>
      </c>
      <c r="AZ53" s="41">
        <v>0</v>
      </c>
      <c r="BA53" s="41">
        <v>0</v>
      </c>
      <c r="BB53" s="41">
        <v>38634.123825709998</v>
      </c>
      <c r="BC53" s="66" t="s">
        <v>850</v>
      </c>
      <c r="BD53" s="66">
        <v>0</v>
      </c>
      <c r="BE53" s="41">
        <v>0</v>
      </c>
      <c r="BF53" s="66" t="s">
        <v>850</v>
      </c>
      <c r="BG53" s="41">
        <v>42851.214380909994</v>
      </c>
      <c r="BH53" s="41">
        <v>0</v>
      </c>
      <c r="BI53" s="41">
        <v>0</v>
      </c>
      <c r="BJ53" s="41">
        <v>42851.214380909994</v>
      </c>
      <c r="BK53" s="66" t="s">
        <v>850</v>
      </c>
      <c r="BL53" s="66">
        <v>0</v>
      </c>
      <c r="BM53" s="41">
        <v>0</v>
      </c>
      <c r="BN53" s="66" t="s">
        <v>850</v>
      </c>
      <c r="BO53" s="41">
        <v>46439.493872409999</v>
      </c>
      <c r="BP53" s="41">
        <v>0</v>
      </c>
      <c r="BQ53" s="41">
        <v>0</v>
      </c>
      <c r="BR53" s="41">
        <v>46439.493872409999</v>
      </c>
      <c r="BS53" s="66" t="s">
        <v>850</v>
      </c>
      <c r="BT53" s="66">
        <v>0</v>
      </c>
      <c r="BU53" s="41">
        <v>0</v>
      </c>
      <c r="BV53" s="66" t="s">
        <v>850</v>
      </c>
      <c r="BW53" s="41">
        <v>49885.03023525</v>
      </c>
      <c r="BX53" s="41">
        <v>0</v>
      </c>
      <c r="BY53" s="41">
        <v>0</v>
      </c>
      <c r="BZ53" s="41">
        <v>49885.03023525</v>
      </c>
      <c r="CA53" s="66">
        <v>39031.666477977582</v>
      </c>
      <c r="CB53" s="66">
        <v>0</v>
      </c>
      <c r="CC53" s="41">
        <v>0</v>
      </c>
      <c r="CD53" s="66">
        <v>88916.696713227575</v>
      </c>
      <c r="CE53" s="41">
        <v>51626.69425167</v>
      </c>
      <c r="CF53" s="41">
        <v>0</v>
      </c>
      <c r="CG53" s="41">
        <v>0</v>
      </c>
      <c r="CH53" s="41">
        <v>51626.69425167</v>
      </c>
      <c r="CI53" s="66">
        <v>45237.89425918644</v>
      </c>
      <c r="CJ53" s="66">
        <v>0</v>
      </c>
      <c r="CK53" s="41">
        <v>0</v>
      </c>
      <c r="CL53" s="66">
        <v>96864.58851085644</v>
      </c>
      <c r="CM53" s="41">
        <v>54311.84221064001</v>
      </c>
      <c r="CN53" s="41">
        <v>0</v>
      </c>
      <c r="CO53" s="41">
        <v>0</v>
      </c>
      <c r="CP53" s="41">
        <v>54311.84221064001</v>
      </c>
      <c r="CQ53" s="66">
        <v>43133.895453866069</v>
      </c>
      <c r="CR53" s="66">
        <v>0</v>
      </c>
      <c r="CS53" s="41">
        <v>0</v>
      </c>
      <c r="CT53" s="66">
        <v>97445.737664506072</v>
      </c>
      <c r="CU53" s="41">
        <v>57336.634361310003</v>
      </c>
      <c r="CV53" s="41">
        <v>0</v>
      </c>
      <c r="CW53" s="41">
        <v>0</v>
      </c>
      <c r="CX53" s="41">
        <v>57336.634361310003</v>
      </c>
      <c r="CY53" s="66">
        <v>53153.841994606104</v>
      </c>
      <c r="CZ53" s="66">
        <v>0</v>
      </c>
      <c r="DA53" s="41">
        <v>0</v>
      </c>
      <c r="DB53" s="66">
        <v>110490.47635591611</v>
      </c>
      <c r="DC53" s="41">
        <v>60568.517554739999</v>
      </c>
      <c r="DD53" s="41">
        <v>0</v>
      </c>
      <c r="DE53" s="41">
        <v>0</v>
      </c>
      <c r="DF53" s="41">
        <v>60568.517554739999</v>
      </c>
      <c r="DG53" s="66">
        <v>61344.59052373001</v>
      </c>
      <c r="DH53" s="66">
        <v>0</v>
      </c>
      <c r="DI53" s="41">
        <v>0</v>
      </c>
      <c r="DJ53" s="66">
        <v>121913.10807847002</v>
      </c>
      <c r="DK53" s="41">
        <v>60922.349659999993</v>
      </c>
      <c r="DL53" s="41">
        <v>0</v>
      </c>
      <c r="DM53" s="41">
        <v>0</v>
      </c>
      <c r="DN53" s="41">
        <v>60922.349659999993</v>
      </c>
      <c r="DO53" s="66">
        <v>65654.336728180002</v>
      </c>
      <c r="DP53" s="66">
        <v>0</v>
      </c>
      <c r="DQ53" s="41">
        <v>0</v>
      </c>
      <c r="DR53" s="295">
        <v>126576.68638817999</v>
      </c>
      <c r="DS53" s="314">
        <v>63766.824637980004</v>
      </c>
      <c r="DT53" s="41">
        <v>0</v>
      </c>
      <c r="DU53" s="41">
        <v>0</v>
      </c>
      <c r="DV53" s="41">
        <v>63766.824637980004</v>
      </c>
      <c r="DW53" s="66">
        <v>69170.482546840009</v>
      </c>
      <c r="DX53" s="66">
        <v>2.7843230000000004E-2</v>
      </c>
      <c r="DY53" s="41">
        <v>0</v>
      </c>
      <c r="DZ53" s="66">
        <v>132937.33502805</v>
      </c>
    </row>
    <row r="54" spans="1:130" s="80" customFormat="1" ht="20.100000000000001" customHeight="1" x14ac:dyDescent="0.25">
      <c r="A54" s="48" t="s">
        <v>341</v>
      </c>
      <c r="B54" s="80" t="s">
        <v>515</v>
      </c>
      <c r="C54" s="41">
        <v>390.71789833999998</v>
      </c>
      <c r="D54" s="41">
        <v>0</v>
      </c>
      <c r="E54" s="41">
        <v>0</v>
      </c>
      <c r="F54" s="41">
        <v>390.71789833999998</v>
      </c>
      <c r="G54" s="66" t="s">
        <v>850</v>
      </c>
      <c r="H54" s="66">
        <v>718.31790042000011</v>
      </c>
      <c r="I54" s="41">
        <v>0</v>
      </c>
      <c r="J54" s="66" t="s">
        <v>850</v>
      </c>
      <c r="K54" s="41">
        <v>433.22924181000002</v>
      </c>
      <c r="L54" s="41">
        <v>0</v>
      </c>
      <c r="M54" s="41">
        <v>0</v>
      </c>
      <c r="N54" s="41">
        <v>433.22924181000002</v>
      </c>
      <c r="O54" s="66" t="s">
        <v>850</v>
      </c>
      <c r="P54" s="66">
        <v>841.91961732999994</v>
      </c>
      <c r="Q54" s="41">
        <v>0</v>
      </c>
      <c r="R54" s="66" t="s">
        <v>850</v>
      </c>
      <c r="S54" s="41">
        <v>463.80309630000005</v>
      </c>
      <c r="T54" s="41">
        <v>0</v>
      </c>
      <c r="U54" s="41">
        <v>0</v>
      </c>
      <c r="V54" s="41">
        <v>463.80309630000005</v>
      </c>
      <c r="W54" s="66" t="s">
        <v>850</v>
      </c>
      <c r="X54" s="66">
        <v>995.31097777999992</v>
      </c>
      <c r="Y54" s="41">
        <v>0</v>
      </c>
      <c r="Z54" s="66" t="s">
        <v>850</v>
      </c>
      <c r="AA54" s="41">
        <v>517.81647681999993</v>
      </c>
      <c r="AB54" s="41">
        <v>0</v>
      </c>
      <c r="AC54" s="41">
        <v>0</v>
      </c>
      <c r="AD54" s="41">
        <v>517.81647681999993</v>
      </c>
      <c r="AE54" s="66" t="s">
        <v>850</v>
      </c>
      <c r="AF54" s="66">
        <v>1186.8621867000006</v>
      </c>
      <c r="AG54" s="41">
        <v>0</v>
      </c>
      <c r="AH54" s="66" t="s">
        <v>850</v>
      </c>
      <c r="AI54" s="41">
        <v>870.59720551000009</v>
      </c>
      <c r="AJ54" s="41">
        <v>0</v>
      </c>
      <c r="AK54" s="41">
        <v>0</v>
      </c>
      <c r="AL54" s="41">
        <v>870.59720551000009</v>
      </c>
      <c r="AM54" s="66" t="s">
        <v>850</v>
      </c>
      <c r="AN54" s="66">
        <v>1928.5448825800017</v>
      </c>
      <c r="AO54" s="41">
        <v>0</v>
      </c>
      <c r="AP54" s="66" t="s">
        <v>850</v>
      </c>
      <c r="AQ54" s="41">
        <v>730.61384002</v>
      </c>
      <c r="AR54" s="41">
        <v>0</v>
      </c>
      <c r="AS54" s="41">
        <v>0</v>
      </c>
      <c r="AT54" s="41">
        <v>730.61384002</v>
      </c>
      <c r="AU54" s="66" t="s">
        <v>850</v>
      </c>
      <c r="AV54" s="66">
        <v>1877.1520546599984</v>
      </c>
      <c r="AW54" s="41">
        <v>0</v>
      </c>
      <c r="AX54" s="66" t="s">
        <v>850</v>
      </c>
      <c r="AY54" s="41">
        <v>1235.3187542599999</v>
      </c>
      <c r="AZ54" s="41">
        <v>0</v>
      </c>
      <c r="BA54" s="41">
        <v>0</v>
      </c>
      <c r="BB54" s="41">
        <v>1235.3187542599999</v>
      </c>
      <c r="BC54" s="66" t="s">
        <v>850</v>
      </c>
      <c r="BD54" s="66">
        <v>1934.2207053500008</v>
      </c>
      <c r="BE54" s="41">
        <v>0</v>
      </c>
      <c r="BF54" s="66" t="s">
        <v>850</v>
      </c>
      <c r="BG54" s="41">
        <v>1378.4357455300001</v>
      </c>
      <c r="BH54" s="41">
        <v>0</v>
      </c>
      <c r="BI54" s="41">
        <v>0</v>
      </c>
      <c r="BJ54" s="41">
        <v>1378.4357455300001</v>
      </c>
      <c r="BK54" s="66" t="s">
        <v>850</v>
      </c>
      <c r="BL54" s="66">
        <v>1981.3510827700006</v>
      </c>
      <c r="BM54" s="41">
        <v>0</v>
      </c>
      <c r="BN54" s="66" t="s">
        <v>850</v>
      </c>
      <c r="BO54" s="41">
        <v>1377.02876962</v>
      </c>
      <c r="BP54" s="41">
        <v>0</v>
      </c>
      <c r="BQ54" s="41">
        <v>0</v>
      </c>
      <c r="BR54" s="41">
        <v>1377.02876962</v>
      </c>
      <c r="BS54" s="66" t="s">
        <v>850</v>
      </c>
      <c r="BT54" s="66">
        <v>2147.8547163100006</v>
      </c>
      <c r="BU54" s="41">
        <v>0</v>
      </c>
      <c r="BV54" s="66" t="s">
        <v>850</v>
      </c>
      <c r="BW54" s="41">
        <v>1312.6225650199999</v>
      </c>
      <c r="BX54" s="41">
        <v>0</v>
      </c>
      <c r="BY54" s="41">
        <v>0</v>
      </c>
      <c r="BZ54" s="41">
        <v>1312.6225650199999</v>
      </c>
      <c r="CA54" s="66">
        <v>2973.841255464959</v>
      </c>
      <c r="CB54" s="66">
        <v>2021.1033564399988</v>
      </c>
      <c r="CC54" s="41">
        <v>0</v>
      </c>
      <c r="CD54" s="66">
        <v>6307.5671769249575</v>
      </c>
      <c r="CE54" s="41">
        <v>1434.7608473900002</v>
      </c>
      <c r="CF54" s="41">
        <v>0</v>
      </c>
      <c r="CG54" s="41">
        <v>0</v>
      </c>
      <c r="CH54" s="41">
        <v>1434.7608473900002</v>
      </c>
      <c r="CI54" s="66">
        <v>1905.8950594572284</v>
      </c>
      <c r="CJ54" s="66">
        <v>1092.1233463300005</v>
      </c>
      <c r="CK54" s="41">
        <v>0</v>
      </c>
      <c r="CL54" s="66">
        <v>4432.7792531772293</v>
      </c>
      <c r="CM54" s="41">
        <v>1519.6335611</v>
      </c>
      <c r="CN54" s="41">
        <v>0</v>
      </c>
      <c r="CO54" s="41">
        <v>0</v>
      </c>
      <c r="CP54" s="41">
        <v>1519.6335611</v>
      </c>
      <c r="CQ54" s="66">
        <v>2169.1809577156791</v>
      </c>
      <c r="CR54" s="66">
        <v>886.51531546981516</v>
      </c>
      <c r="CS54" s="41">
        <v>0</v>
      </c>
      <c r="CT54" s="66">
        <v>4575.3298342854941</v>
      </c>
      <c r="CU54" s="41">
        <v>1569.0655855</v>
      </c>
      <c r="CV54" s="41">
        <v>0</v>
      </c>
      <c r="CW54" s="41">
        <v>0</v>
      </c>
      <c r="CX54" s="41">
        <v>1569.0655855</v>
      </c>
      <c r="CY54" s="66">
        <v>3089.0401016732408</v>
      </c>
      <c r="CZ54" s="66">
        <v>1344.6312591489348</v>
      </c>
      <c r="DA54" s="41">
        <v>0</v>
      </c>
      <c r="DB54" s="66">
        <v>6002.7369463221758</v>
      </c>
      <c r="DC54" s="41">
        <v>2663.2864099299995</v>
      </c>
      <c r="DD54" s="41">
        <v>0</v>
      </c>
      <c r="DE54" s="41">
        <v>0</v>
      </c>
      <c r="DF54" s="41">
        <v>2663.2864099299995</v>
      </c>
      <c r="DG54" s="66">
        <v>3866.5803824300001</v>
      </c>
      <c r="DH54" s="66">
        <v>1159.5993134576577</v>
      </c>
      <c r="DI54" s="41">
        <v>0</v>
      </c>
      <c r="DJ54" s="66">
        <v>7689.4661058176571</v>
      </c>
      <c r="DK54" s="41">
        <v>2308.5801012100001</v>
      </c>
      <c r="DL54" s="41">
        <v>0</v>
      </c>
      <c r="DM54" s="41">
        <v>0</v>
      </c>
      <c r="DN54" s="41">
        <v>2308.5801012100001</v>
      </c>
      <c r="DO54" s="66">
        <v>5840.2041834499996</v>
      </c>
      <c r="DP54" s="66">
        <v>1427.1197952979248</v>
      </c>
      <c r="DQ54" s="41">
        <v>0</v>
      </c>
      <c r="DR54" s="295">
        <v>9575.9040799579252</v>
      </c>
      <c r="DS54" s="314">
        <v>2334.2490127299998</v>
      </c>
      <c r="DT54" s="41">
        <v>0</v>
      </c>
      <c r="DU54" s="41">
        <v>0</v>
      </c>
      <c r="DV54" s="41">
        <v>2334.2490127299998</v>
      </c>
      <c r="DW54" s="66">
        <v>7084.3334627200002</v>
      </c>
      <c r="DX54" s="66">
        <v>1681.6474782799996</v>
      </c>
      <c r="DY54" s="41">
        <v>0</v>
      </c>
      <c r="DZ54" s="66">
        <v>11100.229953729999</v>
      </c>
    </row>
    <row r="55" spans="1:130" ht="20.100000000000001" customHeight="1" x14ac:dyDescent="0.25">
      <c r="A55" s="30">
        <v>28</v>
      </c>
      <c r="B55" s="31" t="s">
        <v>516</v>
      </c>
      <c r="C55" s="32">
        <v>10526.39861238</v>
      </c>
      <c r="D55" s="32">
        <v>0</v>
      </c>
      <c r="E55" s="32">
        <v>0</v>
      </c>
      <c r="F55" s="32">
        <v>10526.39861238</v>
      </c>
      <c r="G55" s="63">
        <v>19523.511439595233</v>
      </c>
      <c r="H55" s="63">
        <v>13089.562872810891</v>
      </c>
      <c r="I55" s="32">
        <v>0</v>
      </c>
      <c r="J55" s="63">
        <v>43139.472924786125</v>
      </c>
      <c r="K55" s="32">
        <v>19969.769051559997</v>
      </c>
      <c r="L55" s="32">
        <v>0</v>
      </c>
      <c r="M55" s="32">
        <v>0</v>
      </c>
      <c r="N55" s="32">
        <v>19969.769051559997</v>
      </c>
      <c r="O55" s="63">
        <v>21372.8219639175</v>
      </c>
      <c r="P55" s="63">
        <v>15399.707987551772</v>
      </c>
      <c r="Q55" s="32">
        <v>0</v>
      </c>
      <c r="R55" s="63">
        <v>56742.299003029271</v>
      </c>
      <c r="S55" s="32">
        <v>25786.839202310002</v>
      </c>
      <c r="T55" s="32">
        <v>0</v>
      </c>
      <c r="U55" s="32">
        <v>0</v>
      </c>
      <c r="V55" s="32">
        <v>25786.839202310002</v>
      </c>
      <c r="W55" s="63">
        <v>23137.448833845941</v>
      </c>
      <c r="X55" s="63">
        <v>18515.772992242652</v>
      </c>
      <c r="Y55" s="32">
        <v>0</v>
      </c>
      <c r="Z55" s="63">
        <v>67440.061028398603</v>
      </c>
      <c r="AA55" s="32">
        <v>31830.081178619999</v>
      </c>
      <c r="AB55" s="32">
        <v>0</v>
      </c>
      <c r="AC55" s="32">
        <v>0</v>
      </c>
      <c r="AD55" s="32">
        <v>31830.081178619999</v>
      </c>
      <c r="AE55" s="63">
        <v>25610.556385247492</v>
      </c>
      <c r="AF55" s="63">
        <v>18729.282384157901</v>
      </c>
      <c r="AG55" s="32">
        <v>0</v>
      </c>
      <c r="AH55" s="63">
        <v>76169.919948025403</v>
      </c>
      <c r="AI55" s="32">
        <v>37515.396382530002</v>
      </c>
      <c r="AJ55" s="32">
        <v>0</v>
      </c>
      <c r="AK55" s="32">
        <v>0</v>
      </c>
      <c r="AL55" s="32">
        <v>37515.396382530002</v>
      </c>
      <c r="AM55" s="63">
        <v>28445.094607022493</v>
      </c>
      <c r="AN55" s="63">
        <v>21339.131176057937</v>
      </c>
      <c r="AO55" s="32">
        <v>0</v>
      </c>
      <c r="AP55" s="63">
        <v>87299.622165610432</v>
      </c>
      <c r="AQ55" s="32">
        <v>32901.312624890001</v>
      </c>
      <c r="AR55" s="32">
        <v>0</v>
      </c>
      <c r="AS55" s="32">
        <v>0</v>
      </c>
      <c r="AT55" s="32">
        <v>32901.312624890001</v>
      </c>
      <c r="AU55" s="63">
        <v>32810.792886570009</v>
      </c>
      <c r="AV55" s="63">
        <v>29984.33042063727</v>
      </c>
      <c r="AW55" s="32">
        <v>0</v>
      </c>
      <c r="AX55" s="63">
        <v>95696.435932097287</v>
      </c>
      <c r="AY55" s="32">
        <v>33479.130289699999</v>
      </c>
      <c r="AZ55" s="32">
        <v>0</v>
      </c>
      <c r="BA55" s="32">
        <v>0</v>
      </c>
      <c r="BB55" s="32">
        <v>33479.130289699999</v>
      </c>
      <c r="BC55" s="63">
        <v>39823.094081099996</v>
      </c>
      <c r="BD55" s="63">
        <v>28116.305307400489</v>
      </c>
      <c r="BE55" s="32">
        <v>0</v>
      </c>
      <c r="BF55" s="63">
        <v>101418.52967820047</v>
      </c>
      <c r="BG55" s="32">
        <v>26161.27294889</v>
      </c>
      <c r="BH55" s="32">
        <v>0</v>
      </c>
      <c r="BI55" s="32">
        <v>0</v>
      </c>
      <c r="BJ55" s="32">
        <v>26161.27294889</v>
      </c>
      <c r="BK55" s="63">
        <v>35165.240600539997</v>
      </c>
      <c r="BL55" s="63">
        <v>28911.208981069969</v>
      </c>
      <c r="BM55" s="32">
        <v>0</v>
      </c>
      <c r="BN55" s="63">
        <v>90237.722530499974</v>
      </c>
      <c r="BO55" s="32">
        <v>32755.089265030001</v>
      </c>
      <c r="BP55" s="32">
        <v>0</v>
      </c>
      <c r="BQ55" s="32">
        <v>0</v>
      </c>
      <c r="BR55" s="32">
        <v>32755.089265030001</v>
      </c>
      <c r="BS55" s="63">
        <v>36115.699041450003</v>
      </c>
      <c r="BT55" s="63">
        <v>32035.587122956804</v>
      </c>
      <c r="BU55" s="32">
        <v>0</v>
      </c>
      <c r="BV55" s="63">
        <v>100906.37542943681</v>
      </c>
      <c r="BW55" s="32">
        <v>68293.857459469989</v>
      </c>
      <c r="BX55" s="32">
        <v>0</v>
      </c>
      <c r="BY55" s="32">
        <v>0</v>
      </c>
      <c r="BZ55" s="32">
        <v>68293.857459469989</v>
      </c>
      <c r="CA55" s="63">
        <v>35611.264375930004</v>
      </c>
      <c r="CB55" s="63">
        <v>34812.482312476903</v>
      </c>
      <c r="CC55" s="32">
        <v>0</v>
      </c>
      <c r="CD55" s="63">
        <v>138717.6041478769</v>
      </c>
      <c r="CE55" s="32">
        <v>34127.161992729998</v>
      </c>
      <c r="CF55" s="32">
        <v>0</v>
      </c>
      <c r="CG55" s="32">
        <v>0</v>
      </c>
      <c r="CH55" s="32">
        <v>34127.161992729998</v>
      </c>
      <c r="CI55" s="63">
        <v>39281.579243569999</v>
      </c>
      <c r="CJ55" s="63">
        <v>39262.61965400698</v>
      </c>
      <c r="CK55" s="32">
        <v>0</v>
      </c>
      <c r="CL55" s="63">
        <v>112671.36089030698</v>
      </c>
      <c r="CM55" s="32">
        <v>53417.36573296001</v>
      </c>
      <c r="CN55" s="32">
        <v>0</v>
      </c>
      <c r="CO55" s="32">
        <v>0</v>
      </c>
      <c r="CP55" s="32">
        <v>53417.36573296001</v>
      </c>
      <c r="CQ55" s="63">
        <v>52040.748700070013</v>
      </c>
      <c r="CR55" s="63">
        <v>55285.446506071712</v>
      </c>
      <c r="CS55" s="32">
        <v>0</v>
      </c>
      <c r="CT55" s="63">
        <v>160743.56093910174</v>
      </c>
      <c r="CU55" s="32">
        <v>47170.356393719994</v>
      </c>
      <c r="CV55" s="32">
        <v>0</v>
      </c>
      <c r="CW55" s="32">
        <v>0</v>
      </c>
      <c r="CX55" s="32">
        <v>47170.356393719994</v>
      </c>
      <c r="CY55" s="63">
        <v>73037.459647984433</v>
      </c>
      <c r="CZ55" s="63">
        <v>77659.035367532153</v>
      </c>
      <c r="DA55" s="32">
        <v>0</v>
      </c>
      <c r="DB55" s="63">
        <v>197866.85140923658</v>
      </c>
      <c r="DC55" s="32">
        <v>100669.17902711</v>
      </c>
      <c r="DD55" s="32">
        <v>0</v>
      </c>
      <c r="DE55" s="32">
        <v>0</v>
      </c>
      <c r="DF55" s="32">
        <v>100669.17902711</v>
      </c>
      <c r="DG55" s="63">
        <v>80892.583578570004</v>
      </c>
      <c r="DH55" s="63">
        <v>94831.559412910094</v>
      </c>
      <c r="DI55" s="32">
        <v>0</v>
      </c>
      <c r="DJ55" s="63">
        <v>276393.32201859012</v>
      </c>
      <c r="DK55" s="32">
        <v>76751.102163019998</v>
      </c>
      <c r="DL55" s="32">
        <v>0</v>
      </c>
      <c r="DM55" s="32">
        <v>0</v>
      </c>
      <c r="DN55" s="32">
        <v>76751.102163019998</v>
      </c>
      <c r="DO55" s="63">
        <v>93736.834133659999</v>
      </c>
      <c r="DP55" s="63">
        <v>110035.6986170484</v>
      </c>
      <c r="DQ55" s="32">
        <v>0</v>
      </c>
      <c r="DR55" s="292">
        <v>280523.6349137284</v>
      </c>
      <c r="DS55" s="312">
        <v>84251.643137850013</v>
      </c>
      <c r="DT55" s="32">
        <v>0</v>
      </c>
      <c r="DU55" s="32">
        <v>0</v>
      </c>
      <c r="DV55" s="32">
        <v>84251.643137850013</v>
      </c>
      <c r="DW55" s="63">
        <v>112623.87001019715</v>
      </c>
      <c r="DX55" s="63">
        <v>115309.26599982771</v>
      </c>
      <c r="DY55" s="32">
        <v>0</v>
      </c>
      <c r="DZ55" s="63">
        <v>312184.77914787485</v>
      </c>
    </row>
    <row r="56" spans="1:130" ht="20.100000000000001" customHeight="1" x14ac:dyDescent="0.25">
      <c r="A56" s="33">
        <v>281</v>
      </c>
      <c r="B56" s="34" t="s">
        <v>517</v>
      </c>
      <c r="C56" s="35">
        <v>0</v>
      </c>
      <c r="D56" s="35">
        <v>0</v>
      </c>
      <c r="E56" s="35">
        <v>0</v>
      </c>
      <c r="F56" s="35">
        <v>0</v>
      </c>
      <c r="G56" s="64">
        <v>0</v>
      </c>
      <c r="H56" s="64">
        <v>0</v>
      </c>
      <c r="I56" s="35">
        <v>0</v>
      </c>
      <c r="J56" s="64">
        <v>0</v>
      </c>
      <c r="K56" s="35">
        <v>0</v>
      </c>
      <c r="L56" s="35">
        <v>0</v>
      </c>
      <c r="M56" s="35">
        <v>0</v>
      </c>
      <c r="N56" s="35">
        <v>0</v>
      </c>
      <c r="O56" s="64">
        <v>0</v>
      </c>
      <c r="P56" s="64">
        <v>0</v>
      </c>
      <c r="Q56" s="35">
        <v>0</v>
      </c>
      <c r="R56" s="64">
        <v>0</v>
      </c>
      <c r="S56" s="35">
        <v>0</v>
      </c>
      <c r="T56" s="35">
        <v>0</v>
      </c>
      <c r="U56" s="35">
        <v>0</v>
      </c>
      <c r="V56" s="35">
        <v>0</v>
      </c>
      <c r="W56" s="64">
        <v>0</v>
      </c>
      <c r="X56" s="64">
        <v>0</v>
      </c>
      <c r="Y56" s="35">
        <v>0</v>
      </c>
      <c r="Z56" s="64">
        <v>0</v>
      </c>
      <c r="AA56" s="35">
        <v>0</v>
      </c>
      <c r="AB56" s="35">
        <v>0</v>
      </c>
      <c r="AC56" s="35">
        <v>0</v>
      </c>
      <c r="AD56" s="35">
        <v>0</v>
      </c>
      <c r="AE56" s="64">
        <v>0</v>
      </c>
      <c r="AF56" s="64">
        <v>0</v>
      </c>
      <c r="AG56" s="35">
        <v>0</v>
      </c>
      <c r="AH56" s="64">
        <v>0</v>
      </c>
      <c r="AI56" s="35">
        <v>0</v>
      </c>
      <c r="AJ56" s="35">
        <v>0</v>
      </c>
      <c r="AK56" s="35">
        <v>0</v>
      </c>
      <c r="AL56" s="35">
        <v>0</v>
      </c>
      <c r="AM56" s="64">
        <v>0</v>
      </c>
      <c r="AN56" s="64">
        <v>0</v>
      </c>
      <c r="AO56" s="35">
        <v>0</v>
      </c>
      <c r="AP56" s="64">
        <v>0</v>
      </c>
      <c r="AQ56" s="35">
        <v>0</v>
      </c>
      <c r="AR56" s="35">
        <v>0</v>
      </c>
      <c r="AS56" s="35">
        <v>0</v>
      </c>
      <c r="AT56" s="35">
        <v>0</v>
      </c>
      <c r="AU56" s="64">
        <v>0</v>
      </c>
      <c r="AV56" s="64">
        <v>0</v>
      </c>
      <c r="AW56" s="35">
        <v>0</v>
      </c>
      <c r="AX56" s="64">
        <v>0</v>
      </c>
      <c r="AY56" s="35">
        <v>0</v>
      </c>
      <c r="AZ56" s="35">
        <v>0</v>
      </c>
      <c r="BA56" s="35">
        <v>0</v>
      </c>
      <c r="BB56" s="35">
        <v>0</v>
      </c>
      <c r="BC56" s="64">
        <v>0</v>
      </c>
      <c r="BD56" s="64">
        <v>0</v>
      </c>
      <c r="BE56" s="35">
        <v>0</v>
      </c>
      <c r="BF56" s="64">
        <v>0</v>
      </c>
      <c r="BG56" s="35">
        <v>0</v>
      </c>
      <c r="BH56" s="35">
        <v>0</v>
      </c>
      <c r="BI56" s="35">
        <v>0</v>
      </c>
      <c r="BJ56" s="35">
        <v>0</v>
      </c>
      <c r="BK56" s="64">
        <v>0</v>
      </c>
      <c r="BL56" s="64">
        <v>0</v>
      </c>
      <c r="BM56" s="35">
        <v>0</v>
      </c>
      <c r="BN56" s="64">
        <v>0</v>
      </c>
      <c r="BO56" s="35">
        <v>0</v>
      </c>
      <c r="BP56" s="35">
        <v>0</v>
      </c>
      <c r="BQ56" s="35">
        <v>0</v>
      </c>
      <c r="BR56" s="35">
        <v>0</v>
      </c>
      <c r="BS56" s="64">
        <v>0</v>
      </c>
      <c r="BT56" s="64">
        <v>0</v>
      </c>
      <c r="BU56" s="35">
        <v>0</v>
      </c>
      <c r="BV56" s="64">
        <v>0</v>
      </c>
      <c r="BW56" s="35">
        <v>0</v>
      </c>
      <c r="BX56" s="35">
        <v>0</v>
      </c>
      <c r="BY56" s="35">
        <v>0</v>
      </c>
      <c r="BZ56" s="35">
        <v>0</v>
      </c>
      <c r="CA56" s="64">
        <v>0</v>
      </c>
      <c r="CB56" s="64">
        <v>0</v>
      </c>
      <c r="CC56" s="35">
        <v>0</v>
      </c>
      <c r="CD56" s="64">
        <v>0</v>
      </c>
      <c r="CE56" s="35">
        <v>0</v>
      </c>
      <c r="CF56" s="35">
        <v>0</v>
      </c>
      <c r="CG56" s="35">
        <v>0</v>
      </c>
      <c r="CH56" s="35">
        <v>0</v>
      </c>
      <c r="CI56" s="64">
        <v>0</v>
      </c>
      <c r="CJ56" s="64">
        <v>0</v>
      </c>
      <c r="CK56" s="35">
        <v>0</v>
      </c>
      <c r="CL56" s="64">
        <v>0</v>
      </c>
      <c r="CM56" s="35">
        <v>0</v>
      </c>
      <c r="CN56" s="35">
        <v>0</v>
      </c>
      <c r="CO56" s="35">
        <v>0</v>
      </c>
      <c r="CP56" s="35">
        <v>0</v>
      </c>
      <c r="CQ56" s="64">
        <v>0</v>
      </c>
      <c r="CR56" s="64">
        <v>0</v>
      </c>
      <c r="CS56" s="35">
        <v>0</v>
      </c>
      <c r="CT56" s="64">
        <v>0</v>
      </c>
      <c r="CU56" s="35">
        <v>0</v>
      </c>
      <c r="CV56" s="35">
        <v>0</v>
      </c>
      <c r="CW56" s="35">
        <v>0</v>
      </c>
      <c r="CX56" s="35">
        <v>0</v>
      </c>
      <c r="CY56" s="64">
        <v>0</v>
      </c>
      <c r="CZ56" s="64">
        <v>0</v>
      </c>
      <c r="DA56" s="35">
        <v>0</v>
      </c>
      <c r="DB56" s="64">
        <v>0</v>
      </c>
      <c r="DC56" s="35">
        <v>0</v>
      </c>
      <c r="DD56" s="35">
        <v>0</v>
      </c>
      <c r="DE56" s="35">
        <v>0</v>
      </c>
      <c r="DF56" s="35">
        <v>0</v>
      </c>
      <c r="DG56" s="64">
        <v>0</v>
      </c>
      <c r="DH56" s="64">
        <v>0</v>
      </c>
      <c r="DI56" s="35">
        <v>0</v>
      </c>
      <c r="DJ56" s="64">
        <v>0</v>
      </c>
      <c r="DK56" s="35">
        <v>0</v>
      </c>
      <c r="DL56" s="35">
        <v>0</v>
      </c>
      <c r="DM56" s="35">
        <v>0</v>
      </c>
      <c r="DN56" s="35">
        <v>0</v>
      </c>
      <c r="DO56" s="64">
        <v>0</v>
      </c>
      <c r="DP56" s="64">
        <v>0</v>
      </c>
      <c r="DQ56" s="35">
        <v>0</v>
      </c>
      <c r="DR56" s="293">
        <v>0</v>
      </c>
      <c r="DS56" s="313">
        <v>0</v>
      </c>
      <c r="DT56" s="35">
        <v>0</v>
      </c>
      <c r="DU56" s="35">
        <v>0</v>
      </c>
      <c r="DV56" s="35">
        <v>0</v>
      </c>
      <c r="DW56" s="64">
        <v>0</v>
      </c>
      <c r="DX56" s="64">
        <v>0</v>
      </c>
      <c r="DY56" s="35">
        <v>0</v>
      </c>
      <c r="DZ56" s="64">
        <v>0</v>
      </c>
    </row>
    <row r="57" spans="1:130" ht="20.100000000000001" customHeight="1" x14ac:dyDescent="0.25">
      <c r="A57" s="33">
        <v>282</v>
      </c>
      <c r="B57" s="34" t="s">
        <v>484</v>
      </c>
      <c r="C57" s="35">
        <v>10526.39861238</v>
      </c>
      <c r="D57" s="35">
        <v>0</v>
      </c>
      <c r="E57" s="35">
        <v>0</v>
      </c>
      <c r="F57" s="35">
        <v>10526.39861238</v>
      </c>
      <c r="G57" s="64">
        <v>19523.511439595233</v>
      </c>
      <c r="H57" s="64">
        <v>13089.562872810891</v>
      </c>
      <c r="I57" s="35">
        <v>0</v>
      </c>
      <c r="J57" s="64">
        <v>43139.472924786125</v>
      </c>
      <c r="K57" s="35">
        <v>19969.769051559997</v>
      </c>
      <c r="L57" s="35">
        <v>0</v>
      </c>
      <c r="M57" s="35">
        <v>0</v>
      </c>
      <c r="N57" s="35">
        <v>19969.769051559997</v>
      </c>
      <c r="O57" s="64">
        <v>21372.8219639175</v>
      </c>
      <c r="P57" s="64">
        <v>15399.707987551772</v>
      </c>
      <c r="Q57" s="35">
        <v>0</v>
      </c>
      <c r="R57" s="64">
        <v>56742.299003029271</v>
      </c>
      <c r="S57" s="35">
        <v>25786.839202310002</v>
      </c>
      <c r="T57" s="35">
        <v>0</v>
      </c>
      <c r="U57" s="35">
        <v>0</v>
      </c>
      <c r="V57" s="35">
        <v>25786.839202310002</v>
      </c>
      <c r="W57" s="64">
        <v>23137.448833845941</v>
      </c>
      <c r="X57" s="64">
        <v>18515.772992242652</v>
      </c>
      <c r="Y57" s="35">
        <v>0</v>
      </c>
      <c r="Z57" s="64">
        <v>67440.061028398603</v>
      </c>
      <c r="AA57" s="35">
        <v>31830.081178619999</v>
      </c>
      <c r="AB57" s="35">
        <v>0</v>
      </c>
      <c r="AC57" s="35">
        <v>0</v>
      </c>
      <c r="AD57" s="35">
        <v>31830.081178619999</v>
      </c>
      <c r="AE57" s="64">
        <v>25610.556385247492</v>
      </c>
      <c r="AF57" s="64">
        <v>18729.282384157901</v>
      </c>
      <c r="AG57" s="35">
        <v>0</v>
      </c>
      <c r="AH57" s="64">
        <v>76169.919948025403</v>
      </c>
      <c r="AI57" s="35">
        <v>37515.396382530002</v>
      </c>
      <c r="AJ57" s="35">
        <v>0</v>
      </c>
      <c r="AK57" s="35">
        <v>0</v>
      </c>
      <c r="AL57" s="35">
        <v>37515.396382530002</v>
      </c>
      <c r="AM57" s="64">
        <v>28445.094607022493</v>
      </c>
      <c r="AN57" s="64">
        <v>21339.131176057937</v>
      </c>
      <c r="AO57" s="35">
        <v>0</v>
      </c>
      <c r="AP57" s="64">
        <v>87299.622165610432</v>
      </c>
      <c r="AQ57" s="35">
        <v>32901.312624890001</v>
      </c>
      <c r="AR57" s="35">
        <v>0</v>
      </c>
      <c r="AS57" s="35">
        <v>0</v>
      </c>
      <c r="AT57" s="35">
        <v>32901.312624890001</v>
      </c>
      <c r="AU57" s="64">
        <v>32810.792886570009</v>
      </c>
      <c r="AV57" s="64">
        <v>29984.33042063727</v>
      </c>
      <c r="AW57" s="35">
        <v>0</v>
      </c>
      <c r="AX57" s="64">
        <v>95696.435932097287</v>
      </c>
      <c r="AY57" s="35">
        <v>33479.130289699999</v>
      </c>
      <c r="AZ57" s="35">
        <v>0</v>
      </c>
      <c r="BA57" s="35">
        <v>0</v>
      </c>
      <c r="BB57" s="35">
        <v>33479.130289699999</v>
      </c>
      <c r="BC57" s="64">
        <v>39823.094081099996</v>
      </c>
      <c r="BD57" s="64">
        <v>28116.305307400489</v>
      </c>
      <c r="BE57" s="35">
        <v>0</v>
      </c>
      <c r="BF57" s="64">
        <v>101418.52967820047</v>
      </c>
      <c r="BG57" s="35">
        <v>26161.27294889</v>
      </c>
      <c r="BH57" s="35">
        <v>0</v>
      </c>
      <c r="BI57" s="35">
        <v>0</v>
      </c>
      <c r="BJ57" s="35">
        <v>26161.27294889</v>
      </c>
      <c r="BK57" s="64">
        <v>35165.240600539997</v>
      </c>
      <c r="BL57" s="64">
        <v>28911.208981069969</v>
      </c>
      <c r="BM57" s="35">
        <v>0</v>
      </c>
      <c r="BN57" s="64">
        <v>90237.722530499974</v>
      </c>
      <c r="BO57" s="35">
        <v>32755.089265030001</v>
      </c>
      <c r="BP57" s="35">
        <v>0</v>
      </c>
      <c r="BQ57" s="35">
        <v>0</v>
      </c>
      <c r="BR57" s="35">
        <v>32755.089265030001</v>
      </c>
      <c r="BS57" s="64">
        <v>36115.699041450003</v>
      </c>
      <c r="BT57" s="64">
        <v>32035.587122956804</v>
      </c>
      <c r="BU57" s="35">
        <v>0</v>
      </c>
      <c r="BV57" s="64">
        <v>100906.37542943681</v>
      </c>
      <c r="BW57" s="35">
        <v>68293.857459469989</v>
      </c>
      <c r="BX57" s="35">
        <v>0</v>
      </c>
      <c r="BY57" s="35">
        <v>0</v>
      </c>
      <c r="BZ57" s="35">
        <v>68293.857459469989</v>
      </c>
      <c r="CA57" s="64">
        <v>35611.264375930004</v>
      </c>
      <c r="CB57" s="64">
        <v>34812.482312476903</v>
      </c>
      <c r="CC57" s="35">
        <v>0</v>
      </c>
      <c r="CD57" s="64">
        <v>138717.6041478769</v>
      </c>
      <c r="CE57" s="35">
        <v>34127.161992729998</v>
      </c>
      <c r="CF57" s="35">
        <v>0</v>
      </c>
      <c r="CG57" s="35">
        <v>0</v>
      </c>
      <c r="CH57" s="35">
        <v>34127.161992729998</v>
      </c>
      <c r="CI57" s="64">
        <v>39281.579243569999</v>
      </c>
      <c r="CJ57" s="64">
        <v>39262.61965400698</v>
      </c>
      <c r="CK57" s="35">
        <v>0</v>
      </c>
      <c r="CL57" s="35">
        <v>112671.36089030698</v>
      </c>
      <c r="CM57" s="35">
        <v>53417.36573296001</v>
      </c>
      <c r="CN57" s="35">
        <v>0</v>
      </c>
      <c r="CO57" s="35">
        <v>0</v>
      </c>
      <c r="CP57" s="35">
        <v>53417.36573296001</v>
      </c>
      <c r="CQ57" s="64">
        <v>52040.748700070013</v>
      </c>
      <c r="CR57" s="64">
        <v>55285.446506071712</v>
      </c>
      <c r="CS57" s="35">
        <v>0</v>
      </c>
      <c r="CT57" s="35">
        <v>160743.56093910174</v>
      </c>
      <c r="CU57" s="35">
        <v>47170.356393719994</v>
      </c>
      <c r="CV57" s="35">
        <v>0</v>
      </c>
      <c r="CW57" s="35">
        <v>0</v>
      </c>
      <c r="CX57" s="35">
        <v>47170.356393719994</v>
      </c>
      <c r="CY57" s="64">
        <v>73037.459647984433</v>
      </c>
      <c r="CZ57" s="64">
        <v>77659.035367532153</v>
      </c>
      <c r="DA57" s="35">
        <v>0</v>
      </c>
      <c r="DB57" s="35">
        <v>197866.85140923658</v>
      </c>
      <c r="DC57" s="35">
        <v>100669.17902711</v>
      </c>
      <c r="DD57" s="35">
        <v>0</v>
      </c>
      <c r="DE57" s="35">
        <v>0</v>
      </c>
      <c r="DF57" s="35">
        <v>100669.17902711</v>
      </c>
      <c r="DG57" s="64">
        <v>80892.583578570004</v>
      </c>
      <c r="DH57" s="64">
        <v>94831.559412910094</v>
      </c>
      <c r="DI57" s="35">
        <v>0</v>
      </c>
      <c r="DJ57" s="35">
        <v>276393.32201859012</v>
      </c>
      <c r="DK57" s="35">
        <v>76751.102163019998</v>
      </c>
      <c r="DL57" s="35">
        <v>0</v>
      </c>
      <c r="DM57" s="35">
        <v>0</v>
      </c>
      <c r="DN57" s="35">
        <v>76751.102163019998</v>
      </c>
      <c r="DO57" s="64">
        <v>93736.834133659999</v>
      </c>
      <c r="DP57" s="64">
        <v>110035.6986170484</v>
      </c>
      <c r="DQ57" s="35">
        <v>0</v>
      </c>
      <c r="DR57" s="319">
        <v>280523.6349137284</v>
      </c>
      <c r="DS57" s="313">
        <v>84251.643137850013</v>
      </c>
      <c r="DT57" s="35">
        <v>0</v>
      </c>
      <c r="DU57" s="35">
        <v>0</v>
      </c>
      <c r="DV57" s="35">
        <v>84251.643137850013</v>
      </c>
      <c r="DW57" s="64">
        <v>112623.87001019715</v>
      </c>
      <c r="DX57" s="64">
        <v>115309.26599982771</v>
      </c>
      <c r="DY57" s="35">
        <v>0</v>
      </c>
      <c r="DZ57" s="35">
        <v>312184.77914787485</v>
      </c>
    </row>
    <row r="58" spans="1:130" ht="20.100000000000001" customHeight="1" x14ac:dyDescent="0.25">
      <c r="A58" s="78">
        <v>2821</v>
      </c>
      <c r="B58" s="78" t="s">
        <v>464</v>
      </c>
      <c r="C58" s="43">
        <v>8873.2969042599998</v>
      </c>
      <c r="D58" s="43">
        <v>0</v>
      </c>
      <c r="E58" s="43">
        <v>0</v>
      </c>
      <c r="F58" s="43">
        <v>8873.2969042599998</v>
      </c>
      <c r="G58" s="22">
        <v>17704.958650667937</v>
      </c>
      <c r="H58" s="22">
        <v>12909.725310480891</v>
      </c>
      <c r="I58" s="43">
        <v>0</v>
      </c>
      <c r="J58" s="22">
        <v>39487.980865408827</v>
      </c>
      <c r="K58" s="43">
        <v>9940.5255887900003</v>
      </c>
      <c r="L58" s="43">
        <v>0</v>
      </c>
      <c r="M58" s="43">
        <v>0</v>
      </c>
      <c r="N58" s="43">
        <v>9940.5255887900003</v>
      </c>
      <c r="O58" s="22">
        <v>19898.283639177502</v>
      </c>
      <c r="P58" s="22">
        <v>15219.707866301773</v>
      </c>
      <c r="Q58" s="43">
        <v>0</v>
      </c>
      <c r="R58" s="22">
        <v>45058.517094269278</v>
      </c>
      <c r="S58" s="43">
        <v>12738.288253459999</v>
      </c>
      <c r="T58" s="43">
        <v>0</v>
      </c>
      <c r="U58" s="43">
        <v>0</v>
      </c>
      <c r="V58" s="43">
        <v>12738.288253459999</v>
      </c>
      <c r="W58" s="22">
        <v>21599.977880544368</v>
      </c>
      <c r="X58" s="22">
        <v>18343.16960621265</v>
      </c>
      <c r="Y58" s="43">
        <v>0</v>
      </c>
      <c r="Z58" s="22">
        <v>52681.435740217021</v>
      </c>
      <c r="AA58" s="43">
        <v>15729.454904440001</v>
      </c>
      <c r="AB58" s="43">
        <v>0</v>
      </c>
      <c r="AC58" s="43">
        <v>0</v>
      </c>
      <c r="AD58" s="43">
        <v>15729.454904440001</v>
      </c>
      <c r="AE58" s="22">
        <v>24119.393818207493</v>
      </c>
      <c r="AF58" s="22">
        <v>18492.2656723779</v>
      </c>
      <c r="AG58" s="43">
        <v>0</v>
      </c>
      <c r="AH58" s="22">
        <v>58341.114395025397</v>
      </c>
      <c r="AI58" s="43">
        <v>16364.465501399998</v>
      </c>
      <c r="AJ58" s="43">
        <v>0</v>
      </c>
      <c r="AK58" s="43">
        <v>0</v>
      </c>
      <c r="AL58" s="43">
        <v>16364.465501399998</v>
      </c>
      <c r="AM58" s="22">
        <v>26990.258776172494</v>
      </c>
      <c r="AN58" s="22">
        <v>21041.781671567936</v>
      </c>
      <c r="AO58" s="43">
        <v>0</v>
      </c>
      <c r="AP58" s="22">
        <v>64396.505949140424</v>
      </c>
      <c r="AQ58" s="43">
        <v>20299.173460050002</v>
      </c>
      <c r="AR58" s="43">
        <v>0</v>
      </c>
      <c r="AS58" s="43">
        <v>0</v>
      </c>
      <c r="AT58" s="43">
        <v>20299.173460050002</v>
      </c>
      <c r="AU58" s="22">
        <v>31846.004538790006</v>
      </c>
      <c r="AV58" s="22">
        <v>29690.968856957272</v>
      </c>
      <c r="AW58" s="43">
        <v>0</v>
      </c>
      <c r="AX58" s="22">
        <v>81836.146855797284</v>
      </c>
      <c r="AY58" s="43">
        <v>22944.271182390003</v>
      </c>
      <c r="AZ58" s="43">
        <v>0</v>
      </c>
      <c r="BA58" s="43">
        <v>0</v>
      </c>
      <c r="BB58" s="43">
        <v>22944.271182390003</v>
      </c>
      <c r="BC58" s="22">
        <v>38690.377990819994</v>
      </c>
      <c r="BD58" s="22">
        <v>27857.50193435049</v>
      </c>
      <c r="BE58" s="43">
        <v>0</v>
      </c>
      <c r="BF58" s="22">
        <v>89492.151107560494</v>
      </c>
      <c r="BG58" s="43">
        <v>20086.46526787</v>
      </c>
      <c r="BH58" s="43">
        <v>0</v>
      </c>
      <c r="BI58" s="43">
        <v>0</v>
      </c>
      <c r="BJ58" s="43">
        <v>20086.46526787</v>
      </c>
      <c r="BK58" s="22">
        <v>33636.88136752</v>
      </c>
      <c r="BL58" s="22">
        <v>28765.957419449969</v>
      </c>
      <c r="BM58" s="43">
        <v>0</v>
      </c>
      <c r="BN58" s="22">
        <v>82489.304054839973</v>
      </c>
      <c r="BO58" s="43">
        <v>26600.777843130003</v>
      </c>
      <c r="BP58" s="43">
        <v>0</v>
      </c>
      <c r="BQ58" s="43">
        <v>0</v>
      </c>
      <c r="BR58" s="43">
        <v>26600.777843130003</v>
      </c>
      <c r="BS58" s="22">
        <v>34711.646075480006</v>
      </c>
      <c r="BT58" s="22">
        <v>31681.329009366804</v>
      </c>
      <c r="BU58" s="43">
        <v>0</v>
      </c>
      <c r="BV58" s="22">
        <v>92993.752927976806</v>
      </c>
      <c r="BW58" s="43">
        <v>59399.927010949999</v>
      </c>
      <c r="BX58" s="43">
        <v>0</v>
      </c>
      <c r="BY58" s="43">
        <v>0</v>
      </c>
      <c r="BZ58" s="43">
        <v>59399.927010949999</v>
      </c>
      <c r="CA58" s="22">
        <v>33976.998115150003</v>
      </c>
      <c r="CB58" s="22">
        <v>34337.9952122869</v>
      </c>
      <c r="CC58" s="43">
        <v>0</v>
      </c>
      <c r="CD58" s="22">
        <v>127714.9203383869</v>
      </c>
      <c r="CE58" s="43">
        <v>29043.181221849998</v>
      </c>
      <c r="CF58" s="43">
        <v>0</v>
      </c>
      <c r="CG58" s="43">
        <v>0</v>
      </c>
      <c r="CH58" s="43">
        <v>29043.181221849998</v>
      </c>
      <c r="CI58" s="22">
        <v>37769.40177022</v>
      </c>
      <c r="CJ58" s="22">
        <v>38327.60687280698</v>
      </c>
      <c r="CK58" s="43">
        <v>0</v>
      </c>
      <c r="CL58" s="22">
        <v>105140.18986487699</v>
      </c>
      <c r="CM58" s="43">
        <v>49244.993983120003</v>
      </c>
      <c r="CN58" s="43">
        <v>0</v>
      </c>
      <c r="CO58" s="43">
        <v>0</v>
      </c>
      <c r="CP58" s="43">
        <v>49244.993983120003</v>
      </c>
      <c r="CQ58" s="22">
        <v>48496.69647078916</v>
      </c>
      <c r="CR58" s="22">
        <v>54693.357751355463</v>
      </c>
      <c r="CS58" s="43">
        <v>0</v>
      </c>
      <c r="CT58" s="22">
        <v>152435.04820526461</v>
      </c>
      <c r="CU58" s="43">
        <v>45344.014653030004</v>
      </c>
      <c r="CV58" s="43">
        <v>0</v>
      </c>
      <c r="CW58" s="43">
        <v>0</v>
      </c>
      <c r="CX58" s="43">
        <v>45344.014653030004</v>
      </c>
      <c r="CY58" s="22">
        <v>70315.328212515204</v>
      </c>
      <c r="CZ58" s="22">
        <v>77018.83644280216</v>
      </c>
      <c r="DA58" s="43">
        <v>0</v>
      </c>
      <c r="DB58" s="22">
        <v>192678.17930834737</v>
      </c>
      <c r="DC58" s="43">
        <v>85420.171404569992</v>
      </c>
      <c r="DD58" s="43">
        <v>0</v>
      </c>
      <c r="DE58" s="43">
        <v>0</v>
      </c>
      <c r="DF58" s="43">
        <v>85420.171404569992</v>
      </c>
      <c r="DG58" s="22">
        <v>78476.228176019999</v>
      </c>
      <c r="DH58" s="22">
        <v>93941.538048677845</v>
      </c>
      <c r="DI58" s="43">
        <v>0</v>
      </c>
      <c r="DJ58" s="22">
        <v>257837.93762926784</v>
      </c>
      <c r="DK58" s="43">
        <v>60908.961449030001</v>
      </c>
      <c r="DL58" s="43">
        <v>0</v>
      </c>
      <c r="DM58" s="43">
        <v>0</v>
      </c>
      <c r="DN58" s="43">
        <v>60908.961449030001</v>
      </c>
      <c r="DO58" s="22">
        <v>90272.253551040005</v>
      </c>
      <c r="DP58" s="22">
        <v>107728.87176308627</v>
      </c>
      <c r="DQ58" s="43">
        <v>0</v>
      </c>
      <c r="DR58" s="297">
        <v>258910.08676315626</v>
      </c>
      <c r="DS58" s="316">
        <v>69042.979858029998</v>
      </c>
      <c r="DT58" s="43">
        <v>0</v>
      </c>
      <c r="DU58" s="43">
        <v>0</v>
      </c>
      <c r="DV58" s="43">
        <v>69042.979858029998</v>
      </c>
      <c r="DW58" s="22">
        <v>108453.55079365715</v>
      </c>
      <c r="DX58" s="22">
        <v>113642.74076547771</v>
      </c>
      <c r="DY58" s="43">
        <v>0</v>
      </c>
      <c r="DZ58" s="22">
        <v>291139.27141716483</v>
      </c>
    </row>
    <row r="59" spans="1:130" ht="20.100000000000001" customHeight="1" x14ac:dyDescent="0.25">
      <c r="A59" s="78">
        <v>2822</v>
      </c>
      <c r="B59" s="78" t="s">
        <v>241</v>
      </c>
      <c r="C59" s="43">
        <v>1653.10170812</v>
      </c>
      <c r="D59" s="43">
        <v>0</v>
      </c>
      <c r="E59" s="43">
        <v>0</v>
      </c>
      <c r="F59" s="43">
        <v>1653.10170812</v>
      </c>
      <c r="G59" s="22">
        <v>1818.5527889272955</v>
      </c>
      <c r="H59" s="22">
        <v>179.83756233000003</v>
      </c>
      <c r="I59" s="43">
        <v>0</v>
      </c>
      <c r="J59" s="22">
        <v>3651.4920593772954</v>
      </c>
      <c r="K59" s="43">
        <v>10029.24346277</v>
      </c>
      <c r="L59" s="43">
        <v>0</v>
      </c>
      <c r="M59" s="43">
        <v>0</v>
      </c>
      <c r="N59" s="43">
        <v>10029.24346277</v>
      </c>
      <c r="O59" s="22">
        <v>1474.5383247400002</v>
      </c>
      <c r="P59" s="22">
        <v>180.00012125000001</v>
      </c>
      <c r="Q59" s="43">
        <v>0</v>
      </c>
      <c r="R59" s="22">
        <v>11683.78190876</v>
      </c>
      <c r="S59" s="43">
        <v>13048.550948849999</v>
      </c>
      <c r="T59" s="43">
        <v>0</v>
      </c>
      <c r="U59" s="43">
        <v>0</v>
      </c>
      <c r="V59" s="43">
        <v>13048.550948849999</v>
      </c>
      <c r="W59" s="22">
        <v>1537.4709533015721</v>
      </c>
      <c r="X59" s="22">
        <v>172.60338603</v>
      </c>
      <c r="Y59" s="43">
        <v>0</v>
      </c>
      <c r="Z59" s="22">
        <v>14758.625288181571</v>
      </c>
      <c r="AA59" s="43">
        <v>16100.626274179998</v>
      </c>
      <c r="AB59" s="43">
        <v>0</v>
      </c>
      <c r="AC59" s="43">
        <v>0</v>
      </c>
      <c r="AD59" s="43">
        <v>16100.626274179998</v>
      </c>
      <c r="AE59" s="22">
        <v>1491.1625670400001</v>
      </c>
      <c r="AF59" s="22">
        <v>237.01671178000001</v>
      </c>
      <c r="AG59" s="43">
        <v>0</v>
      </c>
      <c r="AH59" s="22">
        <v>17828.805552999998</v>
      </c>
      <c r="AI59" s="43">
        <v>21150.93088113</v>
      </c>
      <c r="AJ59" s="43">
        <v>0</v>
      </c>
      <c r="AK59" s="43">
        <v>0</v>
      </c>
      <c r="AL59" s="43">
        <v>21150.93088113</v>
      </c>
      <c r="AM59" s="22">
        <v>1454.8358308500001</v>
      </c>
      <c r="AN59" s="22">
        <v>297.34950449000002</v>
      </c>
      <c r="AO59" s="43">
        <v>0</v>
      </c>
      <c r="AP59" s="22">
        <v>22903.11621647</v>
      </c>
      <c r="AQ59" s="43">
        <v>12602.13916484</v>
      </c>
      <c r="AR59" s="43">
        <v>0</v>
      </c>
      <c r="AS59" s="43">
        <v>0</v>
      </c>
      <c r="AT59" s="43">
        <v>12602.13916484</v>
      </c>
      <c r="AU59" s="22">
        <v>964.78834777999975</v>
      </c>
      <c r="AV59" s="22">
        <v>293.36156368000002</v>
      </c>
      <c r="AW59" s="43">
        <v>0</v>
      </c>
      <c r="AX59" s="22">
        <v>13860.289076300001</v>
      </c>
      <c r="AY59" s="43">
        <v>10534.85910731</v>
      </c>
      <c r="AZ59" s="43">
        <v>0</v>
      </c>
      <c r="BA59" s="43">
        <v>0</v>
      </c>
      <c r="BB59" s="43">
        <v>10534.85910731</v>
      </c>
      <c r="BC59" s="22">
        <v>1132.7160902799999</v>
      </c>
      <c r="BD59" s="22">
        <v>258.80337305</v>
      </c>
      <c r="BE59" s="43">
        <v>0</v>
      </c>
      <c r="BF59" s="22">
        <v>11926.378570639999</v>
      </c>
      <c r="BG59" s="43">
        <v>6074.80768102</v>
      </c>
      <c r="BH59" s="43">
        <v>0</v>
      </c>
      <c r="BI59" s="43">
        <v>0</v>
      </c>
      <c r="BJ59" s="43">
        <v>6074.80768102</v>
      </c>
      <c r="BK59" s="22">
        <v>1528.3592330199999</v>
      </c>
      <c r="BL59" s="22">
        <v>145.25156162000002</v>
      </c>
      <c r="BM59" s="43">
        <v>0</v>
      </c>
      <c r="BN59" s="22">
        <v>7748.4184756599998</v>
      </c>
      <c r="BO59" s="43">
        <v>6154.3114218999999</v>
      </c>
      <c r="BP59" s="43">
        <v>0</v>
      </c>
      <c r="BQ59" s="43">
        <v>0</v>
      </c>
      <c r="BR59" s="43">
        <v>6154.3114218999999</v>
      </c>
      <c r="BS59" s="22">
        <v>1404.0529659699998</v>
      </c>
      <c r="BT59" s="22">
        <v>354.25811358999999</v>
      </c>
      <c r="BU59" s="43">
        <v>0</v>
      </c>
      <c r="BV59" s="22">
        <v>7912.6225014599995</v>
      </c>
      <c r="BW59" s="43">
        <v>8893.9304485199991</v>
      </c>
      <c r="BX59" s="43">
        <v>0</v>
      </c>
      <c r="BY59" s="43">
        <v>0</v>
      </c>
      <c r="BZ59" s="43">
        <v>8893.9304485199991</v>
      </c>
      <c r="CA59" s="22">
        <v>1634.26626078</v>
      </c>
      <c r="CB59" s="22">
        <v>474.48710018999998</v>
      </c>
      <c r="CC59" s="43">
        <v>0</v>
      </c>
      <c r="CD59" s="22">
        <v>11002.683809489998</v>
      </c>
      <c r="CE59" s="43">
        <v>5083.9807708799999</v>
      </c>
      <c r="CF59" s="43">
        <v>0</v>
      </c>
      <c r="CG59" s="43">
        <v>0</v>
      </c>
      <c r="CH59" s="43">
        <v>5083.9807708799999</v>
      </c>
      <c r="CI59" s="22">
        <v>1512.1774733499999</v>
      </c>
      <c r="CJ59" s="22">
        <v>935.01278120000006</v>
      </c>
      <c r="CK59" s="43">
        <v>0</v>
      </c>
      <c r="CL59" s="22">
        <v>7531.1710254299996</v>
      </c>
      <c r="CM59" s="43">
        <v>4172.3717498400001</v>
      </c>
      <c r="CN59" s="43">
        <v>0</v>
      </c>
      <c r="CO59" s="43">
        <v>0</v>
      </c>
      <c r="CP59" s="43">
        <v>4172.3717498400001</v>
      </c>
      <c r="CQ59" s="22">
        <v>3544.052229280856</v>
      </c>
      <c r="CR59" s="22">
        <v>592.08875471625117</v>
      </c>
      <c r="CS59" s="43">
        <v>0</v>
      </c>
      <c r="CT59" s="22">
        <v>8308.5127338371076</v>
      </c>
      <c r="CU59" s="43">
        <v>1826.3417406899998</v>
      </c>
      <c r="CV59" s="43">
        <v>0</v>
      </c>
      <c r="CW59" s="43">
        <v>0</v>
      </c>
      <c r="CX59" s="43">
        <v>1826.3417406899998</v>
      </c>
      <c r="CY59" s="22">
        <v>2722.1314354692286</v>
      </c>
      <c r="CZ59" s="22">
        <v>640.19892473000004</v>
      </c>
      <c r="DA59" s="43">
        <v>0</v>
      </c>
      <c r="DB59" s="22">
        <v>5188.6721008892282</v>
      </c>
      <c r="DC59" s="43">
        <v>15249.007622540001</v>
      </c>
      <c r="DD59" s="43">
        <v>0</v>
      </c>
      <c r="DE59" s="43">
        <v>0</v>
      </c>
      <c r="DF59" s="43">
        <v>15249.007622540001</v>
      </c>
      <c r="DG59" s="22">
        <v>2416.3554025499998</v>
      </c>
      <c r="DH59" s="22">
        <v>890.02136423224579</v>
      </c>
      <c r="DI59" s="43">
        <v>0</v>
      </c>
      <c r="DJ59" s="22">
        <v>18555.384389322247</v>
      </c>
      <c r="DK59" s="43">
        <v>15842.140713989998</v>
      </c>
      <c r="DL59" s="43">
        <v>0</v>
      </c>
      <c r="DM59" s="43">
        <v>0</v>
      </c>
      <c r="DN59" s="43">
        <v>15842.140713989998</v>
      </c>
      <c r="DO59" s="22">
        <v>3464.5805826199999</v>
      </c>
      <c r="DP59" s="22">
        <v>2306.826853962134</v>
      </c>
      <c r="DQ59" s="43">
        <v>0</v>
      </c>
      <c r="DR59" s="297">
        <v>21613.548150572133</v>
      </c>
      <c r="DS59" s="316">
        <v>15208.663279819999</v>
      </c>
      <c r="DT59" s="43">
        <v>0</v>
      </c>
      <c r="DU59" s="43">
        <v>0</v>
      </c>
      <c r="DV59" s="43">
        <v>15208.663279819999</v>
      </c>
      <c r="DW59" s="22">
        <v>4170.3192165399996</v>
      </c>
      <c r="DX59" s="22">
        <v>1666.5252343499999</v>
      </c>
      <c r="DY59" s="43">
        <v>0</v>
      </c>
      <c r="DZ59" s="22">
        <v>21045.507730709996</v>
      </c>
    </row>
    <row r="60" spans="1:130" s="80" customFormat="1" ht="20.100000000000001" customHeight="1" x14ac:dyDescent="0.25">
      <c r="A60" s="48" t="s">
        <v>313</v>
      </c>
      <c r="B60" s="80" t="s">
        <v>314</v>
      </c>
      <c r="C60" s="41">
        <v>1039.52559062</v>
      </c>
      <c r="D60" s="41">
        <v>0</v>
      </c>
      <c r="E60" s="41">
        <v>0</v>
      </c>
      <c r="F60" s="41">
        <v>1039.52559062</v>
      </c>
      <c r="G60" s="66" t="s">
        <v>851</v>
      </c>
      <c r="H60" s="66" t="s">
        <v>851</v>
      </c>
      <c r="I60" s="41">
        <v>0</v>
      </c>
      <c r="J60" s="66">
        <v>1039.52559062</v>
      </c>
      <c r="K60" s="41">
        <v>9477.0428814999996</v>
      </c>
      <c r="L60" s="41">
        <v>0</v>
      </c>
      <c r="M60" s="41">
        <v>0</v>
      </c>
      <c r="N60" s="41">
        <v>9477.0428814999996</v>
      </c>
      <c r="O60" s="66" t="s">
        <v>851</v>
      </c>
      <c r="P60" s="66" t="s">
        <v>851</v>
      </c>
      <c r="Q60" s="41">
        <v>0</v>
      </c>
      <c r="R60" s="66">
        <v>9477.0428814999996</v>
      </c>
      <c r="S60" s="41">
        <v>12224.84141958</v>
      </c>
      <c r="T60" s="41">
        <v>0</v>
      </c>
      <c r="U60" s="41">
        <v>0</v>
      </c>
      <c r="V60" s="41">
        <v>12224.84141958</v>
      </c>
      <c r="W60" s="66" t="s">
        <v>851</v>
      </c>
      <c r="X60" s="66" t="s">
        <v>851</v>
      </c>
      <c r="Y60" s="41">
        <v>0</v>
      </c>
      <c r="Z60" s="66">
        <v>12224.84141958</v>
      </c>
      <c r="AA60" s="41">
        <v>14132.84850172</v>
      </c>
      <c r="AB60" s="41">
        <v>0</v>
      </c>
      <c r="AC60" s="41">
        <v>0</v>
      </c>
      <c r="AD60" s="41">
        <v>14132.84850172</v>
      </c>
      <c r="AE60" s="66" t="s">
        <v>851</v>
      </c>
      <c r="AF60" s="66" t="s">
        <v>851</v>
      </c>
      <c r="AG60" s="41">
        <v>0</v>
      </c>
      <c r="AH60" s="66">
        <v>14132.84850172</v>
      </c>
      <c r="AI60" s="41">
        <v>19261.779356719999</v>
      </c>
      <c r="AJ60" s="41">
        <v>0</v>
      </c>
      <c r="AK60" s="41">
        <v>0</v>
      </c>
      <c r="AL60" s="41">
        <v>19261.779356719999</v>
      </c>
      <c r="AM60" s="66" t="s">
        <v>851</v>
      </c>
      <c r="AN60" s="66" t="s">
        <v>851</v>
      </c>
      <c r="AO60" s="41">
        <v>0</v>
      </c>
      <c r="AP60" s="66">
        <v>19261.779356719999</v>
      </c>
      <c r="AQ60" s="41">
        <v>9880.7822523700015</v>
      </c>
      <c r="AR60" s="41">
        <v>0</v>
      </c>
      <c r="AS60" s="41">
        <v>0</v>
      </c>
      <c r="AT60" s="41">
        <v>9880.7822523700015</v>
      </c>
      <c r="AU60" s="66" t="s">
        <v>851</v>
      </c>
      <c r="AV60" s="66" t="s">
        <v>851</v>
      </c>
      <c r="AW60" s="41">
        <v>0</v>
      </c>
      <c r="AX60" s="66">
        <v>9880.7822523700015</v>
      </c>
      <c r="AY60" s="41">
        <v>7949.5801470799997</v>
      </c>
      <c r="AZ60" s="41">
        <v>0</v>
      </c>
      <c r="BA60" s="41">
        <v>0</v>
      </c>
      <c r="BB60" s="41">
        <v>7949.5801470799997</v>
      </c>
      <c r="BC60" s="66" t="s">
        <v>851</v>
      </c>
      <c r="BD60" s="66" t="s">
        <v>851</v>
      </c>
      <c r="BE60" s="41">
        <v>0</v>
      </c>
      <c r="BF60" s="66">
        <v>7949.5801470799997</v>
      </c>
      <c r="BG60" s="41">
        <v>3609.6322656799994</v>
      </c>
      <c r="BH60" s="41">
        <v>0</v>
      </c>
      <c r="BI60" s="41">
        <v>0</v>
      </c>
      <c r="BJ60" s="41">
        <v>3609.6322656799994</v>
      </c>
      <c r="BK60" s="66" t="s">
        <v>851</v>
      </c>
      <c r="BL60" s="66" t="s">
        <v>851</v>
      </c>
      <c r="BM60" s="41">
        <v>0</v>
      </c>
      <c r="BN60" s="66">
        <v>3609.6322656799994</v>
      </c>
      <c r="BO60" s="41">
        <v>4555.6172460399994</v>
      </c>
      <c r="BP60" s="41">
        <v>0</v>
      </c>
      <c r="BQ60" s="41">
        <v>0</v>
      </c>
      <c r="BR60" s="41">
        <v>4555.6172460399994</v>
      </c>
      <c r="BS60" s="66" t="s">
        <v>851</v>
      </c>
      <c r="BT60" s="66" t="s">
        <v>851</v>
      </c>
      <c r="BU60" s="41">
        <v>0</v>
      </c>
      <c r="BV60" s="66">
        <v>4555.6172460399994</v>
      </c>
      <c r="BW60" s="41">
        <v>4739.9171442699999</v>
      </c>
      <c r="BX60" s="41">
        <v>0</v>
      </c>
      <c r="BY60" s="41">
        <v>0</v>
      </c>
      <c r="BZ60" s="41">
        <v>4739.9171442699999</v>
      </c>
      <c r="CA60" s="66" t="s">
        <v>851</v>
      </c>
      <c r="CB60" s="66" t="s">
        <v>851</v>
      </c>
      <c r="CC60" s="41">
        <v>0</v>
      </c>
      <c r="CD60" s="66">
        <v>4739.9171442699999</v>
      </c>
      <c r="CE60" s="41">
        <v>2580.0590717799996</v>
      </c>
      <c r="CF60" s="41">
        <v>0</v>
      </c>
      <c r="CG60" s="41">
        <v>0</v>
      </c>
      <c r="CH60" s="41">
        <v>2580.0590717799996</v>
      </c>
      <c r="CI60" s="66" t="s">
        <v>851</v>
      </c>
      <c r="CJ60" s="66" t="s">
        <v>851</v>
      </c>
      <c r="CK60" s="41">
        <v>0</v>
      </c>
      <c r="CL60" s="66">
        <v>2580.0590717799996</v>
      </c>
      <c r="CM60" s="41">
        <v>1387.75788629</v>
      </c>
      <c r="CN60" s="41">
        <v>0</v>
      </c>
      <c r="CO60" s="41">
        <v>0</v>
      </c>
      <c r="CP60" s="41">
        <v>1387.75788629</v>
      </c>
      <c r="CQ60" s="66" t="s">
        <v>851</v>
      </c>
      <c r="CR60" s="66" t="s">
        <v>851</v>
      </c>
      <c r="CS60" s="41">
        <v>0</v>
      </c>
      <c r="CT60" s="66">
        <v>1387.75788629</v>
      </c>
      <c r="CU60" s="41">
        <v>756.66213956000001</v>
      </c>
      <c r="CV60" s="41">
        <v>0</v>
      </c>
      <c r="CW60" s="41">
        <v>0</v>
      </c>
      <c r="CX60" s="41">
        <v>756.66213956000001</v>
      </c>
      <c r="CY60" s="66" t="s">
        <v>851</v>
      </c>
      <c r="CZ60" s="66" t="s">
        <v>851</v>
      </c>
      <c r="DA60" s="41">
        <v>0</v>
      </c>
      <c r="DB60" s="66">
        <v>756.66213956000001</v>
      </c>
      <c r="DC60" s="41">
        <v>9317.0921236300001</v>
      </c>
      <c r="DD60" s="41">
        <v>0</v>
      </c>
      <c r="DE60" s="41">
        <v>0</v>
      </c>
      <c r="DF60" s="41">
        <v>9317.0921236300001</v>
      </c>
      <c r="DG60" s="66" t="s">
        <v>851</v>
      </c>
      <c r="DH60" s="66" t="s">
        <v>851</v>
      </c>
      <c r="DI60" s="41">
        <v>0</v>
      </c>
      <c r="DJ60" s="66">
        <v>9317.0921236300001</v>
      </c>
      <c r="DK60" s="41">
        <v>12912.74590462</v>
      </c>
      <c r="DL60" s="41">
        <v>0</v>
      </c>
      <c r="DM60" s="41">
        <v>0</v>
      </c>
      <c r="DN60" s="41">
        <v>12912.74590462</v>
      </c>
      <c r="DO60" s="66" t="s">
        <v>851</v>
      </c>
      <c r="DP60" s="66" t="s">
        <v>851</v>
      </c>
      <c r="DQ60" s="41">
        <v>0</v>
      </c>
      <c r="DR60" s="295">
        <v>12912.74590462</v>
      </c>
      <c r="DS60" s="314">
        <v>8625.3571420099997</v>
      </c>
      <c r="DT60" s="41">
        <v>0</v>
      </c>
      <c r="DU60" s="41">
        <v>0</v>
      </c>
      <c r="DV60" s="41">
        <v>8625.3571420099997</v>
      </c>
      <c r="DW60" s="66" t="s">
        <v>851</v>
      </c>
      <c r="DX60" s="66" t="s">
        <v>851</v>
      </c>
      <c r="DY60" s="41">
        <v>0</v>
      </c>
      <c r="DZ60" s="66">
        <v>8625.3571420099997</v>
      </c>
    </row>
    <row r="61" spans="1:130" s="80" customFormat="1" ht="20.100000000000001" customHeight="1" x14ac:dyDescent="0.25">
      <c r="A61" s="48" t="s">
        <v>315</v>
      </c>
      <c r="B61" s="80" t="s">
        <v>518</v>
      </c>
      <c r="C61" s="41">
        <v>11.71631751</v>
      </c>
      <c r="D61" s="41">
        <v>0</v>
      </c>
      <c r="E61" s="41">
        <v>0</v>
      </c>
      <c r="F61" s="41">
        <v>11.71631751</v>
      </c>
      <c r="G61" s="66" t="s">
        <v>851</v>
      </c>
      <c r="H61" s="66" t="s">
        <v>851</v>
      </c>
      <c r="I61" s="41">
        <v>0</v>
      </c>
      <c r="J61" s="66">
        <v>11.71631751</v>
      </c>
      <c r="K61" s="41">
        <v>21.823982950000001</v>
      </c>
      <c r="L61" s="41">
        <v>0</v>
      </c>
      <c r="M61" s="41">
        <v>0</v>
      </c>
      <c r="N61" s="41">
        <v>21.823982950000001</v>
      </c>
      <c r="O61" s="66" t="s">
        <v>851</v>
      </c>
      <c r="P61" s="66" t="s">
        <v>851</v>
      </c>
      <c r="Q61" s="41">
        <v>0</v>
      </c>
      <c r="R61" s="66">
        <v>21.823982950000001</v>
      </c>
      <c r="S61" s="41">
        <v>43.776211480000001</v>
      </c>
      <c r="T61" s="41">
        <v>0</v>
      </c>
      <c r="U61" s="41">
        <v>0</v>
      </c>
      <c r="V61" s="41">
        <v>43.776211480000001</v>
      </c>
      <c r="W61" s="66" t="s">
        <v>851</v>
      </c>
      <c r="X61" s="66" t="s">
        <v>851</v>
      </c>
      <c r="Y61" s="41">
        <v>0</v>
      </c>
      <c r="Z61" s="66">
        <v>43.776211480000001</v>
      </c>
      <c r="AA61" s="41">
        <v>64.773994729999998</v>
      </c>
      <c r="AB61" s="41">
        <v>0</v>
      </c>
      <c r="AC61" s="41">
        <v>0</v>
      </c>
      <c r="AD61" s="41">
        <v>64.773994729999998</v>
      </c>
      <c r="AE61" s="66" t="s">
        <v>851</v>
      </c>
      <c r="AF61" s="66" t="s">
        <v>851</v>
      </c>
      <c r="AG61" s="41">
        <v>0</v>
      </c>
      <c r="AH61" s="66">
        <v>64.773994729999998</v>
      </c>
      <c r="AI61" s="41">
        <v>455.32260135999991</v>
      </c>
      <c r="AJ61" s="41">
        <v>0</v>
      </c>
      <c r="AK61" s="41">
        <v>0</v>
      </c>
      <c r="AL61" s="41">
        <v>455.32260135999991</v>
      </c>
      <c r="AM61" s="66" t="s">
        <v>851</v>
      </c>
      <c r="AN61" s="66" t="s">
        <v>851</v>
      </c>
      <c r="AO61" s="41">
        <v>0</v>
      </c>
      <c r="AP61" s="66">
        <v>455.32260135999991</v>
      </c>
      <c r="AQ61" s="41">
        <v>613.89091937000012</v>
      </c>
      <c r="AR61" s="41">
        <v>0</v>
      </c>
      <c r="AS61" s="41">
        <v>0</v>
      </c>
      <c r="AT61" s="41">
        <v>613.89091937000012</v>
      </c>
      <c r="AU61" s="66" t="s">
        <v>851</v>
      </c>
      <c r="AV61" s="66" t="s">
        <v>851</v>
      </c>
      <c r="AW61" s="41">
        <v>0</v>
      </c>
      <c r="AX61" s="66">
        <v>613.89091937000012</v>
      </c>
      <c r="AY61" s="41">
        <v>920.97130471000003</v>
      </c>
      <c r="AZ61" s="41">
        <v>0</v>
      </c>
      <c r="BA61" s="41">
        <v>0</v>
      </c>
      <c r="BB61" s="41">
        <v>920.97130471000003</v>
      </c>
      <c r="BC61" s="66" t="s">
        <v>851</v>
      </c>
      <c r="BD61" s="66" t="s">
        <v>851</v>
      </c>
      <c r="BE61" s="41">
        <v>0</v>
      </c>
      <c r="BF61" s="66">
        <v>920.97130471000003</v>
      </c>
      <c r="BG61" s="41">
        <v>724.05575309000005</v>
      </c>
      <c r="BH61" s="41">
        <v>0</v>
      </c>
      <c r="BI61" s="41">
        <v>0</v>
      </c>
      <c r="BJ61" s="41">
        <v>724.05575309000005</v>
      </c>
      <c r="BK61" s="66" t="s">
        <v>851</v>
      </c>
      <c r="BL61" s="66" t="s">
        <v>851</v>
      </c>
      <c r="BM61" s="41">
        <v>0</v>
      </c>
      <c r="BN61" s="66">
        <v>724.05575309000005</v>
      </c>
      <c r="BO61" s="41">
        <v>373.63210086000004</v>
      </c>
      <c r="BP61" s="41">
        <v>0</v>
      </c>
      <c r="BQ61" s="41">
        <v>0</v>
      </c>
      <c r="BR61" s="41">
        <v>373.63210086000004</v>
      </c>
      <c r="BS61" s="66" t="s">
        <v>851</v>
      </c>
      <c r="BT61" s="66" t="s">
        <v>851</v>
      </c>
      <c r="BU61" s="41">
        <v>0</v>
      </c>
      <c r="BV61" s="66">
        <v>373.63210086000004</v>
      </c>
      <c r="BW61" s="41">
        <v>450.76289432999999</v>
      </c>
      <c r="BX61" s="41">
        <v>0</v>
      </c>
      <c r="BY61" s="41">
        <v>0</v>
      </c>
      <c r="BZ61" s="41">
        <v>450.76289432999999</v>
      </c>
      <c r="CA61" s="66" t="s">
        <v>851</v>
      </c>
      <c r="CB61" s="66" t="s">
        <v>851</v>
      </c>
      <c r="CC61" s="41">
        <v>0</v>
      </c>
      <c r="CD61" s="66">
        <v>450.76289432999999</v>
      </c>
      <c r="CE61" s="41">
        <v>126.59861735</v>
      </c>
      <c r="CF61" s="41">
        <v>0</v>
      </c>
      <c r="CG61" s="41">
        <v>0</v>
      </c>
      <c r="CH61" s="41">
        <v>126.59861735</v>
      </c>
      <c r="CI61" s="66" t="s">
        <v>851</v>
      </c>
      <c r="CJ61" s="66" t="s">
        <v>851</v>
      </c>
      <c r="CK61" s="41">
        <v>0</v>
      </c>
      <c r="CL61" s="66">
        <v>126.59861735</v>
      </c>
      <c r="CM61" s="41">
        <v>63.014304120000006</v>
      </c>
      <c r="CN61" s="41">
        <v>0</v>
      </c>
      <c r="CO61" s="41">
        <v>0</v>
      </c>
      <c r="CP61" s="41">
        <v>63.014304120000006</v>
      </c>
      <c r="CQ61" s="66" t="s">
        <v>851</v>
      </c>
      <c r="CR61" s="66" t="s">
        <v>851</v>
      </c>
      <c r="CS61" s="41">
        <v>0</v>
      </c>
      <c r="CT61" s="66">
        <v>63.014304120000006</v>
      </c>
      <c r="CU61" s="41">
        <v>23.062624829999997</v>
      </c>
      <c r="CV61" s="41">
        <v>0</v>
      </c>
      <c r="CW61" s="41">
        <v>0</v>
      </c>
      <c r="CX61" s="41">
        <v>23.062624829999997</v>
      </c>
      <c r="CY61" s="66" t="s">
        <v>851</v>
      </c>
      <c r="CZ61" s="66" t="s">
        <v>851</v>
      </c>
      <c r="DA61" s="41">
        <v>0</v>
      </c>
      <c r="DB61" s="66">
        <v>23.062624829999997</v>
      </c>
      <c r="DC61" s="41">
        <v>5.4909820699999994</v>
      </c>
      <c r="DD61" s="41">
        <v>0</v>
      </c>
      <c r="DE61" s="41">
        <v>0</v>
      </c>
      <c r="DF61" s="41">
        <v>5.4909820699999994</v>
      </c>
      <c r="DG61" s="66" t="s">
        <v>851</v>
      </c>
      <c r="DH61" s="66" t="s">
        <v>851</v>
      </c>
      <c r="DI61" s="41">
        <v>0</v>
      </c>
      <c r="DJ61" s="66">
        <v>5.4909820699999994</v>
      </c>
      <c r="DK61" s="41">
        <v>2.0516962799999998</v>
      </c>
      <c r="DL61" s="41">
        <v>0</v>
      </c>
      <c r="DM61" s="41">
        <v>0</v>
      </c>
      <c r="DN61" s="41">
        <v>2.0516962799999998</v>
      </c>
      <c r="DO61" s="66" t="s">
        <v>851</v>
      </c>
      <c r="DP61" s="66" t="s">
        <v>851</v>
      </c>
      <c r="DQ61" s="41">
        <v>0</v>
      </c>
      <c r="DR61" s="295">
        <v>2.0516962799999998</v>
      </c>
      <c r="DS61" s="314">
        <v>0.74487055999999996</v>
      </c>
      <c r="DT61" s="41">
        <v>0</v>
      </c>
      <c r="DU61" s="41">
        <v>0</v>
      </c>
      <c r="DV61" s="41">
        <v>0.74487055999999996</v>
      </c>
      <c r="DW61" s="66" t="s">
        <v>851</v>
      </c>
      <c r="DX61" s="66" t="s">
        <v>851</v>
      </c>
      <c r="DY61" s="41">
        <v>0</v>
      </c>
      <c r="DZ61" s="66">
        <v>0.74487055999999996</v>
      </c>
    </row>
    <row r="62" spans="1:130" s="80" customFormat="1" ht="20.100000000000001" customHeight="1" x14ac:dyDescent="0.25">
      <c r="A62" s="48" t="s">
        <v>316</v>
      </c>
      <c r="B62" s="80" t="s">
        <v>519</v>
      </c>
      <c r="C62" s="41">
        <v>601.85979999000006</v>
      </c>
      <c r="D62" s="41">
        <v>0</v>
      </c>
      <c r="E62" s="41">
        <v>0</v>
      </c>
      <c r="F62" s="41">
        <v>601.85979999000006</v>
      </c>
      <c r="G62" s="66">
        <v>1818.5527889272955</v>
      </c>
      <c r="H62" s="66">
        <v>179.83756233000003</v>
      </c>
      <c r="I62" s="41">
        <v>0</v>
      </c>
      <c r="J62" s="66">
        <v>2600.2501512472954</v>
      </c>
      <c r="K62" s="41">
        <v>530.37659831999997</v>
      </c>
      <c r="L62" s="41">
        <v>0</v>
      </c>
      <c r="M62" s="41">
        <v>0</v>
      </c>
      <c r="N62" s="41">
        <v>530.37659831999997</v>
      </c>
      <c r="O62" s="66">
        <v>1474.5383247400002</v>
      </c>
      <c r="P62" s="66">
        <v>180.00012125000001</v>
      </c>
      <c r="Q62" s="41">
        <v>0</v>
      </c>
      <c r="R62" s="66">
        <v>2184.9150443100002</v>
      </c>
      <c r="S62" s="41">
        <v>779.93331779000016</v>
      </c>
      <c r="T62" s="41">
        <v>0</v>
      </c>
      <c r="U62" s="41">
        <v>0</v>
      </c>
      <c r="V62" s="41">
        <v>779.93331779000016</v>
      </c>
      <c r="W62" s="66">
        <v>1537.4709533015721</v>
      </c>
      <c r="X62" s="66">
        <v>172.60338603</v>
      </c>
      <c r="Y62" s="41">
        <v>0</v>
      </c>
      <c r="Z62" s="66">
        <v>2490.0076571215723</v>
      </c>
      <c r="AA62" s="41">
        <v>1903.0037777299997</v>
      </c>
      <c r="AB62" s="41">
        <v>0</v>
      </c>
      <c r="AC62" s="41">
        <v>0</v>
      </c>
      <c r="AD62" s="41">
        <v>1903.0037777299997</v>
      </c>
      <c r="AE62" s="66">
        <v>1491.1625670400001</v>
      </c>
      <c r="AF62" s="66">
        <v>237.01671178000001</v>
      </c>
      <c r="AG62" s="41">
        <v>0</v>
      </c>
      <c r="AH62" s="66">
        <v>3631.1830565499999</v>
      </c>
      <c r="AI62" s="41">
        <v>1433.82892305</v>
      </c>
      <c r="AJ62" s="41">
        <v>0</v>
      </c>
      <c r="AK62" s="41">
        <v>0</v>
      </c>
      <c r="AL62" s="41">
        <v>1433.82892305</v>
      </c>
      <c r="AM62" s="66">
        <v>1454.8358308500001</v>
      </c>
      <c r="AN62" s="66">
        <v>297.34950449000002</v>
      </c>
      <c r="AO62" s="41">
        <v>0</v>
      </c>
      <c r="AP62" s="66">
        <v>3186.0142583900001</v>
      </c>
      <c r="AQ62" s="41">
        <v>2107.4659931000001</v>
      </c>
      <c r="AR62" s="41">
        <v>0</v>
      </c>
      <c r="AS62" s="41">
        <v>0</v>
      </c>
      <c r="AT62" s="41">
        <v>2107.4659931000001</v>
      </c>
      <c r="AU62" s="66">
        <v>964.78834777999975</v>
      </c>
      <c r="AV62" s="66">
        <v>293.36156368000002</v>
      </c>
      <c r="AW62" s="41">
        <v>0</v>
      </c>
      <c r="AX62" s="66">
        <v>3365.6159045599998</v>
      </c>
      <c r="AY62" s="41">
        <v>1664.30765552</v>
      </c>
      <c r="AZ62" s="41">
        <v>0</v>
      </c>
      <c r="BA62" s="41">
        <v>0</v>
      </c>
      <c r="BB62" s="41">
        <v>1664.30765552</v>
      </c>
      <c r="BC62" s="66">
        <v>1132.7160902799999</v>
      </c>
      <c r="BD62" s="66">
        <v>258.80337305</v>
      </c>
      <c r="BE62" s="41">
        <v>0</v>
      </c>
      <c r="BF62" s="66">
        <v>3055.8271188500003</v>
      </c>
      <c r="BG62" s="41">
        <v>1741.1196622499999</v>
      </c>
      <c r="BH62" s="41">
        <v>0</v>
      </c>
      <c r="BI62" s="41">
        <v>0</v>
      </c>
      <c r="BJ62" s="41">
        <v>1741.1196622499999</v>
      </c>
      <c r="BK62" s="66">
        <v>1528.3592330199999</v>
      </c>
      <c r="BL62" s="66">
        <v>145.25156162000002</v>
      </c>
      <c r="BM62" s="41">
        <v>0</v>
      </c>
      <c r="BN62" s="66">
        <v>3414.7304568899999</v>
      </c>
      <c r="BO62" s="41">
        <v>1225.062075</v>
      </c>
      <c r="BP62" s="41">
        <v>0</v>
      </c>
      <c r="BQ62" s="41">
        <v>0</v>
      </c>
      <c r="BR62" s="41">
        <v>1225.062075</v>
      </c>
      <c r="BS62" s="66">
        <v>1404.0529659699998</v>
      </c>
      <c r="BT62" s="66">
        <v>354.25811358999999</v>
      </c>
      <c r="BU62" s="41">
        <v>0</v>
      </c>
      <c r="BV62" s="66">
        <v>2983.3731545599999</v>
      </c>
      <c r="BW62" s="41">
        <v>3703.25040992</v>
      </c>
      <c r="BX62" s="41">
        <v>0</v>
      </c>
      <c r="BY62" s="41">
        <v>0</v>
      </c>
      <c r="BZ62" s="41">
        <v>3703.25040992</v>
      </c>
      <c r="CA62" s="66">
        <v>1634.26626078</v>
      </c>
      <c r="CB62" s="66">
        <v>474.48710018999998</v>
      </c>
      <c r="CC62" s="41">
        <v>0</v>
      </c>
      <c r="CD62" s="66">
        <v>5812.0037708899999</v>
      </c>
      <c r="CE62" s="41">
        <v>2377.3230817500003</v>
      </c>
      <c r="CF62" s="41">
        <v>0</v>
      </c>
      <c r="CG62" s="41">
        <v>0</v>
      </c>
      <c r="CH62" s="41">
        <v>2377.3230817500003</v>
      </c>
      <c r="CI62" s="66">
        <v>1512.1774733499999</v>
      </c>
      <c r="CJ62" s="66">
        <v>935.01278120000006</v>
      </c>
      <c r="CK62" s="41">
        <v>0</v>
      </c>
      <c r="CL62" s="66">
        <v>4824.5133363000004</v>
      </c>
      <c r="CM62" s="41">
        <v>2721.5995594299998</v>
      </c>
      <c r="CN62" s="41">
        <v>0</v>
      </c>
      <c r="CO62" s="41">
        <v>0</v>
      </c>
      <c r="CP62" s="41">
        <v>2721.5995594299998</v>
      </c>
      <c r="CQ62" s="66">
        <v>3544.052229280856</v>
      </c>
      <c r="CR62" s="66">
        <v>592.08875471625117</v>
      </c>
      <c r="CS62" s="41">
        <v>0</v>
      </c>
      <c r="CT62" s="66">
        <v>6857.7405434271068</v>
      </c>
      <c r="CU62" s="41">
        <v>1046.6169762999998</v>
      </c>
      <c r="CV62" s="41">
        <v>0</v>
      </c>
      <c r="CW62" s="41">
        <v>0</v>
      </c>
      <c r="CX62" s="41">
        <v>1046.6169762999998</v>
      </c>
      <c r="CY62" s="66">
        <v>2722.1314354692286</v>
      </c>
      <c r="CZ62" s="66">
        <v>640.19892473000004</v>
      </c>
      <c r="DA62" s="41">
        <v>0</v>
      </c>
      <c r="DB62" s="66">
        <v>4408.9473364992282</v>
      </c>
      <c r="DC62" s="41">
        <v>5926.4245168399993</v>
      </c>
      <c r="DD62" s="41">
        <v>0</v>
      </c>
      <c r="DE62" s="41">
        <v>0</v>
      </c>
      <c r="DF62" s="41">
        <v>5926.4245168399993</v>
      </c>
      <c r="DG62" s="66">
        <v>2416.3554025499998</v>
      </c>
      <c r="DH62" s="66">
        <v>890.02136423224579</v>
      </c>
      <c r="DI62" s="41">
        <v>0</v>
      </c>
      <c r="DJ62" s="66">
        <v>9232.8012836222442</v>
      </c>
      <c r="DK62" s="41">
        <v>2927.3431130899999</v>
      </c>
      <c r="DL62" s="41">
        <v>0</v>
      </c>
      <c r="DM62" s="41">
        <v>0</v>
      </c>
      <c r="DN62" s="41">
        <v>2927.3431130899999</v>
      </c>
      <c r="DO62" s="66">
        <v>3464.5805826199999</v>
      </c>
      <c r="DP62" s="66">
        <v>2306.826853962134</v>
      </c>
      <c r="DQ62" s="41">
        <v>0</v>
      </c>
      <c r="DR62" s="295">
        <v>8698.7505496721351</v>
      </c>
      <c r="DS62" s="314">
        <v>6582.5612672500001</v>
      </c>
      <c r="DT62" s="41">
        <v>0</v>
      </c>
      <c r="DU62" s="41">
        <v>0</v>
      </c>
      <c r="DV62" s="41">
        <v>6582.5612672500001</v>
      </c>
      <c r="DW62" s="66">
        <v>4170.3192165399996</v>
      </c>
      <c r="DX62" s="66">
        <v>1666.5252343499999</v>
      </c>
      <c r="DY62" s="41">
        <v>0</v>
      </c>
      <c r="DZ62" s="66">
        <v>12419.405718139998</v>
      </c>
    </row>
    <row r="63" spans="1:130" ht="20.100000000000001" customHeight="1" x14ac:dyDescent="0.25">
      <c r="A63" s="33">
        <v>283</v>
      </c>
      <c r="B63" s="34" t="s">
        <v>485</v>
      </c>
      <c r="C63" s="35">
        <v>0</v>
      </c>
      <c r="D63" s="35">
        <v>0</v>
      </c>
      <c r="E63" s="35">
        <v>0</v>
      </c>
      <c r="F63" s="35">
        <v>0</v>
      </c>
      <c r="G63" s="64">
        <v>0</v>
      </c>
      <c r="H63" s="64">
        <v>0</v>
      </c>
      <c r="I63" s="35">
        <v>0</v>
      </c>
      <c r="J63" s="64">
        <v>0</v>
      </c>
      <c r="K63" s="35">
        <v>0</v>
      </c>
      <c r="L63" s="35">
        <v>0</v>
      </c>
      <c r="M63" s="35">
        <v>0</v>
      </c>
      <c r="N63" s="35">
        <v>0</v>
      </c>
      <c r="O63" s="64">
        <v>0</v>
      </c>
      <c r="P63" s="64">
        <v>0</v>
      </c>
      <c r="Q63" s="35">
        <v>0</v>
      </c>
      <c r="R63" s="64">
        <v>0</v>
      </c>
      <c r="S63" s="35">
        <v>0</v>
      </c>
      <c r="T63" s="35">
        <v>0</v>
      </c>
      <c r="U63" s="35">
        <v>0</v>
      </c>
      <c r="V63" s="35">
        <v>0</v>
      </c>
      <c r="W63" s="64">
        <v>0</v>
      </c>
      <c r="X63" s="64">
        <v>0</v>
      </c>
      <c r="Y63" s="35">
        <v>0</v>
      </c>
      <c r="Z63" s="64">
        <v>0</v>
      </c>
      <c r="AA63" s="35">
        <v>0</v>
      </c>
      <c r="AB63" s="35">
        <v>0</v>
      </c>
      <c r="AC63" s="35">
        <v>0</v>
      </c>
      <c r="AD63" s="35">
        <v>0</v>
      </c>
      <c r="AE63" s="64">
        <v>0</v>
      </c>
      <c r="AF63" s="64">
        <v>0</v>
      </c>
      <c r="AG63" s="35">
        <v>0</v>
      </c>
      <c r="AH63" s="64">
        <v>0</v>
      </c>
      <c r="AI63" s="35">
        <v>0</v>
      </c>
      <c r="AJ63" s="35">
        <v>0</v>
      </c>
      <c r="AK63" s="35">
        <v>0</v>
      </c>
      <c r="AL63" s="35">
        <v>0</v>
      </c>
      <c r="AM63" s="64">
        <v>0</v>
      </c>
      <c r="AN63" s="64">
        <v>0</v>
      </c>
      <c r="AO63" s="35">
        <v>0</v>
      </c>
      <c r="AP63" s="64">
        <v>0</v>
      </c>
      <c r="AQ63" s="35">
        <v>0</v>
      </c>
      <c r="AR63" s="35">
        <v>0</v>
      </c>
      <c r="AS63" s="35">
        <v>0</v>
      </c>
      <c r="AT63" s="35">
        <v>0</v>
      </c>
      <c r="AU63" s="64">
        <v>0</v>
      </c>
      <c r="AV63" s="64">
        <v>0</v>
      </c>
      <c r="AW63" s="35">
        <v>0</v>
      </c>
      <c r="AX63" s="64">
        <v>0</v>
      </c>
      <c r="AY63" s="35">
        <v>0</v>
      </c>
      <c r="AZ63" s="35">
        <v>0</v>
      </c>
      <c r="BA63" s="35">
        <v>0</v>
      </c>
      <c r="BB63" s="35">
        <v>0</v>
      </c>
      <c r="BC63" s="64">
        <v>0</v>
      </c>
      <c r="BD63" s="64">
        <v>0</v>
      </c>
      <c r="BE63" s="35">
        <v>0</v>
      </c>
      <c r="BF63" s="64">
        <v>0</v>
      </c>
      <c r="BG63" s="35">
        <v>0</v>
      </c>
      <c r="BH63" s="35">
        <v>0</v>
      </c>
      <c r="BI63" s="35">
        <v>0</v>
      </c>
      <c r="BJ63" s="35">
        <v>0</v>
      </c>
      <c r="BK63" s="64">
        <v>0</v>
      </c>
      <c r="BL63" s="64">
        <v>0</v>
      </c>
      <c r="BM63" s="35">
        <v>0</v>
      </c>
      <c r="BN63" s="64">
        <v>0</v>
      </c>
      <c r="BO63" s="35">
        <v>0</v>
      </c>
      <c r="BP63" s="35">
        <v>0</v>
      </c>
      <c r="BQ63" s="35">
        <v>0</v>
      </c>
      <c r="BR63" s="35">
        <v>0</v>
      </c>
      <c r="BS63" s="64">
        <v>0</v>
      </c>
      <c r="BT63" s="64">
        <v>0</v>
      </c>
      <c r="BU63" s="35">
        <v>0</v>
      </c>
      <c r="BV63" s="64">
        <v>0</v>
      </c>
      <c r="BW63" s="35">
        <v>0</v>
      </c>
      <c r="BX63" s="35">
        <v>0</v>
      </c>
      <c r="BY63" s="35">
        <v>0</v>
      </c>
      <c r="BZ63" s="35">
        <v>0</v>
      </c>
      <c r="CA63" s="64">
        <v>0</v>
      </c>
      <c r="CB63" s="64">
        <v>0</v>
      </c>
      <c r="CC63" s="35">
        <v>0</v>
      </c>
      <c r="CD63" s="64">
        <v>0</v>
      </c>
      <c r="CE63" s="35">
        <v>0</v>
      </c>
      <c r="CF63" s="35">
        <v>0</v>
      </c>
      <c r="CG63" s="35">
        <v>0</v>
      </c>
      <c r="CH63" s="35">
        <v>0</v>
      </c>
      <c r="CI63" s="64">
        <v>0</v>
      </c>
      <c r="CJ63" s="64">
        <v>0</v>
      </c>
      <c r="CK63" s="35">
        <v>0</v>
      </c>
      <c r="CL63" s="64">
        <v>0</v>
      </c>
      <c r="CM63" s="35">
        <v>0</v>
      </c>
      <c r="CN63" s="35">
        <v>0</v>
      </c>
      <c r="CO63" s="35">
        <v>0</v>
      </c>
      <c r="CP63" s="35">
        <v>0</v>
      </c>
      <c r="CQ63" s="64">
        <v>0</v>
      </c>
      <c r="CR63" s="64">
        <v>0</v>
      </c>
      <c r="CS63" s="35">
        <v>0</v>
      </c>
      <c r="CT63" s="64">
        <v>0</v>
      </c>
      <c r="CU63" s="35">
        <v>0</v>
      </c>
      <c r="CV63" s="35">
        <v>0</v>
      </c>
      <c r="CW63" s="35">
        <v>0</v>
      </c>
      <c r="CX63" s="35">
        <v>0</v>
      </c>
      <c r="CY63" s="64">
        <v>0</v>
      </c>
      <c r="CZ63" s="64">
        <v>0</v>
      </c>
      <c r="DA63" s="35">
        <v>0</v>
      </c>
      <c r="DB63" s="64">
        <v>0</v>
      </c>
      <c r="DC63" s="35">
        <v>0</v>
      </c>
      <c r="DD63" s="35">
        <v>0</v>
      </c>
      <c r="DE63" s="35">
        <v>0</v>
      </c>
      <c r="DF63" s="35">
        <v>0</v>
      </c>
      <c r="DG63" s="64">
        <v>0</v>
      </c>
      <c r="DH63" s="64">
        <v>0</v>
      </c>
      <c r="DI63" s="35">
        <v>0</v>
      </c>
      <c r="DJ63" s="64">
        <v>0</v>
      </c>
      <c r="DK63" s="35">
        <v>0</v>
      </c>
      <c r="DL63" s="35">
        <v>0</v>
      </c>
      <c r="DM63" s="35">
        <v>0</v>
      </c>
      <c r="DN63" s="35">
        <v>0</v>
      </c>
      <c r="DO63" s="64">
        <v>0</v>
      </c>
      <c r="DP63" s="64">
        <v>0</v>
      </c>
      <c r="DQ63" s="35">
        <v>0</v>
      </c>
      <c r="DR63" s="293">
        <v>0</v>
      </c>
      <c r="DS63" s="313">
        <v>0</v>
      </c>
      <c r="DT63" s="35">
        <v>0</v>
      </c>
      <c r="DU63" s="35">
        <v>0</v>
      </c>
      <c r="DV63" s="35">
        <v>0</v>
      </c>
      <c r="DW63" s="64">
        <v>0</v>
      </c>
      <c r="DX63" s="64">
        <v>0</v>
      </c>
      <c r="DY63" s="35">
        <v>0</v>
      </c>
      <c r="DZ63" s="64">
        <v>0</v>
      </c>
    </row>
    <row r="64" spans="1:130" ht="20.100000000000001" customHeight="1" x14ac:dyDescent="0.25">
      <c r="A64" s="17">
        <v>31</v>
      </c>
      <c r="B64" s="18" t="s">
        <v>747</v>
      </c>
      <c r="C64" s="19">
        <v>12871.29983339</v>
      </c>
      <c r="D64" s="19">
        <v>0</v>
      </c>
      <c r="E64" s="19">
        <v>0</v>
      </c>
      <c r="F64" s="19">
        <v>12871.29983339</v>
      </c>
      <c r="G64" s="19">
        <v>24916.092415592499</v>
      </c>
      <c r="H64" s="19">
        <v>19676.911157785653</v>
      </c>
      <c r="I64" s="19">
        <v>0</v>
      </c>
      <c r="J64" s="19">
        <v>57464.303406768151</v>
      </c>
      <c r="K64" s="19">
        <v>2743.1880392700004</v>
      </c>
      <c r="L64" s="19">
        <v>0</v>
      </c>
      <c r="M64" s="19">
        <v>0</v>
      </c>
      <c r="N64" s="19">
        <v>2743.1880392700004</v>
      </c>
      <c r="O64" s="19">
        <v>13776.354120610004</v>
      </c>
      <c r="P64" s="19">
        <v>19588.34284075387</v>
      </c>
      <c r="Q64" s="19">
        <v>0</v>
      </c>
      <c r="R64" s="19">
        <v>36107.885000633876</v>
      </c>
      <c r="S64" s="19">
        <v>2561.8426615600001</v>
      </c>
      <c r="T64" s="19">
        <v>0</v>
      </c>
      <c r="U64" s="19">
        <v>0</v>
      </c>
      <c r="V64" s="19">
        <v>2561.8426615600001</v>
      </c>
      <c r="W64" s="19">
        <v>12433.804799670805</v>
      </c>
      <c r="X64" s="19">
        <v>24471.484674771571</v>
      </c>
      <c r="Y64" s="19">
        <v>0</v>
      </c>
      <c r="Z64" s="19">
        <v>39467.132136002372</v>
      </c>
      <c r="AA64" s="19">
        <v>7880.6914875399998</v>
      </c>
      <c r="AB64" s="19">
        <v>0</v>
      </c>
      <c r="AC64" s="19">
        <v>0</v>
      </c>
      <c r="AD64" s="19">
        <v>7880.6914875399998</v>
      </c>
      <c r="AE64" s="19">
        <v>23867.144984289997</v>
      </c>
      <c r="AF64" s="19">
        <v>11077.238640045636</v>
      </c>
      <c r="AG64" s="19">
        <v>0</v>
      </c>
      <c r="AH64" s="19">
        <v>42825.075111875631</v>
      </c>
      <c r="AI64" s="19">
        <v>8022.5119637400003</v>
      </c>
      <c r="AJ64" s="19">
        <v>0</v>
      </c>
      <c r="AK64" s="19">
        <v>0</v>
      </c>
      <c r="AL64" s="19">
        <v>8022.5119637400003</v>
      </c>
      <c r="AM64" s="19">
        <v>28388.86207285053</v>
      </c>
      <c r="AN64" s="19">
        <v>17155.878149425178</v>
      </c>
      <c r="AO64" s="19">
        <v>0</v>
      </c>
      <c r="AP64" s="19">
        <v>53567.252186015714</v>
      </c>
      <c r="AQ64" s="19">
        <v>-5836.8582409900009</v>
      </c>
      <c r="AR64" s="19">
        <v>0</v>
      </c>
      <c r="AS64" s="19">
        <v>0</v>
      </c>
      <c r="AT64" s="19">
        <v>-5836.8582409900009</v>
      </c>
      <c r="AU64" s="19">
        <v>2328.1472620299946</v>
      </c>
      <c r="AV64" s="19">
        <v>11611.673901194494</v>
      </c>
      <c r="AW64" s="19">
        <v>0</v>
      </c>
      <c r="AX64" s="19">
        <v>8102.9629222344875</v>
      </c>
      <c r="AY64" s="19">
        <v>-10121.32902266</v>
      </c>
      <c r="AZ64" s="19">
        <v>0</v>
      </c>
      <c r="BA64" s="19">
        <v>0</v>
      </c>
      <c r="BB64" s="19">
        <v>-10121.32902266</v>
      </c>
      <c r="BC64" s="19">
        <v>-5167.5997996316837</v>
      </c>
      <c r="BD64" s="19">
        <v>9341.3603385376427</v>
      </c>
      <c r="BE64" s="19">
        <v>0</v>
      </c>
      <c r="BF64" s="19">
        <v>-5947.5684837540412</v>
      </c>
      <c r="BG64" s="19">
        <v>-17468.260176670003</v>
      </c>
      <c r="BH64" s="19">
        <v>0</v>
      </c>
      <c r="BI64" s="19">
        <v>0</v>
      </c>
      <c r="BJ64" s="19">
        <v>-17468.260176670003</v>
      </c>
      <c r="BK64" s="19">
        <v>-3110.8480736385068</v>
      </c>
      <c r="BL64" s="19">
        <v>-8457.2870627635421</v>
      </c>
      <c r="BM64" s="19">
        <v>0</v>
      </c>
      <c r="BN64" s="19">
        <v>-29036.395313072051</v>
      </c>
      <c r="BO64" s="19">
        <v>-11116.376322660002</v>
      </c>
      <c r="BP64" s="19">
        <v>0</v>
      </c>
      <c r="BQ64" s="19">
        <v>0</v>
      </c>
      <c r="BR64" s="19">
        <v>-11116.376322660002</v>
      </c>
      <c r="BS64" s="19">
        <v>-2848.8105581020868</v>
      </c>
      <c r="BT64" s="19">
        <v>-1778.899668932178</v>
      </c>
      <c r="BU64" s="19">
        <v>0</v>
      </c>
      <c r="BV64" s="19">
        <v>-15744.086549694266</v>
      </c>
      <c r="BW64" s="19">
        <v>-18837.48619105</v>
      </c>
      <c r="BX64" s="19">
        <v>0</v>
      </c>
      <c r="BY64" s="19">
        <v>0</v>
      </c>
      <c r="BZ64" s="19">
        <v>-18837.48619105</v>
      </c>
      <c r="CA64" s="19">
        <v>-14397.592833420002</v>
      </c>
      <c r="CB64" s="19">
        <v>2874.531365753101</v>
      </c>
      <c r="CC64" s="19">
        <v>0</v>
      </c>
      <c r="CD64" s="19">
        <v>-30360.547658716903</v>
      </c>
      <c r="CE64" s="19">
        <v>-20685.475892069997</v>
      </c>
      <c r="CF64" s="19">
        <v>0</v>
      </c>
      <c r="CG64" s="19">
        <v>0</v>
      </c>
      <c r="CH64" s="19">
        <v>-20685.475892069997</v>
      </c>
      <c r="CI64" s="19">
        <v>-13123.567726229996</v>
      </c>
      <c r="CJ64" s="19">
        <v>17534.658693009405</v>
      </c>
      <c r="CK64" s="19">
        <v>0</v>
      </c>
      <c r="CL64" s="19">
        <v>-16274.384925290586</v>
      </c>
      <c r="CM64" s="19">
        <v>-28736.83306841</v>
      </c>
      <c r="CN64" s="19">
        <v>0</v>
      </c>
      <c r="CO64" s="19">
        <v>0</v>
      </c>
      <c r="CP64" s="19">
        <v>-28736.83306841</v>
      </c>
      <c r="CQ64" s="19">
        <v>-220.36938508199134</v>
      </c>
      <c r="CR64" s="19">
        <v>-593.99671450969004</v>
      </c>
      <c r="CS64" s="19">
        <v>0</v>
      </c>
      <c r="CT64" s="19">
        <v>-29551.19916800168</v>
      </c>
      <c r="CU64" s="19">
        <v>-23093.39422758</v>
      </c>
      <c r="CV64" s="19">
        <v>0</v>
      </c>
      <c r="CW64" s="19">
        <v>0</v>
      </c>
      <c r="CX64" s="19">
        <v>-23093.39422758</v>
      </c>
      <c r="CY64" s="19">
        <v>35229.325480418753</v>
      </c>
      <c r="CZ64" s="19">
        <v>27794.854885178742</v>
      </c>
      <c r="DA64" s="19">
        <v>0</v>
      </c>
      <c r="DB64" s="19">
        <v>39930.786138017495</v>
      </c>
      <c r="DC64" s="19">
        <v>-19207.4689435</v>
      </c>
      <c r="DD64" s="19">
        <v>0</v>
      </c>
      <c r="DE64" s="19">
        <v>0</v>
      </c>
      <c r="DF64" s="19">
        <v>-19207.4689435</v>
      </c>
      <c r="DG64" s="19">
        <v>18011.078752071553</v>
      </c>
      <c r="DH64" s="19">
        <v>46391.119899671452</v>
      </c>
      <c r="DI64" s="19">
        <v>0</v>
      </c>
      <c r="DJ64" s="19">
        <v>45194.729708243001</v>
      </c>
      <c r="DK64" s="19">
        <v>-18188.248815259998</v>
      </c>
      <c r="DL64" s="19">
        <v>0</v>
      </c>
      <c r="DM64" s="19">
        <v>0</v>
      </c>
      <c r="DN64" s="19">
        <v>-18188.248815259998</v>
      </c>
      <c r="DO64" s="19">
        <v>22029.653532420671</v>
      </c>
      <c r="DP64" s="19">
        <v>71811.871268930801</v>
      </c>
      <c r="DQ64" s="19">
        <v>0</v>
      </c>
      <c r="DR64" s="138">
        <v>75653.275986091467</v>
      </c>
      <c r="DS64" s="25">
        <v>-15531.936827829997</v>
      </c>
      <c r="DT64" s="19">
        <v>0</v>
      </c>
      <c r="DU64" s="19">
        <v>0</v>
      </c>
      <c r="DV64" s="19">
        <v>-15531.936827829997</v>
      </c>
      <c r="DW64" s="19">
        <v>24802.248983390589</v>
      </c>
      <c r="DX64" s="19">
        <v>24475.359781985637</v>
      </c>
      <c r="DY64" s="19">
        <v>0</v>
      </c>
      <c r="DZ64" s="19">
        <v>33745.671937546227</v>
      </c>
    </row>
    <row r="65" spans="1:130" ht="20.100000000000001" customHeight="1" x14ac:dyDescent="0.25">
      <c r="A65" s="33">
        <v>311</v>
      </c>
      <c r="B65" s="34" t="s">
        <v>748</v>
      </c>
      <c r="C65" s="35">
        <v>11895.659376390002</v>
      </c>
      <c r="D65" s="35">
        <v>0</v>
      </c>
      <c r="E65" s="35">
        <v>0</v>
      </c>
      <c r="F65" s="35">
        <v>11895.659376390002</v>
      </c>
      <c r="G65" s="35">
        <v>24809.740853351283</v>
      </c>
      <c r="H65" s="35">
        <v>19415.238662825654</v>
      </c>
      <c r="I65" s="35">
        <v>0</v>
      </c>
      <c r="J65" s="35">
        <v>56120.638892566931</v>
      </c>
      <c r="K65" s="35">
        <v>5743.2606369599998</v>
      </c>
      <c r="L65" s="35">
        <v>0</v>
      </c>
      <c r="M65" s="35">
        <v>0</v>
      </c>
      <c r="N65" s="35">
        <v>5743.2606369599998</v>
      </c>
      <c r="O65" s="35">
        <v>13662.559239080003</v>
      </c>
      <c r="P65" s="35">
        <v>19319.48242451387</v>
      </c>
      <c r="Q65" s="35">
        <v>0</v>
      </c>
      <c r="R65" s="35">
        <v>38725.302300553871</v>
      </c>
      <c r="S65" s="35">
        <v>4253.8898826900004</v>
      </c>
      <c r="T65" s="35">
        <v>0</v>
      </c>
      <c r="U65" s="35">
        <v>0</v>
      </c>
      <c r="V65" s="35">
        <v>4253.8898826900004</v>
      </c>
      <c r="W65" s="35">
        <v>12309.498846350805</v>
      </c>
      <c r="X65" s="35">
        <v>24246.255582221573</v>
      </c>
      <c r="Y65" s="35">
        <v>0</v>
      </c>
      <c r="Z65" s="35">
        <v>40809.644311262382</v>
      </c>
      <c r="AA65" s="35">
        <v>10567.62678379</v>
      </c>
      <c r="AB65" s="35">
        <v>0</v>
      </c>
      <c r="AC65" s="35">
        <v>0</v>
      </c>
      <c r="AD65" s="35">
        <v>10567.62678379</v>
      </c>
      <c r="AE65" s="35">
        <v>23730.657411569995</v>
      </c>
      <c r="AF65" s="35">
        <v>10807.493602395636</v>
      </c>
      <c r="AG65" s="35">
        <v>0</v>
      </c>
      <c r="AH65" s="35">
        <v>45105.777797755625</v>
      </c>
      <c r="AI65" s="35">
        <v>14254.372876020001</v>
      </c>
      <c r="AJ65" s="35">
        <v>0</v>
      </c>
      <c r="AK65" s="35">
        <v>0</v>
      </c>
      <c r="AL65" s="35">
        <v>14254.372876020001</v>
      </c>
      <c r="AM65" s="35">
        <v>28167.631665510529</v>
      </c>
      <c r="AN65" s="35">
        <v>16885.855705235179</v>
      </c>
      <c r="AO65" s="35">
        <v>0</v>
      </c>
      <c r="AP65" s="35">
        <v>59307.860246765704</v>
      </c>
      <c r="AQ65" s="35">
        <v>-2641.4112513499999</v>
      </c>
      <c r="AR65" s="35">
        <v>0</v>
      </c>
      <c r="AS65" s="35">
        <v>0</v>
      </c>
      <c r="AT65" s="35">
        <v>-2641.4112513499999</v>
      </c>
      <c r="AU65" s="35">
        <v>2276.2198806399947</v>
      </c>
      <c r="AV65" s="35">
        <v>11347.258135954493</v>
      </c>
      <c r="AW65" s="35">
        <v>0</v>
      </c>
      <c r="AX65" s="35">
        <v>10982.066765244488</v>
      </c>
      <c r="AY65" s="35">
        <v>-6864.1770907799992</v>
      </c>
      <c r="AZ65" s="35">
        <v>0</v>
      </c>
      <c r="BA65" s="35">
        <v>0</v>
      </c>
      <c r="BB65" s="35">
        <v>-6864.1770907799992</v>
      </c>
      <c r="BC65" s="35">
        <v>-5224.0893593916835</v>
      </c>
      <c r="BD65" s="35">
        <v>9034.5420928876429</v>
      </c>
      <c r="BE65" s="35">
        <v>0</v>
      </c>
      <c r="BF65" s="35">
        <v>-3053.7243572840398</v>
      </c>
      <c r="BG65" s="35">
        <v>-9869.4467982800015</v>
      </c>
      <c r="BH65" s="35">
        <v>0</v>
      </c>
      <c r="BI65" s="35">
        <v>0</v>
      </c>
      <c r="BJ65" s="35">
        <v>-9869.4467982800015</v>
      </c>
      <c r="BK65" s="35">
        <v>-3193.8723241885068</v>
      </c>
      <c r="BL65" s="35">
        <v>-8653.2542857135413</v>
      </c>
      <c r="BM65" s="35">
        <v>0</v>
      </c>
      <c r="BN65" s="35">
        <v>-21716.573408182048</v>
      </c>
      <c r="BO65" s="35">
        <v>-8812.9396462999994</v>
      </c>
      <c r="BP65" s="35">
        <v>0</v>
      </c>
      <c r="BQ65" s="35">
        <v>0</v>
      </c>
      <c r="BR65" s="35">
        <v>-8812.9396462999994</v>
      </c>
      <c r="BS65" s="35">
        <v>-3000.5570577520866</v>
      </c>
      <c r="BT65" s="35">
        <v>-2040.481510182178</v>
      </c>
      <c r="BU65" s="35">
        <v>0</v>
      </c>
      <c r="BV65" s="35">
        <v>-13853.978214234265</v>
      </c>
      <c r="BW65" s="35">
        <v>-12697.536738509998</v>
      </c>
      <c r="BX65" s="35">
        <v>0</v>
      </c>
      <c r="BY65" s="35">
        <v>0</v>
      </c>
      <c r="BZ65" s="35">
        <v>-12697.536738509998</v>
      </c>
      <c r="CA65" s="35">
        <v>-14420.637716610001</v>
      </c>
      <c r="CB65" s="35">
        <v>2414.725183813101</v>
      </c>
      <c r="CC65" s="35">
        <v>0</v>
      </c>
      <c r="CD65" s="35">
        <v>-24703.449271306898</v>
      </c>
      <c r="CE65" s="35">
        <v>-14591.304114299999</v>
      </c>
      <c r="CF65" s="35">
        <v>0</v>
      </c>
      <c r="CG65" s="35">
        <v>0</v>
      </c>
      <c r="CH65" s="35">
        <v>-14591.304114299999</v>
      </c>
      <c r="CI65" s="35">
        <v>-13304.105563459996</v>
      </c>
      <c r="CJ65" s="64">
        <v>16835.865631329405</v>
      </c>
      <c r="CK65" s="35">
        <v>0</v>
      </c>
      <c r="CL65" s="35">
        <v>-11059.54404643059</v>
      </c>
      <c r="CM65" s="35">
        <v>-22160.568384010003</v>
      </c>
      <c r="CN65" s="35">
        <v>0</v>
      </c>
      <c r="CO65" s="35">
        <v>0</v>
      </c>
      <c r="CP65" s="35">
        <v>-22160.568384010003</v>
      </c>
      <c r="CQ65" s="35">
        <v>-337.93461320534971</v>
      </c>
      <c r="CR65" s="35">
        <v>-1169.2804930804223</v>
      </c>
      <c r="CS65" s="35">
        <v>0</v>
      </c>
      <c r="CT65" s="35">
        <v>-23667.783490295777</v>
      </c>
      <c r="CU65" s="35">
        <v>-19460.606619690003</v>
      </c>
      <c r="CV65" s="35">
        <v>0</v>
      </c>
      <c r="CW65" s="35">
        <v>0</v>
      </c>
      <c r="CX65" s="35">
        <v>-19460.606619690003</v>
      </c>
      <c r="CY65" s="35">
        <v>34955.762622658753</v>
      </c>
      <c r="CZ65" s="35">
        <v>26637.178680125213</v>
      </c>
      <c r="DA65" s="35">
        <v>0</v>
      </c>
      <c r="DB65" s="35">
        <v>42132.334683093963</v>
      </c>
      <c r="DC65" s="35">
        <v>-15246.746587719999</v>
      </c>
      <c r="DD65" s="35">
        <v>0</v>
      </c>
      <c r="DE65" s="35">
        <v>0</v>
      </c>
      <c r="DF65" s="35">
        <v>-15246.746587719999</v>
      </c>
      <c r="DG65" s="35">
        <v>17793.873557011553</v>
      </c>
      <c r="DH65" s="35">
        <v>44974.922368059495</v>
      </c>
      <c r="DI65" s="35">
        <v>0</v>
      </c>
      <c r="DJ65" s="35">
        <v>47522.049337351047</v>
      </c>
      <c r="DK65" s="35">
        <v>-12488.526908490001</v>
      </c>
      <c r="DL65" s="35">
        <v>0</v>
      </c>
      <c r="DM65" s="35">
        <v>0</v>
      </c>
      <c r="DN65" s="35">
        <v>-12488.526908490001</v>
      </c>
      <c r="DO65" s="35">
        <v>21652.793334110669</v>
      </c>
      <c r="DP65" s="35">
        <v>70274.422809056879</v>
      </c>
      <c r="DQ65" s="35">
        <v>0</v>
      </c>
      <c r="DR65" s="319">
        <v>79438.689234677542</v>
      </c>
      <c r="DS65" s="313">
        <v>-13791.19940374</v>
      </c>
      <c r="DT65" s="35">
        <v>0</v>
      </c>
      <c r="DU65" s="35">
        <v>0</v>
      </c>
      <c r="DV65" s="35">
        <v>-13791.19940374</v>
      </c>
      <c r="DW65" s="35">
        <v>24561.891871120592</v>
      </c>
      <c r="DX65" s="35">
        <v>23366.469081455638</v>
      </c>
      <c r="DY65" s="35">
        <v>0</v>
      </c>
      <c r="DZ65" s="35">
        <v>34137.161548836229</v>
      </c>
    </row>
    <row r="66" spans="1:130" ht="20.100000000000001" customHeight="1" x14ac:dyDescent="0.25">
      <c r="A66" s="20">
        <v>3111</v>
      </c>
      <c r="B66" s="21" t="s">
        <v>520</v>
      </c>
      <c r="C66" s="43">
        <v>8706.2363816300003</v>
      </c>
      <c r="D66" s="43">
        <v>0</v>
      </c>
      <c r="E66" s="43">
        <v>0</v>
      </c>
      <c r="F66" s="43">
        <v>8706.2363816300003</v>
      </c>
      <c r="G66" s="43">
        <v>20463.566401163407</v>
      </c>
      <c r="H66" s="43">
        <v>16327.369446812241</v>
      </c>
      <c r="I66" s="43">
        <v>0</v>
      </c>
      <c r="J66" s="43">
        <v>45497.172229605647</v>
      </c>
      <c r="K66" s="43">
        <v>4323.6161431300006</v>
      </c>
      <c r="L66" s="43">
        <v>0</v>
      </c>
      <c r="M66" s="43">
        <v>0</v>
      </c>
      <c r="N66" s="43">
        <v>4323.6161431300006</v>
      </c>
      <c r="O66" s="43">
        <v>11259.510557596266</v>
      </c>
      <c r="P66" s="43">
        <v>16348.53670459935</v>
      </c>
      <c r="Q66" s="43">
        <v>0</v>
      </c>
      <c r="R66" s="43">
        <v>31931.663405325617</v>
      </c>
      <c r="S66" s="43">
        <v>2923.2545543900001</v>
      </c>
      <c r="T66" s="43">
        <v>0</v>
      </c>
      <c r="U66" s="43">
        <v>0</v>
      </c>
      <c r="V66" s="43">
        <v>2923.2545543900001</v>
      </c>
      <c r="W66" s="43">
        <v>10112.518129901742</v>
      </c>
      <c r="X66" s="43">
        <v>20991.293599208522</v>
      </c>
      <c r="Y66" s="43">
        <v>0</v>
      </c>
      <c r="Z66" s="43">
        <v>34027.066283500266</v>
      </c>
      <c r="AA66" s="43">
        <v>6869.2569875400004</v>
      </c>
      <c r="AB66" s="43">
        <v>0</v>
      </c>
      <c r="AC66" s="43">
        <v>0</v>
      </c>
      <c r="AD66" s="43">
        <v>6869.2569875400004</v>
      </c>
      <c r="AE66" s="43">
        <v>19576.724307717497</v>
      </c>
      <c r="AF66" s="43">
        <v>9029.1831284206055</v>
      </c>
      <c r="AG66" s="43">
        <v>0</v>
      </c>
      <c r="AH66" s="43">
        <v>35475.164423678099</v>
      </c>
      <c r="AI66" s="43">
        <v>8674.2256918799994</v>
      </c>
      <c r="AJ66" s="43">
        <v>0</v>
      </c>
      <c r="AK66" s="43">
        <v>0</v>
      </c>
      <c r="AL66" s="43">
        <v>8674.2256918799994</v>
      </c>
      <c r="AM66" s="43">
        <v>23786.137565824058</v>
      </c>
      <c r="AN66" s="43">
        <v>14516.390181167448</v>
      </c>
      <c r="AO66" s="43">
        <v>0</v>
      </c>
      <c r="AP66" s="43">
        <v>46976.753438871499</v>
      </c>
      <c r="AQ66" s="43">
        <v>-1843.5901144699999</v>
      </c>
      <c r="AR66" s="43">
        <v>0</v>
      </c>
      <c r="AS66" s="43">
        <v>0</v>
      </c>
      <c r="AT66" s="43">
        <v>-1843.5901144699999</v>
      </c>
      <c r="AU66" s="43">
        <v>2034.1267739413233</v>
      </c>
      <c r="AV66" s="43">
        <v>9956.8227634693685</v>
      </c>
      <c r="AW66" s="43">
        <v>0</v>
      </c>
      <c r="AX66" s="43">
        <v>10147.359422940692</v>
      </c>
      <c r="AY66" s="43">
        <v>-4805.9357387399996</v>
      </c>
      <c r="AZ66" s="43">
        <v>0</v>
      </c>
      <c r="BA66" s="43">
        <v>0</v>
      </c>
      <c r="BB66" s="43">
        <v>-4805.9357387399996</v>
      </c>
      <c r="BC66" s="43">
        <v>-4284.3151525524954</v>
      </c>
      <c r="BD66" s="43">
        <v>8132.6539682142866</v>
      </c>
      <c r="BE66" s="43">
        <v>0</v>
      </c>
      <c r="BF66" s="43">
        <v>-957.59692307820842</v>
      </c>
      <c r="BG66" s="43">
        <v>-7364.5157589300006</v>
      </c>
      <c r="BH66" s="43">
        <v>0</v>
      </c>
      <c r="BI66" s="43">
        <v>0</v>
      </c>
      <c r="BJ66" s="43">
        <v>-7364.5157589300006</v>
      </c>
      <c r="BK66" s="43">
        <v>-2474.3820576036705</v>
      </c>
      <c r="BL66" s="43">
        <v>-6836.6959828432773</v>
      </c>
      <c r="BM66" s="43">
        <v>0</v>
      </c>
      <c r="BN66" s="43">
        <v>-16675.593799376948</v>
      </c>
      <c r="BO66" s="43">
        <v>-6022.7575294399994</v>
      </c>
      <c r="BP66" s="43">
        <v>0</v>
      </c>
      <c r="BQ66" s="43">
        <v>0</v>
      </c>
      <c r="BR66" s="43">
        <v>-6022.7575294399994</v>
      </c>
      <c r="BS66" s="43">
        <v>-2168.8752190926243</v>
      </c>
      <c r="BT66" s="43">
        <v>-1486.5206129916332</v>
      </c>
      <c r="BU66" s="43">
        <v>0</v>
      </c>
      <c r="BV66" s="43">
        <v>-9678.153361524257</v>
      </c>
      <c r="BW66" s="43">
        <v>-7726.3940387999992</v>
      </c>
      <c r="BX66" s="43">
        <v>0</v>
      </c>
      <c r="BY66" s="43">
        <v>0</v>
      </c>
      <c r="BZ66" s="43">
        <v>-7726.3940387999992</v>
      </c>
      <c r="CA66" s="43">
        <v>-10751.082562986241</v>
      </c>
      <c r="CB66" s="43">
        <v>1962.642611107738</v>
      </c>
      <c r="CC66" s="43">
        <v>0</v>
      </c>
      <c r="CD66" s="43">
        <v>-16514.833990678504</v>
      </c>
      <c r="CE66" s="43">
        <v>-9346.055163949999</v>
      </c>
      <c r="CF66" s="43">
        <v>0</v>
      </c>
      <c r="CG66" s="43">
        <v>0</v>
      </c>
      <c r="CH66" s="43">
        <v>-9346.055163949999</v>
      </c>
      <c r="CI66" s="43">
        <v>-9690.1216280668705</v>
      </c>
      <c r="CJ66" s="22">
        <v>14063.208996697664</v>
      </c>
      <c r="CK66" s="43">
        <v>0</v>
      </c>
      <c r="CL66" s="43">
        <v>-4972.9677953192077</v>
      </c>
      <c r="CM66" s="43">
        <v>-13364.733574090002</v>
      </c>
      <c r="CN66" s="43">
        <v>0</v>
      </c>
      <c r="CO66" s="43">
        <v>0</v>
      </c>
      <c r="CP66" s="43">
        <v>-13364.733574090002</v>
      </c>
      <c r="CQ66" s="43">
        <v>-1813.9510764429069</v>
      </c>
      <c r="CR66" s="43">
        <v>-704.48102983840363</v>
      </c>
      <c r="CS66" s="43">
        <v>0</v>
      </c>
      <c r="CT66" s="43">
        <v>-15883.165680371312</v>
      </c>
      <c r="CU66" s="43">
        <v>-11023.112321279999</v>
      </c>
      <c r="CV66" s="43">
        <v>0</v>
      </c>
      <c r="CW66" s="43">
        <v>0</v>
      </c>
      <c r="CX66" s="43">
        <v>-11023.112321279999</v>
      </c>
      <c r="CY66" s="43">
        <v>26000.262214488255</v>
      </c>
      <c r="CZ66" s="43">
        <v>19671.817191122311</v>
      </c>
      <c r="DA66" s="43">
        <v>0</v>
      </c>
      <c r="DB66" s="43">
        <v>34648.967084330565</v>
      </c>
      <c r="DC66" s="43">
        <v>-9768.2048688600007</v>
      </c>
      <c r="DD66" s="43">
        <v>0</v>
      </c>
      <c r="DE66" s="43">
        <v>0</v>
      </c>
      <c r="DF66" s="43">
        <v>-9768.2048688600007</v>
      </c>
      <c r="DG66" s="43">
        <v>14272.195120251003</v>
      </c>
      <c r="DH66" s="43">
        <v>37758.28382282747</v>
      </c>
      <c r="DI66" s="43">
        <v>0</v>
      </c>
      <c r="DJ66" s="43">
        <v>42262.274074218469</v>
      </c>
      <c r="DK66" s="43">
        <v>-8525.4958362400012</v>
      </c>
      <c r="DL66" s="43">
        <v>0</v>
      </c>
      <c r="DM66" s="43">
        <v>0</v>
      </c>
      <c r="DN66" s="43">
        <v>-8525.4958362400012</v>
      </c>
      <c r="DO66" s="43">
        <v>17394.079056673501</v>
      </c>
      <c r="DP66" s="43">
        <v>60361.031179448968</v>
      </c>
      <c r="DQ66" s="43">
        <v>0</v>
      </c>
      <c r="DR66" s="320">
        <v>69229.61439988247</v>
      </c>
      <c r="DS66" s="316">
        <v>-8713.4132480999997</v>
      </c>
      <c r="DT66" s="43">
        <v>0</v>
      </c>
      <c r="DU66" s="43">
        <v>0</v>
      </c>
      <c r="DV66" s="43">
        <v>-8713.4132480999997</v>
      </c>
      <c r="DW66" s="43">
        <v>18930.900953821852</v>
      </c>
      <c r="DX66" s="43">
        <v>18637.609063816293</v>
      </c>
      <c r="DY66" s="43">
        <v>0</v>
      </c>
      <c r="DZ66" s="43">
        <v>28855.096769538148</v>
      </c>
    </row>
    <row r="67" spans="1:130" ht="20.100000000000001" customHeight="1" x14ac:dyDescent="0.25">
      <c r="A67" s="20">
        <v>3112</v>
      </c>
      <c r="B67" s="21" t="s">
        <v>521</v>
      </c>
      <c r="C67" s="43">
        <v>2647.1085814099997</v>
      </c>
      <c r="D67" s="43">
        <v>0</v>
      </c>
      <c r="E67" s="43">
        <v>0</v>
      </c>
      <c r="F67" s="43">
        <v>2647.1085814099997</v>
      </c>
      <c r="G67" s="43">
        <v>4267.091317322248</v>
      </c>
      <c r="H67" s="43">
        <v>3086.2834605874991</v>
      </c>
      <c r="I67" s="43">
        <v>0</v>
      </c>
      <c r="J67" s="43">
        <v>10000.483359319747</v>
      </c>
      <c r="K67" s="43">
        <v>1121.4084292900002</v>
      </c>
      <c r="L67" s="43">
        <v>0</v>
      </c>
      <c r="M67" s="43">
        <v>0</v>
      </c>
      <c r="N67" s="43">
        <v>1121.4084292900002</v>
      </c>
      <c r="O67" s="43">
        <v>2323.4665262044705</v>
      </c>
      <c r="P67" s="43">
        <v>2970.8445030360062</v>
      </c>
      <c r="Q67" s="43">
        <v>0</v>
      </c>
      <c r="R67" s="43">
        <v>6415.7194585304769</v>
      </c>
      <c r="S67" s="43">
        <v>1076.6248104400001</v>
      </c>
      <c r="T67" s="43">
        <v>0</v>
      </c>
      <c r="U67" s="43">
        <v>0</v>
      </c>
      <c r="V67" s="43">
        <v>1076.6248104400001</v>
      </c>
      <c r="W67" s="43">
        <v>2126.847283514584</v>
      </c>
      <c r="X67" s="43">
        <v>3254.4932861727571</v>
      </c>
      <c r="Y67" s="43">
        <v>0</v>
      </c>
      <c r="Z67" s="43">
        <v>6457.9653801273416</v>
      </c>
      <c r="AA67" s="43">
        <v>2797.7482256799999</v>
      </c>
      <c r="AB67" s="43">
        <v>0</v>
      </c>
      <c r="AC67" s="43">
        <v>0</v>
      </c>
      <c r="AD67" s="43">
        <v>2797.7482256799999</v>
      </c>
      <c r="AE67" s="43">
        <v>4047.7715639844937</v>
      </c>
      <c r="AF67" s="43">
        <v>1778.2262780360775</v>
      </c>
      <c r="AG67" s="43">
        <v>0</v>
      </c>
      <c r="AH67" s="43">
        <v>8623.7460677005711</v>
      </c>
      <c r="AI67" s="43">
        <v>4053.2328761000003</v>
      </c>
      <c r="AJ67" s="43">
        <v>0</v>
      </c>
      <c r="AK67" s="43">
        <v>0</v>
      </c>
      <c r="AL67" s="43">
        <v>4053.2328761000003</v>
      </c>
      <c r="AM67" s="43">
        <v>4268.0488802895043</v>
      </c>
      <c r="AN67" s="43">
        <v>2369.2467112963232</v>
      </c>
      <c r="AO67" s="43">
        <v>0</v>
      </c>
      <c r="AP67" s="43">
        <v>10690.528467685828</v>
      </c>
      <c r="AQ67" s="43">
        <v>-410.00462962</v>
      </c>
      <c r="AR67" s="43">
        <v>0</v>
      </c>
      <c r="AS67" s="43">
        <v>0</v>
      </c>
      <c r="AT67" s="43">
        <v>-410.00462962</v>
      </c>
      <c r="AU67" s="43">
        <v>231.07108956327193</v>
      </c>
      <c r="AV67" s="43">
        <v>1385.720148607194</v>
      </c>
      <c r="AW67" s="43">
        <v>0</v>
      </c>
      <c r="AX67" s="43">
        <v>1206.7866085504659</v>
      </c>
      <c r="AY67" s="43">
        <v>-1231.7281980799999</v>
      </c>
      <c r="AZ67" s="43">
        <v>0</v>
      </c>
      <c r="BA67" s="43">
        <v>0</v>
      </c>
      <c r="BB67" s="43">
        <v>-1231.7281980799999</v>
      </c>
      <c r="BC67" s="43">
        <v>-917.17877437824518</v>
      </c>
      <c r="BD67" s="43">
        <v>901.81912279740436</v>
      </c>
      <c r="BE67" s="43">
        <v>0</v>
      </c>
      <c r="BF67" s="43">
        <v>-1247.0878496608407</v>
      </c>
      <c r="BG67" s="43">
        <v>-1443.84682219</v>
      </c>
      <c r="BH67" s="43">
        <v>0</v>
      </c>
      <c r="BI67" s="43">
        <v>0</v>
      </c>
      <c r="BJ67" s="43">
        <v>-1443.84682219</v>
      </c>
      <c r="BK67" s="43">
        <v>-697.43199362458745</v>
      </c>
      <c r="BL67" s="43">
        <v>-1816.511820619854</v>
      </c>
      <c r="BM67" s="43">
        <v>0</v>
      </c>
      <c r="BN67" s="43">
        <v>-3957.7906364344417</v>
      </c>
      <c r="BO67" s="43">
        <v>-1559.5773514799998</v>
      </c>
      <c r="BP67" s="43">
        <v>0</v>
      </c>
      <c r="BQ67" s="43">
        <v>0</v>
      </c>
      <c r="BR67" s="43">
        <v>-1559.5773514799998</v>
      </c>
      <c r="BS67" s="43">
        <v>-773.61494185039919</v>
      </c>
      <c r="BT67" s="43">
        <v>-553.38018763695618</v>
      </c>
      <c r="BU67" s="43">
        <v>0</v>
      </c>
      <c r="BV67" s="43">
        <v>-2886.5724809673552</v>
      </c>
      <c r="BW67" s="43">
        <v>-3172.0952423599992</v>
      </c>
      <c r="BX67" s="43">
        <v>0</v>
      </c>
      <c r="BY67" s="43">
        <v>0</v>
      </c>
      <c r="BZ67" s="43">
        <v>-3172.0952423599992</v>
      </c>
      <c r="CA67" s="43">
        <v>-3314.4391022878499</v>
      </c>
      <c r="CB67" s="43">
        <v>443.69035717145016</v>
      </c>
      <c r="CC67" s="43">
        <v>0</v>
      </c>
      <c r="CD67" s="43">
        <v>-6042.843987476399</v>
      </c>
      <c r="CE67" s="43">
        <v>-3532.8379323800004</v>
      </c>
      <c r="CF67" s="43">
        <v>0</v>
      </c>
      <c r="CG67" s="43">
        <v>0</v>
      </c>
      <c r="CH67" s="43">
        <v>-3532.8379323800004</v>
      </c>
      <c r="CI67" s="43">
        <v>-3075.2307295062092</v>
      </c>
      <c r="CJ67" s="22">
        <v>2708.9121023908028</v>
      </c>
      <c r="CK67" s="43">
        <v>0</v>
      </c>
      <c r="CL67" s="43">
        <v>-3899.1565594954063</v>
      </c>
      <c r="CM67" s="43">
        <v>-6066.0854425400003</v>
      </c>
      <c r="CN67" s="43">
        <v>0</v>
      </c>
      <c r="CO67" s="43">
        <v>0</v>
      </c>
      <c r="CP67" s="43">
        <v>-6066.0854425400003</v>
      </c>
      <c r="CQ67" s="43">
        <v>1535.2481061858434</v>
      </c>
      <c r="CR67" s="43">
        <v>-459.06456184872877</v>
      </c>
      <c r="CS67" s="43">
        <v>0</v>
      </c>
      <c r="CT67" s="43">
        <v>-4989.9018982028856</v>
      </c>
      <c r="CU67" s="43">
        <v>-4877.1797549099992</v>
      </c>
      <c r="CV67" s="43">
        <v>0</v>
      </c>
      <c r="CW67" s="43">
        <v>0</v>
      </c>
      <c r="CX67" s="43">
        <v>-4877.1797549099992</v>
      </c>
      <c r="CY67" s="43">
        <v>8085.0957780354875</v>
      </c>
      <c r="CZ67" s="43">
        <v>6691.1022731560424</v>
      </c>
      <c r="DA67" s="43">
        <v>0</v>
      </c>
      <c r="DB67" s="43">
        <v>9899.0182962815306</v>
      </c>
      <c r="DC67" s="43">
        <v>-3705.8760586900003</v>
      </c>
      <c r="DD67" s="43">
        <v>0</v>
      </c>
      <c r="DE67" s="43">
        <v>0</v>
      </c>
      <c r="DF67" s="43">
        <v>-3705.8760586900003</v>
      </c>
      <c r="DG67" s="43">
        <v>2877.2866685877179</v>
      </c>
      <c r="DH67" s="43">
        <v>7022.3965867820989</v>
      </c>
      <c r="DI67" s="43">
        <v>0</v>
      </c>
      <c r="DJ67" s="43">
        <v>6193.8071966798161</v>
      </c>
      <c r="DK67" s="43">
        <v>-2472.3578359000003</v>
      </c>
      <c r="DL67" s="43">
        <v>0</v>
      </c>
      <c r="DM67" s="43">
        <v>0</v>
      </c>
      <c r="DN67" s="43">
        <v>-2472.3578359000003</v>
      </c>
      <c r="DO67" s="43">
        <v>3527.8428375179956</v>
      </c>
      <c r="DP67" s="43">
        <v>9271.1930425822065</v>
      </c>
      <c r="DQ67" s="43">
        <v>0</v>
      </c>
      <c r="DR67" s="320">
        <v>10326.678044200202</v>
      </c>
      <c r="DS67" s="316">
        <v>-3712.2045078800002</v>
      </c>
      <c r="DT67" s="43">
        <v>0</v>
      </c>
      <c r="DU67" s="43">
        <v>0</v>
      </c>
      <c r="DV67" s="43">
        <v>-3712.2045078800002</v>
      </c>
      <c r="DW67" s="43">
        <v>4712.1071995399452</v>
      </c>
      <c r="DX67" s="43">
        <v>4495.1017187193902</v>
      </c>
      <c r="DY67" s="43">
        <v>0</v>
      </c>
      <c r="DZ67" s="43">
        <v>5495.0044103793352</v>
      </c>
    </row>
    <row r="68" spans="1:130" ht="20.100000000000001" customHeight="1" x14ac:dyDescent="0.25">
      <c r="A68" s="20">
        <v>3113</v>
      </c>
      <c r="B68" s="21" t="s">
        <v>522</v>
      </c>
      <c r="C68" s="43">
        <v>495.33838952999997</v>
      </c>
      <c r="D68" s="43">
        <v>0</v>
      </c>
      <c r="E68" s="43">
        <v>0</v>
      </c>
      <c r="F68" s="43">
        <v>495.33838952999997</v>
      </c>
      <c r="G68" s="43">
        <v>79.083134865627457</v>
      </c>
      <c r="H68" s="43">
        <v>1.5857554259110147</v>
      </c>
      <c r="I68" s="43">
        <v>0</v>
      </c>
      <c r="J68" s="43">
        <v>576.00727982153842</v>
      </c>
      <c r="K68" s="43">
        <v>283.20440581000003</v>
      </c>
      <c r="L68" s="43">
        <v>0</v>
      </c>
      <c r="M68" s="43">
        <v>0</v>
      </c>
      <c r="N68" s="43">
        <v>283.20440581000003</v>
      </c>
      <c r="O68" s="43">
        <v>75.23385784350404</v>
      </c>
      <c r="P68" s="43">
        <v>0.10121687851379925</v>
      </c>
      <c r="Q68" s="43">
        <v>0</v>
      </c>
      <c r="R68" s="43">
        <v>358.53948053201788</v>
      </c>
      <c r="S68" s="43">
        <v>222.16992187999998</v>
      </c>
      <c r="T68" s="43">
        <v>0</v>
      </c>
      <c r="U68" s="43">
        <v>0</v>
      </c>
      <c r="V68" s="43">
        <v>222.16992187999998</v>
      </c>
      <c r="W68" s="43">
        <v>70.010692441819259</v>
      </c>
      <c r="X68" s="43">
        <v>0.46869684029446196</v>
      </c>
      <c r="Y68" s="43">
        <v>0</v>
      </c>
      <c r="Z68" s="43">
        <v>292.64931116211369</v>
      </c>
      <c r="AA68" s="43">
        <v>800.53664518999994</v>
      </c>
      <c r="AB68" s="43">
        <v>0</v>
      </c>
      <c r="AC68" s="43">
        <v>0</v>
      </c>
      <c r="AD68" s="43">
        <v>800.53664518999994</v>
      </c>
      <c r="AE68" s="43">
        <v>100.34301465134899</v>
      </c>
      <c r="AF68" s="43">
        <v>8.4195938953346289E-2</v>
      </c>
      <c r="AG68" s="43">
        <v>0</v>
      </c>
      <c r="AH68" s="43">
        <v>900.96385578030231</v>
      </c>
      <c r="AI68" s="43">
        <v>1356.7746087800001</v>
      </c>
      <c r="AJ68" s="43">
        <v>0</v>
      </c>
      <c r="AK68" s="43">
        <v>0</v>
      </c>
      <c r="AL68" s="43">
        <v>1356.7746087800001</v>
      </c>
      <c r="AM68" s="43">
        <v>112.08133533373091</v>
      </c>
      <c r="AN68" s="43">
        <v>0.2188127714069622</v>
      </c>
      <c r="AO68" s="43">
        <v>0</v>
      </c>
      <c r="AP68" s="43">
        <v>1469.074756885138</v>
      </c>
      <c r="AQ68" s="43">
        <v>-368.29224585999998</v>
      </c>
      <c r="AR68" s="43">
        <v>0</v>
      </c>
      <c r="AS68" s="43">
        <v>0</v>
      </c>
      <c r="AT68" s="43">
        <v>-368.29224585999998</v>
      </c>
      <c r="AU68" s="43">
        <v>11.022017135399523</v>
      </c>
      <c r="AV68" s="43">
        <v>4.7152238779304998</v>
      </c>
      <c r="AW68" s="43">
        <v>0</v>
      </c>
      <c r="AX68" s="43">
        <v>-352.55500484666993</v>
      </c>
      <c r="AY68" s="43">
        <v>-855.08976454999993</v>
      </c>
      <c r="AZ68" s="43">
        <v>0</v>
      </c>
      <c r="BA68" s="43">
        <v>0</v>
      </c>
      <c r="BB68" s="43">
        <v>-855.08976454999993</v>
      </c>
      <c r="BC68" s="43">
        <v>-22.595432460942959</v>
      </c>
      <c r="BD68" s="43">
        <v>6.9001875952697633E-2</v>
      </c>
      <c r="BE68" s="43">
        <v>0</v>
      </c>
      <c r="BF68" s="43">
        <v>-877.61619513499011</v>
      </c>
      <c r="BG68" s="43">
        <v>-951.31780994999986</v>
      </c>
      <c r="BH68" s="43">
        <v>0</v>
      </c>
      <c r="BI68" s="43">
        <v>0</v>
      </c>
      <c r="BJ68" s="43">
        <v>-951.31780994999986</v>
      </c>
      <c r="BK68" s="43">
        <v>-22.025065176528585</v>
      </c>
      <c r="BL68" s="43">
        <v>-4.6482250410575493E-2</v>
      </c>
      <c r="BM68" s="43">
        <v>0</v>
      </c>
      <c r="BN68" s="43">
        <v>-973.38935737693907</v>
      </c>
      <c r="BO68" s="43">
        <v>-1102.2468862599999</v>
      </c>
      <c r="BP68" s="43">
        <v>0</v>
      </c>
      <c r="BQ68" s="43">
        <v>0</v>
      </c>
      <c r="BR68" s="43">
        <v>-1102.2468862599999</v>
      </c>
      <c r="BS68" s="43">
        <v>-58.066896809062996</v>
      </c>
      <c r="BT68" s="43">
        <v>-0.58070955358856757</v>
      </c>
      <c r="BU68" s="43">
        <v>0</v>
      </c>
      <c r="BV68" s="43">
        <v>-1160.8944926226516</v>
      </c>
      <c r="BW68" s="43">
        <v>-1502.5062193899998</v>
      </c>
      <c r="BX68" s="43">
        <v>0</v>
      </c>
      <c r="BY68" s="43">
        <v>0</v>
      </c>
      <c r="BZ68" s="43">
        <v>-1502.5062193899998</v>
      </c>
      <c r="CA68" s="43">
        <v>-355.11605133590979</v>
      </c>
      <c r="CB68" s="43">
        <v>8.3922155339127329</v>
      </c>
      <c r="CC68" s="43">
        <v>0</v>
      </c>
      <c r="CD68" s="43">
        <v>-1849.2300551919968</v>
      </c>
      <c r="CE68" s="43">
        <v>-1507.1948754099999</v>
      </c>
      <c r="CF68" s="43">
        <v>0</v>
      </c>
      <c r="CG68" s="43">
        <v>0</v>
      </c>
      <c r="CH68" s="43">
        <v>-1507.1948754099999</v>
      </c>
      <c r="CI68" s="43">
        <v>-504.78721364918783</v>
      </c>
      <c r="CJ68" s="22">
        <v>63.744532240939179</v>
      </c>
      <c r="CK68" s="43">
        <v>0</v>
      </c>
      <c r="CL68" s="43">
        <v>-1948.2375568182485</v>
      </c>
      <c r="CM68" s="43">
        <v>-2328.3031174099997</v>
      </c>
      <c r="CN68" s="43">
        <v>0</v>
      </c>
      <c r="CO68" s="43">
        <v>0</v>
      </c>
      <c r="CP68" s="43">
        <v>-2328.3031174099997</v>
      </c>
      <c r="CQ68" s="43">
        <v>-59.231642948286208</v>
      </c>
      <c r="CR68" s="43">
        <v>-5.7349013932898742</v>
      </c>
      <c r="CS68" s="43">
        <v>0</v>
      </c>
      <c r="CT68" s="43">
        <v>-2393.2696617515758</v>
      </c>
      <c r="CU68" s="43">
        <v>-3039.3255632599999</v>
      </c>
      <c r="CV68" s="43">
        <v>0</v>
      </c>
      <c r="CW68" s="43">
        <v>0</v>
      </c>
      <c r="CX68" s="43">
        <v>-3039.3255632599999</v>
      </c>
      <c r="CY68" s="43">
        <v>868.51489214878075</v>
      </c>
      <c r="CZ68" s="43">
        <v>274.25921584685761</v>
      </c>
      <c r="DA68" s="43">
        <v>0</v>
      </c>
      <c r="DB68" s="43">
        <v>-1896.5514552643615</v>
      </c>
      <c r="DC68" s="43">
        <v>-1558.1194695200002</v>
      </c>
      <c r="DD68" s="43">
        <v>0</v>
      </c>
      <c r="DE68" s="43">
        <v>0</v>
      </c>
      <c r="DF68" s="43">
        <v>-1558.1194695200002</v>
      </c>
      <c r="DG68" s="43">
        <v>644.51340453232228</v>
      </c>
      <c r="DH68" s="43">
        <v>194.2419584499205</v>
      </c>
      <c r="DI68" s="43">
        <v>0</v>
      </c>
      <c r="DJ68" s="43">
        <v>-719.36410653775738</v>
      </c>
      <c r="DK68" s="43">
        <v>-1428.2689265199999</v>
      </c>
      <c r="DL68" s="43">
        <v>0</v>
      </c>
      <c r="DM68" s="43">
        <v>0</v>
      </c>
      <c r="DN68" s="43">
        <v>-1428.2689265199999</v>
      </c>
      <c r="DO68" s="43">
        <v>728.69830505750269</v>
      </c>
      <c r="DP68" s="43">
        <v>642.19858702570787</v>
      </c>
      <c r="DQ68" s="43">
        <v>0</v>
      </c>
      <c r="DR68" s="320">
        <v>-57.372034436789363</v>
      </c>
      <c r="DS68" s="316">
        <v>-1175.95530386</v>
      </c>
      <c r="DT68" s="43">
        <v>0</v>
      </c>
      <c r="DU68" s="43">
        <v>0</v>
      </c>
      <c r="DV68" s="43">
        <v>-1175.95530386</v>
      </c>
      <c r="DW68" s="43">
        <v>918.43330223283556</v>
      </c>
      <c r="DX68" s="43">
        <v>233.75829891995431</v>
      </c>
      <c r="DY68" s="43">
        <v>0</v>
      </c>
      <c r="DZ68" s="43">
        <v>-23.763702707210086</v>
      </c>
    </row>
    <row r="69" spans="1:130" ht="20.100000000000001" customHeight="1" x14ac:dyDescent="0.25">
      <c r="A69" s="20">
        <v>3114</v>
      </c>
      <c r="B69" s="21" t="s">
        <v>523</v>
      </c>
      <c r="C69" s="43">
        <v>46.976023819999995</v>
      </c>
      <c r="D69" s="43">
        <v>0</v>
      </c>
      <c r="E69" s="43">
        <v>0</v>
      </c>
      <c r="F69" s="43">
        <v>46.976023819999995</v>
      </c>
      <c r="G69" s="43">
        <v>0</v>
      </c>
      <c r="H69" s="43">
        <v>0</v>
      </c>
      <c r="I69" s="43">
        <v>0</v>
      </c>
      <c r="J69" s="43">
        <v>46.976023819999995</v>
      </c>
      <c r="K69" s="43">
        <v>15.03165873</v>
      </c>
      <c r="L69" s="43">
        <v>0</v>
      </c>
      <c r="M69" s="43">
        <v>0</v>
      </c>
      <c r="N69" s="43">
        <v>15.03165873</v>
      </c>
      <c r="O69" s="43">
        <v>4.3482974357610855</v>
      </c>
      <c r="P69" s="43">
        <v>0</v>
      </c>
      <c r="Q69" s="43">
        <v>0</v>
      </c>
      <c r="R69" s="43">
        <v>19.379956165761087</v>
      </c>
      <c r="S69" s="43">
        <v>31.84059598</v>
      </c>
      <c r="T69" s="43">
        <v>0</v>
      </c>
      <c r="U69" s="43">
        <v>0</v>
      </c>
      <c r="V69" s="43">
        <v>31.84059598</v>
      </c>
      <c r="W69" s="43">
        <v>0.12274049265988704</v>
      </c>
      <c r="X69" s="43">
        <v>0</v>
      </c>
      <c r="Y69" s="43">
        <v>0</v>
      </c>
      <c r="Z69" s="43">
        <v>31.963336472659886</v>
      </c>
      <c r="AA69" s="43">
        <v>100.08492538</v>
      </c>
      <c r="AB69" s="43">
        <v>0</v>
      </c>
      <c r="AC69" s="43">
        <v>0</v>
      </c>
      <c r="AD69" s="43">
        <v>100.08492538</v>
      </c>
      <c r="AE69" s="43">
        <v>5.8185252166533914</v>
      </c>
      <c r="AF69" s="43">
        <v>0</v>
      </c>
      <c r="AG69" s="43">
        <v>0</v>
      </c>
      <c r="AH69" s="43">
        <v>105.90345059665339</v>
      </c>
      <c r="AI69" s="43">
        <v>170.13969925999999</v>
      </c>
      <c r="AJ69" s="43">
        <v>0</v>
      </c>
      <c r="AK69" s="43">
        <v>0</v>
      </c>
      <c r="AL69" s="43">
        <v>170.13969925999999</v>
      </c>
      <c r="AM69" s="43">
        <v>1.3638840632347735</v>
      </c>
      <c r="AN69" s="43">
        <v>0</v>
      </c>
      <c r="AO69" s="43">
        <v>0</v>
      </c>
      <c r="AP69" s="43">
        <v>171.50358332323475</v>
      </c>
      <c r="AQ69" s="43">
        <v>-19.5242614</v>
      </c>
      <c r="AR69" s="43">
        <v>0</v>
      </c>
      <c r="AS69" s="43">
        <v>0</v>
      </c>
      <c r="AT69" s="43">
        <v>-19.5242614</v>
      </c>
      <c r="AU69" s="43">
        <v>0</v>
      </c>
      <c r="AV69" s="43">
        <v>0</v>
      </c>
      <c r="AW69" s="43">
        <v>0</v>
      </c>
      <c r="AX69" s="43">
        <v>-19.5242614</v>
      </c>
      <c r="AY69" s="43">
        <v>28.576610590000001</v>
      </c>
      <c r="AZ69" s="43">
        <v>0</v>
      </c>
      <c r="BA69" s="43">
        <v>0</v>
      </c>
      <c r="BB69" s="43">
        <v>28.576610590000001</v>
      </c>
      <c r="BC69" s="43">
        <v>0</v>
      </c>
      <c r="BD69" s="43">
        <v>0</v>
      </c>
      <c r="BE69" s="43">
        <v>0</v>
      </c>
      <c r="BF69" s="43">
        <v>28.576610590000001</v>
      </c>
      <c r="BG69" s="43">
        <v>-109.76640720999998</v>
      </c>
      <c r="BH69" s="43">
        <v>0</v>
      </c>
      <c r="BI69" s="43">
        <v>0</v>
      </c>
      <c r="BJ69" s="43">
        <v>-109.76640720999998</v>
      </c>
      <c r="BK69" s="43">
        <v>-3.3207783720217376E-2</v>
      </c>
      <c r="BL69" s="43">
        <v>0</v>
      </c>
      <c r="BM69" s="43">
        <v>0</v>
      </c>
      <c r="BN69" s="43">
        <v>-109.7996149937202</v>
      </c>
      <c r="BO69" s="43">
        <v>-128.35787912000001</v>
      </c>
      <c r="BP69" s="43">
        <v>0</v>
      </c>
      <c r="BQ69" s="43">
        <v>0</v>
      </c>
      <c r="BR69" s="43">
        <v>-128.35787912000001</v>
      </c>
      <c r="BS69" s="43">
        <v>0</v>
      </c>
      <c r="BT69" s="43">
        <v>0</v>
      </c>
      <c r="BU69" s="43">
        <v>0</v>
      </c>
      <c r="BV69" s="43">
        <v>-128.35787912000001</v>
      </c>
      <c r="BW69" s="43">
        <v>-296.54123795999999</v>
      </c>
      <c r="BX69" s="43">
        <v>0</v>
      </c>
      <c r="BY69" s="43">
        <v>0</v>
      </c>
      <c r="BZ69" s="43">
        <v>-296.54123795999999</v>
      </c>
      <c r="CA69" s="43">
        <v>0</v>
      </c>
      <c r="CB69" s="43">
        <v>0</v>
      </c>
      <c r="CC69" s="43">
        <v>0</v>
      </c>
      <c r="CD69" s="43">
        <v>-296.54123795999999</v>
      </c>
      <c r="CE69" s="43">
        <v>-205.21614256000001</v>
      </c>
      <c r="CF69" s="43">
        <v>0</v>
      </c>
      <c r="CG69" s="43">
        <v>0</v>
      </c>
      <c r="CH69" s="43">
        <v>-205.21614256000001</v>
      </c>
      <c r="CI69" s="43">
        <v>-33.965992237729395</v>
      </c>
      <c r="CJ69" s="22">
        <v>0</v>
      </c>
      <c r="CK69" s="43">
        <v>0</v>
      </c>
      <c r="CL69" s="43">
        <v>-239.18213479772942</v>
      </c>
      <c r="CM69" s="43">
        <v>-401.44624997</v>
      </c>
      <c r="CN69" s="43">
        <v>0</v>
      </c>
      <c r="CO69" s="43">
        <v>0</v>
      </c>
      <c r="CP69" s="43">
        <v>-401.44624997</v>
      </c>
      <c r="CQ69" s="43">
        <v>0</v>
      </c>
      <c r="CR69" s="43">
        <v>0</v>
      </c>
      <c r="CS69" s="43">
        <v>0</v>
      </c>
      <c r="CT69" s="43">
        <v>-401.44624997</v>
      </c>
      <c r="CU69" s="43">
        <v>-520.98898024000005</v>
      </c>
      <c r="CV69" s="43">
        <v>0</v>
      </c>
      <c r="CW69" s="43">
        <v>0</v>
      </c>
      <c r="CX69" s="43">
        <v>-520.98898024000005</v>
      </c>
      <c r="CY69" s="43">
        <v>1.889737986229922</v>
      </c>
      <c r="CZ69" s="43">
        <v>0</v>
      </c>
      <c r="DA69" s="43">
        <v>0</v>
      </c>
      <c r="DB69" s="43">
        <v>-519.09924225377017</v>
      </c>
      <c r="DC69" s="43">
        <v>-214.54619065</v>
      </c>
      <c r="DD69" s="43">
        <v>0</v>
      </c>
      <c r="DE69" s="43">
        <v>0</v>
      </c>
      <c r="DF69" s="43">
        <v>-214.54619065</v>
      </c>
      <c r="DG69" s="43">
        <v>-0.12163635948675999</v>
      </c>
      <c r="DH69" s="43">
        <v>0</v>
      </c>
      <c r="DI69" s="43">
        <v>0</v>
      </c>
      <c r="DJ69" s="43">
        <v>-214.66782700948676</v>
      </c>
      <c r="DK69" s="43">
        <v>-62.404309830000003</v>
      </c>
      <c r="DL69" s="43">
        <v>0</v>
      </c>
      <c r="DM69" s="43">
        <v>0</v>
      </c>
      <c r="DN69" s="43">
        <v>-62.404309830000003</v>
      </c>
      <c r="DO69" s="43">
        <v>2.1731348616696531</v>
      </c>
      <c r="DP69" s="43">
        <v>0</v>
      </c>
      <c r="DQ69" s="43">
        <v>0</v>
      </c>
      <c r="DR69" s="320">
        <v>-60.23117496833035</v>
      </c>
      <c r="DS69" s="316">
        <v>-189.62634389999999</v>
      </c>
      <c r="DT69" s="43">
        <v>0</v>
      </c>
      <c r="DU69" s="43">
        <v>0</v>
      </c>
      <c r="DV69" s="43">
        <v>-189.62634389999999</v>
      </c>
      <c r="DW69" s="43">
        <v>0.45041552595515821</v>
      </c>
      <c r="DX69" s="43">
        <v>0</v>
      </c>
      <c r="DY69" s="43">
        <v>0</v>
      </c>
      <c r="DZ69" s="43">
        <v>-189.17592837404484</v>
      </c>
    </row>
    <row r="70" spans="1:130" ht="20.100000000000001" customHeight="1" x14ac:dyDescent="0.25">
      <c r="A70" s="33">
        <v>312</v>
      </c>
      <c r="B70" s="34" t="s">
        <v>399</v>
      </c>
      <c r="C70" s="35">
        <v>1598.9244523299999</v>
      </c>
      <c r="D70" s="35">
        <v>0</v>
      </c>
      <c r="E70" s="35">
        <v>0</v>
      </c>
      <c r="F70" s="35">
        <v>1598.9244523299999</v>
      </c>
      <c r="G70" s="35">
        <v>106.34244924121698</v>
      </c>
      <c r="H70" s="35">
        <v>261.67249495999999</v>
      </c>
      <c r="I70" s="35">
        <v>0</v>
      </c>
      <c r="J70" s="35">
        <v>1966.939396531217</v>
      </c>
      <c r="K70" s="35">
        <v>116.00402779000001</v>
      </c>
      <c r="L70" s="35">
        <v>0</v>
      </c>
      <c r="M70" s="35">
        <v>0</v>
      </c>
      <c r="N70" s="35">
        <v>116.00402779000001</v>
      </c>
      <c r="O70" s="35">
        <v>113.79326643000002</v>
      </c>
      <c r="P70" s="35">
        <v>268.86041624000001</v>
      </c>
      <c r="Q70" s="35">
        <v>0</v>
      </c>
      <c r="R70" s="35">
        <v>498.65771046000003</v>
      </c>
      <c r="S70" s="35">
        <v>-215.86287175999999</v>
      </c>
      <c r="T70" s="35">
        <v>0</v>
      </c>
      <c r="U70" s="35">
        <v>0</v>
      </c>
      <c r="V70" s="35">
        <v>-215.86287175999999</v>
      </c>
      <c r="W70" s="35">
        <v>124.30595332000001</v>
      </c>
      <c r="X70" s="35">
        <v>225.22909255000002</v>
      </c>
      <c r="Y70" s="35">
        <v>0</v>
      </c>
      <c r="Z70" s="35">
        <v>133.67217411000004</v>
      </c>
      <c r="AA70" s="35">
        <v>373.55546032000012</v>
      </c>
      <c r="AB70" s="35">
        <v>0</v>
      </c>
      <c r="AC70" s="35">
        <v>0</v>
      </c>
      <c r="AD70" s="35">
        <v>373.55546032000012</v>
      </c>
      <c r="AE70" s="35">
        <v>136.33375008000002</v>
      </c>
      <c r="AF70" s="35">
        <v>269.74503764999997</v>
      </c>
      <c r="AG70" s="35">
        <v>0</v>
      </c>
      <c r="AH70" s="35">
        <v>779.63424805000011</v>
      </c>
      <c r="AI70" s="35">
        <v>892.83642940000004</v>
      </c>
      <c r="AJ70" s="35">
        <v>0</v>
      </c>
      <c r="AK70" s="35">
        <v>0</v>
      </c>
      <c r="AL70" s="35">
        <v>892.83642940000004</v>
      </c>
      <c r="AM70" s="35">
        <v>221.23040733999997</v>
      </c>
      <c r="AN70" s="35">
        <v>270.02244418999999</v>
      </c>
      <c r="AO70" s="35">
        <v>0</v>
      </c>
      <c r="AP70" s="35">
        <v>1384.0892809300001</v>
      </c>
      <c r="AQ70" s="35">
        <v>1481.6682833</v>
      </c>
      <c r="AR70" s="35">
        <v>0</v>
      </c>
      <c r="AS70" s="35">
        <v>0</v>
      </c>
      <c r="AT70" s="35">
        <v>1481.6682833</v>
      </c>
      <c r="AU70" s="35">
        <v>51.927381390000001</v>
      </c>
      <c r="AV70" s="35">
        <v>264.41576523999998</v>
      </c>
      <c r="AW70" s="35">
        <v>0</v>
      </c>
      <c r="AX70" s="35">
        <v>1798.0114299299998</v>
      </c>
      <c r="AY70" s="35">
        <v>57.739035630000004</v>
      </c>
      <c r="AZ70" s="35">
        <v>0</v>
      </c>
      <c r="BA70" s="35">
        <v>0</v>
      </c>
      <c r="BB70" s="35">
        <v>57.739035630000004</v>
      </c>
      <c r="BC70" s="35">
        <v>56.482478889999996</v>
      </c>
      <c r="BD70" s="35">
        <v>306.81824564999999</v>
      </c>
      <c r="BE70" s="35">
        <v>0</v>
      </c>
      <c r="BF70" s="35">
        <v>421.03976017000002</v>
      </c>
      <c r="BG70" s="35">
        <v>1080.8083925799999</v>
      </c>
      <c r="BH70" s="35">
        <v>0</v>
      </c>
      <c r="BI70" s="35">
        <v>0</v>
      </c>
      <c r="BJ70" s="35">
        <v>1080.8083925799999</v>
      </c>
      <c r="BK70" s="35">
        <v>83.024250549999977</v>
      </c>
      <c r="BL70" s="35">
        <v>195.96722294999998</v>
      </c>
      <c r="BM70" s="35">
        <v>0</v>
      </c>
      <c r="BN70" s="35">
        <v>1359.7998660799999</v>
      </c>
      <c r="BO70" s="35">
        <v>169.26911092</v>
      </c>
      <c r="BP70" s="35">
        <v>0</v>
      </c>
      <c r="BQ70" s="35">
        <v>0</v>
      </c>
      <c r="BR70" s="35">
        <v>169.26911092</v>
      </c>
      <c r="BS70" s="35">
        <v>151.74649965</v>
      </c>
      <c r="BT70" s="35">
        <v>261.58184125000002</v>
      </c>
      <c r="BU70" s="35">
        <v>0</v>
      </c>
      <c r="BV70" s="35">
        <v>582.59745182000006</v>
      </c>
      <c r="BW70" s="35">
        <v>372.93666159999998</v>
      </c>
      <c r="BX70" s="35">
        <v>0</v>
      </c>
      <c r="BY70" s="35">
        <v>0</v>
      </c>
      <c r="BZ70" s="35">
        <v>372.93666159999998</v>
      </c>
      <c r="CA70" s="35">
        <v>69.044883190000007</v>
      </c>
      <c r="CB70" s="35">
        <v>459.80618193999999</v>
      </c>
      <c r="CC70" s="35">
        <v>0</v>
      </c>
      <c r="CD70" s="35">
        <v>901.78772673000003</v>
      </c>
      <c r="CE70" s="35">
        <v>467.48759096000003</v>
      </c>
      <c r="CF70" s="35">
        <v>0</v>
      </c>
      <c r="CG70" s="35">
        <v>0</v>
      </c>
      <c r="CH70" s="35">
        <v>467.48759096000003</v>
      </c>
      <c r="CI70" s="35">
        <v>180.46770753000001</v>
      </c>
      <c r="CJ70" s="64">
        <v>698.79306167999994</v>
      </c>
      <c r="CK70" s="35">
        <v>0</v>
      </c>
      <c r="CL70" s="35">
        <v>1346.7483601700001</v>
      </c>
      <c r="CM70" s="35">
        <v>1247.8521479400001</v>
      </c>
      <c r="CN70" s="35">
        <v>0</v>
      </c>
      <c r="CO70" s="35">
        <v>0</v>
      </c>
      <c r="CP70" s="35">
        <v>1247.8521479400001</v>
      </c>
      <c r="CQ70" s="35">
        <v>117.56522812335837</v>
      </c>
      <c r="CR70" s="35">
        <v>576.90767197073228</v>
      </c>
      <c r="CS70" s="35">
        <v>0</v>
      </c>
      <c r="CT70" s="35">
        <v>1942.3250480340907</v>
      </c>
      <c r="CU70" s="35">
        <v>793.33721500000001</v>
      </c>
      <c r="CV70" s="35">
        <v>0</v>
      </c>
      <c r="CW70" s="35">
        <v>0</v>
      </c>
      <c r="CX70" s="35">
        <v>793.33721500000001</v>
      </c>
      <c r="CY70" s="35">
        <v>273.51736569999997</v>
      </c>
      <c r="CZ70" s="35">
        <v>1158.1945052935307</v>
      </c>
      <c r="DA70" s="35">
        <v>0</v>
      </c>
      <c r="DB70" s="35">
        <v>2225.0490859935308</v>
      </c>
      <c r="DC70" s="35">
        <v>1561.7982471299999</v>
      </c>
      <c r="DD70" s="35">
        <v>0</v>
      </c>
      <c r="DE70" s="35">
        <v>0</v>
      </c>
      <c r="DF70" s="35">
        <v>1561.7982471299999</v>
      </c>
      <c r="DG70" s="35">
        <v>217.20519505999999</v>
      </c>
      <c r="DH70" s="35">
        <v>1416.6165054519624</v>
      </c>
      <c r="DI70" s="35">
        <v>0</v>
      </c>
      <c r="DJ70" s="35">
        <v>3195.6199476419624</v>
      </c>
      <c r="DK70" s="35">
        <v>858.21341594</v>
      </c>
      <c r="DL70" s="35">
        <v>0</v>
      </c>
      <c r="DM70" s="35">
        <v>0</v>
      </c>
      <c r="DN70" s="35">
        <v>858.21341594</v>
      </c>
      <c r="DO70" s="35">
        <v>376.86019830999993</v>
      </c>
      <c r="DP70" s="35">
        <v>1547.997950566044</v>
      </c>
      <c r="DQ70" s="35">
        <v>0</v>
      </c>
      <c r="DR70" s="319">
        <v>2783.071564816044</v>
      </c>
      <c r="DS70" s="313">
        <v>1142.1188443799999</v>
      </c>
      <c r="DT70" s="35">
        <v>0</v>
      </c>
      <c r="DU70" s="35">
        <v>0</v>
      </c>
      <c r="DV70" s="35">
        <v>1142.1188443799999</v>
      </c>
      <c r="DW70" s="35">
        <v>240.33851226999997</v>
      </c>
      <c r="DX70" s="35">
        <v>1109.76591738</v>
      </c>
      <c r="DY70" s="35">
        <v>0</v>
      </c>
      <c r="DZ70" s="35">
        <v>2492.2232740299996</v>
      </c>
    </row>
    <row r="71" spans="1:130" ht="20.100000000000001" customHeight="1" x14ac:dyDescent="0.25">
      <c r="A71" s="33">
        <v>313</v>
      </c>
      <c r="B71" s="34" t="s">
        <v>400</v>
      </c>
      <c r="C71" s="35">
        <v>21.889799400000001</v>
      </c>
      <c r="D71" s="35">
        <v>0</v>
      </c>
      <c r="E71" s="35">
        <v>0</v>
      </c>
      <c r="F71" s="35">
        <v>21.889799400000001</v>
      </c>
      <c r="G71" s="35">
        <v>9.1129999999999996E-3</v>
      </c>
      <c r="H71" s="35">
        <v>0</v>
      </c>
      <c r="I71" s="35">
        <v>0</v>
      </c>
      <c r="J71" s="35">
        <v>21.8989124</v>
      </c>
      <c r="K71" s="35">
        <v>29.190576650000001</v>
      </c>
      <c r="L71" s="35">
        <v>0</v>
      </c>
      <c r="M71" s="35">
        <v>0</v>
      </c>
      <c r="N71" s="35">
        <v>29.190576650000001</v>
      </c>
      <c r="O71" s="35">
        <v>1.6151E-3</v>
      </c>
      <c r="P71" s="35">
        <v>0</v>
      </c>
      <c r="Q71" s="35">
        <v>0</v>
      </c>
      <c r="R71" s="35">
        <v>29.192191749999999</v>
      </c>
      <c r="S71" s="35">
        <v>33.738090419999999</v>
      </c>
      <c r="T71" s="35">
        <v>0</v>
      </c>
      <c r="U71" s="35">
        <v>0</v>
      </c>
      <c r="V71" s="35">
        <v>33.738090419999999</v>
      </c>
      <c r="W71" s="35">
        <v>0</v>
      </c>
      <c r="X71" s="35">
        <v>0</v>
      </c>
      <c r="Y71" s="35">
        <v>0</v>
      </c>
      <c r="Z71" s="35">
        <v>33.738090419999999</v>
      </c>
      <c r="AA71" s="35">
        <v>70.263652719999996</v>
      </c>
      <c r="AB71" s="35">
        <v>0</v>
      </c>
      <c r="AC71" s="35">
        <v>0</v>
      </c>
      <c r="AD71" s="35">
        <v>70.263652719999996</v>
      </c>
      <c r="AE71" s="35">
        <v>0.15382264000000001</v>
      </c>
      <c r="AF71" s="35">
        <v>0</v>
      </c>
      <c r="AG71" s="35">
        <v>0</v>
      </c>
      <c r="AH71" s="35">
        <v>70.417475359999997</v>
      </c>
      <c r="AI71" s="35">
        <v>84.787343839999991</v>
      </c>
      <c r="AJ71" s="35">
        <v>0</v>
      </c>
      <c r="AK71" s="35">
        <v>0</v>
      </c>
      <c r="AL71" s="35">
        <v>84.787343839999991</v>
      </c>
      <c r="AM71" s="35">
        <v>0</v>
      </c>
      <c r="AN71" s="35">
        <v>0</v>
      </c>
      <c r="AO71" s="35">
        <v>0</v>
      </c>
      <c r="AP71" s="35">
        <v>84.787343839999991</v>
      </c>
      <c r="AQ71" s="35">
        <v>67.103654410000019</v>
      </c>
      <c r="AR71" s="35">
        <v>0</v>
      </c>
      <c r="AS71" s="35">
        <v>0</v>
      </c>
      <c r="AT71" s="35">
        <v>67.103654410000019</v>
      </c>
      <c r="AU71" s="35">
        <v>0</v>
      </c>
      <c r="AV71" s="35">
        <v>0</v>
      </c>
      <c r="AW71" s="35">
        <v>0</v>
      </c>
      <c r="AX71" s="35">
        <v>67.103654410000019</v>
      </c>
      <c r="AY71" s="35">
        <v>48.239731489999997</v>
      </c>
      <c r="AZ71" s="35">
        <v>0</v>
      </c>
      <c r="BA71" s="35">
        <v>0</v>
      </c>
      <c r="BB71" s="35">
        <v>48.239731489999997</v>
      </c>
      <c r="BC71" s="35">
        <v>7.0808700000000004E-3</v>
      </c>
      <c r="BD71" s="35">
        <v>0</v>
      </c>
      <c r="BE71" s="35">
        <v>0</v>
      </c>
      <c r="BF71" s="35">
        <v>48.24681236</v>
      </c>
      <c r="BG71" s="35">
        <v>50.866947660000008</v>
      </c>
      <c r="BH71" s="35">
        <v>0</v>
      </c>
      <c r="BI71" s="35">
        <v>0</v>
      </c>
      <c r="BJ71" s="35">
        <v>50.866947660000008</v>
      </c>
      <c r="BK71" s="35">
        <v>0</v>
      </c>
      <c r="BL71" s="35">
        <v>0</v>
      </c>
      <c r="BM71" s="35">
        <v>0</v>
      </c>
      <c r="BN71" s="35">
        <v>50.866947660000008</v>
      </c>
      <c r="BO71" s="35">
        <v>52.02375894</v>
      </c>
      <c r="BP71" s="35">
        <v>0</v>
      </c>
      <c r="BQ71" s="35">
        <v>0</v>
      </c>
      <c r="BR71" s="35">
        <v>52.02375894</v>
      </c>
      <c r="BS71" s="35">
        <v>0</v>
      </c>
      <c r="BT71" s="35">
        <v>0</v>
      </c>
      <c r="BU71" s="35">
        <v>0</v>
      </c>
      <c r="BV71" s="35">
        <v>52.02375894</v>
      </c>
      <c r="BW71" s="35">
        <v>43.792118330000008</v>
      </c>
      <c r="BX71" s="35">
        <v>0</v>
      </c>
      <c r="BY71" s="35">
        <v>0</v>
      </c>
      <c r="BZ71" s="35">
        <v>43.792118330000008</v>
      </c>
      <c r="CA71" s="35">
        <v>0</v>
      </c>
      <c r="CB71" s="35">
        <v>0</v>
      </c>
      <c r="CC71" s="35">
        <v>0</v>
      </c>
      <c r="CD71" s="35">
        <v>43.792118330000008</v>
      </c>
      <c r="CE71" s="35">
        <v>31.323777770000003</v>
      </c>
      <c r="CF71" s="35">
        <v>0</v>
      </c>
      <c r="CG71" s="35">
        <v>0</v>
      </c>
      <c r="CH71" s="35">
        <v>31.323777770000003</v>
      </c>
      <c r="CI71" s="35">
        <v>7.0129700000000003E-2</v>
      </c>
      <c r="CJ71" s="64">
        <v>0</v>
      </c>
      <c r="CK71" s="35">
        <v>0</v>
      </c>
      <c r="CL71" s="35">
        <v>31.393907470000002</v>
      </c>
      <c r="CM71" s="35">
        <v>27.7932202</v>
      </c>
      <c r="CN71" s="35">
        <v>0</v>
      </c>
      <c r="CO71" s="35">
        <v>0</v>
      </c>
      <c r="CP71" s="35">
        <v>27.7932202</v>
      </c>
      <c r="CQ71" s="35">
        <v>0</v>
      </c>
      <c r="CR71" s="35">
        <v>0</v>
      </c>
      <c r="CS71" s="35">
        <v>0</v>
      </c>
      <c r="CT71" s="35">
        <v>27.7932202</v>
      </c>
      <c r="CU71" s="35">
        <v>18.177285050000002</v>
      </c>
      <c r="CV71" s="35">
        <v>0</v>
      </c>
      <c r="CW71" s="35">
        <v>0</v>
      </c>
      <c r="CX71" s="35">
        <v>18.177285050000002</v>
      </c>
      <c r="CY71" s="35">
        <v>4.5492060000000001E-2</v>
      </c>
      <c r="CZ71" s="35">
        <v>0</v>
      </c>
      <c r="DA71" s="35">
        <v>0</v>
      </c>
      <c r="DB71" s="35">
        <v>18.222777110000003</v>
      </c>
      <c r="DC71" s="35">
        <v>19.90067088</v>
      </c>
      <c r="DD71" s="35">
        <v>0</v>
      </c>
      <c r="DE71" s="35">
        <v>0</v>
      </c>
      <c r="DF71" s="35">
        <v>19.90067088</v>
      </c>
      <c r="DG71" s="35">
        <v>0</v>
      </c>
      <c r="DH71" s="35">
        <v>0</v>
      </c>
      <c r="DI71" s="35">
        <v>0</v>
      </c>
      <c r="DJ71" s="35">
        <v>19.90067088</v>
      </c>
      <c r="DK71" s="35">
        <v>18.268858980000001</v>
      </c>
      <c r="DL71" s="35">
        <v>0</v>
      </c>
      <c r="DM71" s="35">
        <v>0</v>
      </c>
      <c r="DN71" s="35">
        <v>18.268858980000001</v>
      </c>
      <c r="DO71" s="35">
        <v>0</v>
      </c>
      <c r="DP71" s="35">
        <v>0</v>
      </c>
      <c r="DQ71" s="35">
        <v>0</v>
      </c>
      <c r="DR71" s="319">
        <v>18.268858980000001</v>
      </c>
      <c r="DS71" s="313">
        <v>17.836317700000002</v>
      </c>
      <c r="DT71" s="35">
        <v>0</v>
      </c>
      <c r="DU71" s="35">
        <v>0</v>
      </c>
      <c r="DV71" s="35">
        <v>17.836317700000002</v>
      </c>
      <c r="DW71" s="35">
        <v>1.8599999999999998E-2</v>
      </c>
      <c r="DX71" s="35">
        <v>0</v>
      </c>
      <c r="DY71" s="35">
        <v>0</v>
      </c>
      <c r="DZ71" s="35">
        <v>17.854917700000001</v>
      </c>
    </row>
    <row r="72" spans="1:130" ht="20.100000000000001" customHeight="1" x14ac:dyDescent="0.25">
      <c r="A72" s="33">
        <v>314</v>
      </c>
      <c r="B72" s="34" t="s">
        <v>401</v>
      </c>
      <c r="C72" s="35">
        <v>-645.17379473000005</v>
      </c>
      <c r="D72" s="35">
        <v>0</v>
      </c>
      <c r="E72" s="35">
        <v>0</v>
      </c>
      <c r="F72" s="35">
        <v>-645.17379473000005</v>
      </c>
      <c r="G72" s="35">
        <v>0</v>
      </c>
      <c r="H72" s="35">
        <v>0</v>
      </c>
      <c r="I72" s="35">
        <v>0</v>
      </c>
      <c r="J72" s="35">
        <v>-645.17379473000005</v>
      </c>
      <c r="K72" s="35">
        <v>-3145.2672021299995</v>
      </c>
      <c r="L72" s="35">
        <v>0</v>
      </c>
      <c r="M72" s="35">
        <v>0</v>
      </c>
      <c r="N72" s="35">
        <v>-3145.2672021299995</v>
      </c>
      <c r="O72" s="35">
        <v>0</v>
      </c>
      <c r="P72" s="35">
        <v>0</v>
      </c>
      <c r="Q72" s="35">
        <v>0</v>
      </c>
      <c r="R72" s="35">
        <v>-3145.2672021299995</v>
      </c>
      <c r="S72" s="35">
        <v>-1509.92243979</v>
      </c>
      <c r="T72" s="35">
        <v>0</v>
      </c>
      <c r="U72" s="35">
        <v>0</v>
      </c>
      <c r="V72" s="35">
        <v>-1509.92243979</v>
      </c>
      <c r="W72" s="35">
        <v>0</v>
      </c>
      <c r="X72" s="35">
        <v>0</v>
      </c>
      <c r="Y72" s="35">
        <v>0</v>
      </c>
      <c r="Z72" s="35">
        <v>-1509.92243979</v>
      </c>
      <c r="AA72" s="35">
        <v>-3130.7544092899998</v>
      </c>
      <c r="AB72" s="35">
        <v>0</v>
      </c>
      <c r="AC72" s="35">
        <v>0</v>
      </c>
      <c r="AD72" s="35">
        <v>-3130.7544092899998</v>
      </c>
      <c r="AE72" s="35">
        <v>0</v>
      </c>
      <c r="AF72" s="35">
        <v>0</v>
      </c>
      <c r="AG72" s="35">
        <v>0</v>
      </c>
      <c r="AH72" s="35">
        <v>-3130.7544092899998</v>
      </c>
      <c r="AI72" s="35">
        <v>-7209.4846855199994</v>
      </c>
      <c r="AJ72" s="35">
        <v>0</v>
      </c>
      <c r="AK72" s="35">
        <v>0</v>
      </c>
      <c r="AL72" s="35">
        <v>-7209.4846855199994</v>
      </c>
      <c r="AM72" s="35">
        <v>0</v>
      </c>
      <c r="AN72" s="35">
        <v>0</v>
      </c>
      <c r="AO72" s="35">
        <v>0</v>
      </c>
      <c r="AP72" s="35">
        <v>-7209.4846855199994</v>
      </c>
      <c r="AQ72" s="35">
        <v>-4744.2189273499998</v>
      </c>
      <c r="AR72" s="35">
        <v>0</v>
      </c>
      <c r="AS72" s="35">
        <v>0</v>
      </c>
      <c r="AT72" s="35">
        <v>-4744.2189273499998</v>
      </c>
      <c r="AU72" s="35">
        <v>0</v>
      </c>
      <c r="AV72" s="35">
        <v>0</v>
      </c>
      <c r="AW72" s="35">
        <v>0</v>
      </c>
      <c r="AX72" s="35">
        <v>-4744.2189273499998</v>
      </c>
      <c r="AY72" s="35">
        <v>-3363.1306990000003</v>
      </c>
      <c r="AZ72" s="35">
        <v>0</v>
      </c>
      <c r="BA72" s="35">
        <v>0</v>
      </c>
      <c r="BB72" s="35">
        <v>-3363.1306990000003</v>
      </c>
      <c r="BC72" s="35">
        <v>0</v>
      </c>
      <c r="BD72" s="35">
        <v>0</v>
      </c>
      <c r="BE72" s="35">
        <v>0</v>
      </c>
      <c r="BF72" s="35">
        <v>-3363.1306990000003</v>
      </c>
      <c r="BG72" s="35">
        <v>-8730.4887186300002</v>
      </c>
      <c r="BH72" s="35">
        <v>0</v>
      </c>
      <c r="BI72" s="35">
        <v>0</v>
      </c>
      <c r="BJ72" s="35">
        <v>-8730.4887186300002</v>
      </c>
      <c r="BK72" s="35">
        <v>0</v>
      </c>
      <c r="BL72" s="35">
        <v>0</v>
      </c>
      <c r="BM72" s="35">
        <v>0</v>
      </c>
      <c r="BN72" s="35">
        <v>-8730.4887186300002</v>
      </c>
      <c r="BO72" s="35">
        <v>-2524.72954622</v>
      </c>
      <c r="BP72" s="35">
        <v>0</v>
      </c>
      <c r="BQ72" s="35">
        <v>0</v>
      </c>
      <c r="BR72" s="35">
        <v>-2524.72954622</v>
      </c>
      <c r="BS72" s="35">
        <v>0</v>
      </c>
      <c r="BT72" s="35">
        <v>0</v>
      </c>
      <c r="BU72" s="35">
        <v>0</v>
      </c>
      <c r="BV72" s="35">
        <v>-2524.72954622</v>
      </c>
      <c r="BW72" s="35">
        <v>-6556.6782324700007</v>
      </c>
      <c r="BX72" s="35">
        <v>0</v>
      </c>
      <c r="BY72" s="35">
        <v>0</v>
      </c>
      <c r="BZ72" s="35">
        <v>-6556.6782324700007</v>
      </c>
      <c r="CA72" s="35">
        <v>-46</v>
      </c>
      <c r="CB72" s="35">
        <v>0</v>
      </c>
      <c r="CC72" s="35">
        <v>0</v>
      </c>
      <c r="CD72" s="35">
        <v>-6602.6782324700007</v>
      </c>
      <c r="CE72" s="35">
        <v>-6592.9831465000007</v>
      </c>
      <c r="CF72" s="35">
        <v>0</v>
      </c>
      <c r="CG72" s="35">
        <v>0</v>
      </c>
      <c r="CH72" s="35">
        <v>-6592.9831465000007</v>
      </c>
      <c r="CI72" s="35">
        <v>0</v>
      </c>
      <c r="CJ72" s="64">
        <v>0</v>
      </c>
      <c r="CK72" s="35">
        <v>0</v>
      </c>
      <c r="CL72" s="35">
        <v>-6592.9831465000007</v>
      </c>
      <c r="CM72" s="35">
        <v>-7851.9100525400008</v>
      </c>
      <c r="CN72" s="35">
        <v>0</v>
      </c>
      <c r="CO72" s="35">
        <v>0</v>
      </c>
      <c r="CP72" s="35">
        <v>-7851.9100525400008</v>
      </c>
      <c r="CQ72" s="35">
        <v>0</v>
      </c>
      <c r="CR72" s="35">
        <v>-1.6238933999999998</v>
      </c>
      <c r="CS72" s="35">
        <v>0</v>
      </c>
      <c r="CT72" s="35">
        <v>-7853.5339459400011</v>
      </c>
      <c r="CU72" s="35">
        <v>-4444.3021079399996</v>
      </c>
      <c r="CV72" s="35">
        <v>0</v>
      </c>
      <c r="CW72" s="35">
        <v>0</v>
      </c>
      <c r="CX72" s="35">
        <v>-4444.3021079399996</v>
      </c>
      <c r="CY72" s="35">
        <v>0</v>
      </c>
      <c r="CZ72" s="35">
        <v>-0.51830023999999997</v>
      </c>
      <c r="DA72" s="35">
        <v>0</v>
      </c>
      <c r="DB72" s="35">
        <v>-4444.8204081799995</v>
      </c>
      <c r="DC72" s="35">
        <v>-5542.4212737899998</v>
      </c>
      <c r="DD72" s="35">
        <v>0</v>
      </c>
      <c r="DE72" s="35">
        <v>0</v>
      </c>
      <c r="DF72" s="35">
        <v>-5542.4212737899998</v>
      </c>
      <c r="DG72" s="35">
        <v>0</v>
      </c>
      <c r="DH72" s="35">
        <v>-0.41897384000000004</v>
      </c>
      <c r="DI72" s="35">
        <v>0</v>
      </c>
      <c r="DJ72" s="35">
        <v>-5542.8402476299998</v>
      </c>
      <c r="DK72" s="35">
        <v>-6576.20418169</v>
      </c>
      <c r="DL72" s="35">
        <v>0</v>
      </c>
      <c r="DM72" s="35">
        <v>0</v>
      </c>
      <c r="DN72" s="35">
        <v>-6576.20418169</v>
      </c>
      <c r="DO72" s="35">
        <v>0</v>
      </c>
      <c r="DP72" s="35">
        <v>-10.549490692120756</v>
      </c>
      <c r="DQ72" s="35">
        <v>0</v>
      </c>
      <c r="DR72" s="319">
        <v>-6586.7536723821204</v>
      </c>
      <c r="DS72" s="313">
        <v>-2900.6925861699997</v>
      </c>
      <c r="DT72" s="35">
        <v>0</v>
      </c>
      <c r="DU72" s="35">
        <v>0</v>
      </c>
      <c r="DV72" s="35">
        <v>-2900.6925861699997</v>
      </c>
      <c r="DW72" s="35">
        <v>0</v>
      </c>
      <c r="DX72" s="35">
        <v>-0.87521684999999994</v>
      </c>
      <c r="DY72" s="35">
        <v>0</v>
      </c>
      <c r="DZ72" s="35">
        <v>-2901.5678030199997</v>
      </c>
    </row>
    <row r="73" spans="1:130" ht="20.100000000000001" customHeight="1" x14ac:dyDescent="0.25">
      <c r="A73" s="20">
        <v>3141</v>
      </c>
      <c r="B73" s="21" t="s">
        <v>524</v>
      </c>
      <c r="C73" s="43">
        <v>196.27395733000003</v>
      </c>
      <c r="D73" s="43">
        <v>0</v>
      </c>
      <c r="E73" s="43">
        <v>0</v>
      </c>
      <c r="F73" s="43">
        <v>196.27395733000003</v>
      </c>
      <c r="G73" s="43">
        <v>0</v>
      </c>
      <c r="H73" s="43">
        <v>0</v>
      </c>
      <c r="I73" s="43">
        <v>0</v>
      </c>
      <c r="J73" s="43">
        <v>196.27395733000003</v>
      </c>
      <c r="K73" s="43">
        <v>315.25202490999999</v>
      </c>
      <c r="L73" s="43">
        <v>0</v>
      </c>
      <c r="M73" s="43">
        <v>0</v>
      </c>
      <c r="N73" s="43">
        <v>315.25202490999999</v>
      </c>
      <c r="O73" s="43">
        <v>0</v>
      </c>
      <c r="P73" s="43">
        <v>0</v>
      </c>
      <c r="Q73" s="43">
        <v>0</v>
      </c>
      <c r="R73" s="43">
        <v>315.25202490999999</v>
      </c>
      <c r="S73" s="43">
        <v>162.23386973000001</v>
      </c>
      <c r="T73" s="43">
        <v>0</v>
      </c>
      <c r="U73" s="43">
        <v>0</v>
      </c>
      <c r="V73" s="43">
        <v>162.23386973000001</v>
      </c>
      <c r="W73" s="43">
        <v>0</v>
      </c>
      <c r="X73" s="43">
        <v>0</v>
      </c>
      <c r="Y73" s="43">
        <v>0</v>
      </c>
      <c r="Z73" s="43">
        <v>162.23386973000001</v>
      </c>
      <c r="AA73" s="43">
        <v>128.21075561000001</v>
      </c>
      <c r="AB73" s="43">
        <v>0</v>
      </c>
      <c r="AC73" s="43">
        <v>0</v>
      </c>
      <c r="AD73" s="43">
        <v>128.21075561000001</v>
      </c>
      <c r="AE73" s="43">
        <v>0</v>
      </c>
      <c r="AF73" s="43">
        <v>0</v>
      </c>
      <c r="AG73" s="43">
        <v>0</v>
      </c>
      <c r="AH73" s="43">
        <v>128.21075561000001</v>
      </c>
      <c r="AI73" s="43">
        <v>167.38892472000001</v>
      </c>
      <c r="AJ73" s="43">
        <v>0</v>
      </c>
      <c r="AK73" s="43">
        <v>0</v>
      </c>
      <c r="AL73" s="43">
        <v>167.38892472000001</v>
      </c>
      <c r="AM73" s="43">
        <v>0</v>
      </c>
      <c r="AN73" s="43">
        <v>0</v>
      </c>
      <c r="AO73" s="43">
        <v>0</v>
      </c>
      <c r="AP73" s="43">
        <v>167.38892472000001</v>
      </c>
      <c r="AQ73" s="43">
        <v>87.197543170000003</v>
      </c>
      <c r="AR73" s="43">
        <v>0</v>
      </c>
      <c r="AS73" s="43">
        <v>0</v>
      </c>
      <c r="AT73" s="43">
        <v>87.197543170000003</v>
      </c>
      <c r="AU73" s="43">
        <v>0</v>
      </c>
      <c r="AV73" s="43">
        <v>0</v>
      </c>
      <c r="AW73" s="43">
        <v>0</v>
      </c>
      <c r="AX73" s="43">
        <v>87.197543170000003</v>
      </c>
      <c r="AY73" s="43">
        <v>87.328024260000007</v>
      </c>
      <c r="AZ73" s="43">
        <v>0</v>
      </c>
      <c r="BA73" s="43">
        <v>0</v>
      </c>
      <c r="BB73" s="43">
        <v>87.328024260000007</v>
      </c>
      <c r="BC73" s="43">
        <v>0</v>
      </c>
      <c r="BD73" s="43">
        <v>0</v>
      </c>
      <c r="BE73" s="43">
        <v>0</v>
      </c>
      <c r="BF73" s="43">
        <v>87.328024260000007</v>
      </c>
      <c r="BG73" s="43">
        <v>125.76931178</v>
      </c>
      <c r="BH73" s="43">
        <v>0</v>
      </c>
      <c r="BI73" s="43">
        <v>0</v>
      </c>
      <c r="BJ73" s="43">
        <v>125.76931178</v>
      </c>
      <c r="BK73" s="43">
        <v>0</v>
      </c>
      <c r="BL73" s="43">
        <v>0</v>
      </c>
      <c r="BM73" s="43">
        <v>0</v>
      </c>
      <c r="BN73" s="43">
        <v>125.76931178</v>
      </c>
      <c r="BO73" s="43">
        <v>177.20701362000003</v>
      </c>
      <c r="BP73" s="43">
        <v>0</v>
      </c>
      <c r="BQ73" s="43">
        <v>0</v>
      </c>
      <c r="BR73" s="43">
        <v>177.20701362000003</v>
      </c>
      <c r="BS73" s="43">
        <v>0</v>
      </c>
      <c r="BT73" s="43">
        <v>0</v>
      </c>
      <c r="BU73" s="43">
        <v>0</v>
      </c>
      <c r="BV73" s="43">
        <v>177.20701362000003</v>
      </c>
      <c r="BW73" s="43">
        <v>176.8003415</v>
      </c>
      <c r="BX73" s="43">
        <v>0</v>
      </c>
      <c r="BY73" s="43">
        <v>0</v>
      </c>
      <c r="BZ73" s="43">
        <v>176.8003415</v>
      </c>
      <c r="CA73" s="43">
        <v>0</v>
      </c>
      <c r="CB73" s="43">
        <v>0</v>
      </c>
      <c r="CC73" s="43">
        <v>0</v>
      </c>
      <c r="CD73" s="43">
        <v>176.8003415</v>
      </c>
      <c r="CE73" s="43">
        <v>164.06541047999997</v>
      </c>
      <c r="CF73" s="43">
        <v>0</v>
      </c>
      <c r="CG73" s="43">
        <v>0</v>
      </c>
      <c r="CH73" s="43">
        <v>164.06541047999997</v>
      </c>
      <c r="CI73" s="43">
        <v>0</v>
      </c>
      <c r="CJ73" s="22">
        <v>0</v>
      </c>
      <c r="CK73" s="43">
        <v>0</v>
      </c>
      <c r="CL73" s="43">
        <v>164.06541047999997</v>
      </c>
      <c r="CM73" s="43">
        <v>72.441808750000007</v>
      </c>
      <c r="CN73" s="43">
        <v>0</v>
      </c>
      <c r="CO73" s="43">
        <v>0</v>
      </c>
      <c r="CP73" s="43">
        <v>72.441808750000007</v>
      </c>
      <c r="CQ73" s="43">
        <v>0</v>
      </c>
      <c r="CR73" s="43">
        <v>0</v>
      </c>
      <c r="CS73" s="43">
        <v>0</v>
      </c>
      <c r="CT73" s="43">
        <v>72.441808750000007</v>
      </c>
      <c r="CU73" s="43">
        <v>120.92572402999998</v>
      </c>
      <c r="CV73" s="43">
        <v>0</v>
      </c>
      <c r="CW73" s="43">
        <v>0</v>
      </c>
      <c r="CX73" s="43">
        <v>120.92572402999998</v>
      </c>
      <c r="CY73" s="43">
        <v>0</v>
      </c>
      <c r="CZ73" s="43">
        <v>0</v>
      </c>
      <c r="DA73" s="43">
        <v>0</v>
      </c>
      <c r="DB73" s="43">
        <v>120.92572402999998</v>
      </c>
      <c r="DC73" s="43">
        <v>166.70561123000002</v>
      </c>
      <c r="DD73" s="43">
        <v>0</v>
      </c>
      <c r="DE73" s="43">
        <v>0</v>
      </c>
      <c r="DF73" s="43">
        <v>166.70561123000002</v>
      </c>
      <c r="DG73" s="43">
        <v>0</v>
      </c>
      <c r="DH73" s="43">
        <v>0</v>
      </c>
      <c r="DI73" s="43">
        <v>0</v>
      </c>
      <c r="DJ73" s="43">
        <v>166.70561123000002</v>
      </c>
      <c r="DK73" s="43">
        <v>179.20361649999998</v>
      </c>
      <c r="DL73" s="43">
        <v>0</v>
      </c>
      <c r="DM73" s="43">
        <v>0</v>
      </c>
      <c r="DN73" s="43">
        <v>179.20361649999998</v>
      </c>
      <c r="DO73" s="43">
        <v>0</v>
      </c>
      <c r="DP73" s="43">
        <v>0</v>
      </c>
      <c r="DQ73" s="43">
        <v>0</v>
      </c>
      <c r="DR73" s="320">
        <v>179.20361649999998</v>
      </c>
      <c r="DS73" s="316">
        <v>158.34823438000001</v>
      </c>
      <c r="DT73" s="43">
        <v>0</v>
      </c>
      <c r="DU73" s="43">
        <v>0</v>
      </c>
      <c r="DV73" s="43">
        <v>158.34823438000001</v>
      </c>
      <c r="DW73" s="43">
        <v>0</v>
      </c>
      <c r="DX73" s="43">
        <v>0</v>
      </c>
      <c r="DY73" s="43">
        <v>0</v>
      </c>
      <c r="DZ73" s="43">
        <v>158.34823438000001</v>
      </c>
    </row>
    <row r="74" spans="1:130" ht="20.100000000000001" customHeight="1" x14ac:dyDescent="0.25">
      <c r="A74" s="20">
        <v>3142</v>
      </c>
      <c r="B74" s="21" t="s">
        <v>525</v>
      </c>
      <c r="C74" s="43">
        <v>0</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43">
        <v>0</v>
      </c>
      <c r="AB74" s="43">
        <v>0</v>
      </c>
      <c r="AC74" s="43">
        <v>0</v>
      </c>
      <c r="AD74" s="43">
        <v>0</v>
      </c>
      <c r="AE74" s="43">
        <v>0</v>
      </c>
      <c r="AF74" s="43">
        <v>0</v>
      </c>
      <c r="AG74" s="43">
        <v>0</v>
      </c>
      <c r="AH74" s="43">
        <v>0</v>
      </c>
      <c r="AI74" s="43">
        <v>0</v>
      </c>
      <c r="AJ74" s="43">
        <v>0</v>
      </c>
      <c r="AK74" s="43">
        <v>0</v>
      </c>
      <c r="AL74" s="43">
        <v>0</v>
      </c>
      <c r="AM74" s="43">
        <v>0</v>
      </c>
      <c r="AN74" s="43">
        <v>0</v>
      </c>
      <c r="AO74" s="43">
        <v>0</v>
      </c>
      <c r="AP74" s="43">
        <v>0</v>
      </c>
      <c r="AQ74" s="43">
        <v>0</v>
      </c>
      <c r="AR74" s="43">
        <v>0</v>
      </c>
      <c r="AS74" s="43">
        <v>0</v>
      </c>
      <c r="AT74" s="43">
        <v>0</v>
      </c>
      <c r="AU74" s="43">
        <v>0</v>
      </c>
      <c r="AV74" s="43">
        <v>0</v>
      </c>
      <c r="AW74" s="43">
        <v>0</v>
      </c>
      <c r="AX74" s="43">
        <v>0</v>
      </c>
      <c r="AY74" s="43">
        <v>0</v>
      </c>
      <c r="AZ74" s="43">
        <v>0</v>
      </c>
      <c r="BA74" s="43">
        <v>0</v>
      </c>
      <c r="BB74" s="43">
        <v>0</v>
      </c>
      <c r="BC74" s="43">
        <v>0</v>
      </c>
      <c r="BD74" s="43">
        <v>0</v>
      </c>
      <c r="BE74" s="43">
        <v>0</v>
      </c>
      <c r="BF74" s="43">
        <v>0</v>
      </c>
      <c r="BG74" s="43">
        <v>0</v>
      </c>
      <c r="BH74" s="43">
        <v>0</v>
      </c>
      <c r="BI74" s="43">
        <v>0</v>
      </c>
      <c r="BJ74" s="43">
        <v>0</v>
      </c>
      <c r="BK74" s="43">
        <v>0</v>
      </c>
      <c r="BL74" s="43">
        <v>0</v>
      </c>
      <c r="BM74" s="43">
        <v>0</v>
      </c>
      <c r="BN74" s="43">
        <v>0</v>
      </c>
      <c r="BO74" s="43">
        <v>0</v>
      </c>
      <c r="BP74" s="43">
        <v>0</v>
      </c>
      <c r="BQ74" s="43">
        <v>0</v>
      </c>
      <c r="BR74" s="43">
        <v>0</v>
      </c>
      <c r="BS74" s="43">
        <v>0</v>
      </c>
      <c r="BT74" s="43">
        <v>0</v>
      </c>
      <c r="BU74" s="43">
        <v>0</v>
      </c>
      <c r="BV74" s="43">
        <v>0</v>
      </c>
      <c r="BW74" s="43">
        <v>0</v>
      </c>
      <c r="BX74" s="43">
        <v>0</v>
      </c>
      <c r="BY74" s="43">
        <v>0</v>
      </c>
      <c r="BZ74" s="43">
        <v>0</v>
      </c>
      <c r="CA74" s="43">
        <v>0</v>
      </c>
      <c r="CB74" s="43">
        <v>0</v>
      </c>
      <c r="CC74" s="43">
        <v>0</v>
      </c>
      <c r="CD74" s="43">
        <v>0</v>
      </c>
      <c r="CE74" s="43">
        <v>0</v>
      </c>
      <c r="CF74" s="43">
        <v>0</v>
      </c>
      <c r="CG74" s="43">
        <v>0</v>
      </c>
      <c r="CH74" s="43">
        <v>0</v>
      </c>
      <c r="CI74" s="43">
        <v>0</v>
      </c>
      <c r="CJ74" s="22">
        <v>0</v>
      </c>
      <c r="CK74" s="43">
        <v>0</v>
      </c>
      <c r="CL74" s="43">
        <v>0</v>
      </c>
      <c r="CM74" s="43">
        <v>0</v>
      </c>
      <c r="CN74" s="43">
        <v>0</v>
      </c>
      <c r="CO74" s="43">
        <v>0</v>
      </c>
      <c r="CP74" s="43">
        <v>0</v>
      </c>
      <c r="CQ74" s="43">
        <v>0</v>
      </c>
      <c r="CR74" s="43">
        <v>0</v>
      </c>
      <c r="CS74" s="43">
        <v>0</v>
      </c>
      <c r="CT74" s="43">
        <v>0</v>
      </c>
      <c r="CU74" s="43">
        <v>0</v>
      </c>
      <c r="CV74" s="43">
        <v>0</v>
      </c>
      <c r="CW74" s="43">
        <v>0</v>
      </c>
      <c r="CX74" s="43">
        <v>0</v>
      </c>
      <c r="CY74" s="43">
        <v>0</v>
      </c>
      <c r="CZ74" s="43">
        <v>0</v>
      </c>
      <c r="DA74" s="43">
        <v>0</v>
      </c>
      <c r="DB74" s="43">
        <v>0</v>
      </c>
      <c r="DC74" s="43">
        <v>0</v>
      </c>
      <c r="DD74" s="43">
        <v>0</v>
      </c>
      <c r="DE74" s="43">
        <v>0</v>
      </c>
      <c r="DF74" s="43">
        <v>0</v>
      </c>
      <c r="DG74" s="43">
        <v>0</v>
      </c>
      <c r="DH74" s="43">
        <v>0</v>
      </c>
      <c r="DI74" s="43">
        <v>0</v>
      </c>
      <c r="DJ74" s="43">
        <v>0</v>
      </c>
      <c r="DK74" s="43">
        <v>0</v>
      </c>
      <c r="DL74" s="43">
        <v>0</v>
      </c>
      <c r="DM74" s="43">
        <v>0</v>
      </c>
      <c r="DN74" s="43">
        <v>0</v>
      </c>
      <c r="DO74" s="43">
        <v>0</v>
      </c>
      <c r="DP74" s="43">
        <v>0</v>
      </c>
      <c r="DQ74" s="43">
        <v>0</v>
      </c>
      <c r="DR74" s="320">
        <v>0</v>
      </c>
      <c r="DS74" s="316">
        <v>0</v>
      </c>
      <c r="DT74" s="43">
        <v>0</v>
      </c>
      <c r="DU74" s="43">
        <v>0</v>
      </c>
      <c r="DV74" s="43">
        <v>0</v>
      </c>
      <c r="DW74" s="43">
        <v>0</v>
      </c>
      <c r="DX74" s="43">
        <v>0</v>
      </c>
      <c r="DY74" s="43">
        <v>0</v>
      </c>
      <c r="DZ74" s="43">
        <v>0</v>
      </c>
    </row>
    <row r="75" spans="1:130" ht="20.100000000000001" customHeight="1" x14ac:dyDescent="0.25">
      <c r="A75" s="20">
        <v>3143</v>
      </c>
      <c r="B75" s="21" t="s">
        <v>526</v>
      </c>
      <c r="C75" s="43">
        <v>0</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43">
        <v>0</v>
      </c>
      <c r="AB75" s="43">
        <v>0</v>
      </c>
      <c r="AC75" s="43">
        <v>0</v>
      </c>
      <c r="AD75" s="43">
        <v>0</v>
      </c>
      <c r="AE75" s="43">
        <v>0</v>
      </c>
      <c r="AF75" s="43">
        <v>0</v>
      </c>
      <c r="AG75" s="43">
        <v>0</v>
      </c>
      <c r="AH75" s="43">
        <v>0</v>
      </c>
      <c r="AI75" s="43">
        <v>0</v>
      </c>
      <c r="AJ75" s="43">
        <v>0</v>
      </c>
      <c r="AK75" s="43">
        <v>0</v>
      </c>
      <c r="AL75" s="43">
        <v>0</v>
      </c>
      <c r="AM75" s="43">
        <v>0</v>
      </c>
      <c r="AN75" s="43">
        <v>0</v>
      </c>
      <c r="AO75" s="43">
        <v>0</v>
      </c>
      <c r="AP75" s="43">
        <v>0</v>
      </c>
      <c r="AQ75" s="43">
        <v>0</v>
      </c>
      <c r="AR75" s="43">
        <v>0</v>
      </c>
      <c r="AS75" s="43">
        <v>0</v>
      </c>
      <c r="AT75" s="43">
        <v>0</v>
      </c>
      <c r="AU75" s="43">
        <v>0</v>
      </c>
      <c r="AV75" s="43">
        <v>0</v>
      </c>
      <c r="AW75" s="43">
        <v>0</v>
      </c>
      <c r="AX75" s="43">
        <v>0</v>
      </c>
      <c r="AY75" s="43">
        <v>0</v>
      </c>
      <c r="AZ75" s="43">
        <v>0</v>
      </c>
      <c r="BA75" s="43">
        <v>0</v>
      </c>
      <c r="BB75" s="43">
        <v>0</v>
      </c>
      <c r="BC75" s="43">
        <v>0</v>
      </c>
      <c r="BD75" s="43">
        <v>0</v>
      </c>
      <c r="BE75" s="43">
        <v>0</v>
      </c>
      <c r="BF75" s="43">
        <v>0</v>
      </c>
      <c r="BG75" s="43">
        <v>0</v>
      </c>
      <c r="BH75" s="43">
        <v>0</v>
      </c>
      <c r="BI75" s="43">
        <v>0</v>
      </c>
      <c r="BJ75" s="43">
        <v>0</v>
      </c>
      <c r="BK75" s="43">
        <v>0</v>
      </c>
      <c r="BL75" s="43">
        <v>0</v>
      </c>
      <c r="BM75" s="43">
        <v>0</v>
      </c>
      <c r="BN75" s="43">
        <v>0</v>
      </c>
      <c r="BO75" s="43">
        <v>0</v>
      </c>
      <c r="BP75" s="43">
        <v>0</v>
      </c>
      <c r="BQ75" s="43">
        <v>0</v>
      </c>
      <c r="BR75" s="43">
        <v>0</v>
      </c>
      <c r="BS75" s="43">
        <v>0</v>
      </c>
      <c r="BT75" s="43">
        <v>0</v>
      </c>
      <c r="BU75" s="43">
        <v>0</v>
      </c>
      <c r="BV75" s="43">
        <v>0</v>
      </c>
      <c r="BW75" s="43">
        <v>0</v>
      </c>
      <c r="BX75" s="43">
        <v>0</v>
      </c>
      <c r="BY75" s="43">
        <v>0</v>
      </c>
      <c r="BZ75" s="43">
        <v>0</v>
      </c>
      <c r="CA75" s="43">
        <v>0</v>
      </c>
      <c r="CB75" s="43">
        <v>0</v>
      </c>
      <c r="CC75" s="43">
        <v>0</v>
      </c>
      <c r="CD75" s="43">
        <v>0</v>
      </c>
      <c r="CE75" s="43">
        <v>0</v>
      </c>
      <c r="CF75" s="43">
        <v>0</v>
      </c>
      <c r="CG75" s="43">
        <v>0</v>
      </c>
      <c r="CH75" s="43">
        <v>0</v>
      </c>
      <c r="CI75" s="43">
        <v>0</v>
      </c>
      <c r="CJ75" s="22">
        <v>0</v>
      </c>
      <c r="CK75" s="43">
        <v>0</v>
      </c>
      <c r="CL75" s="43">
        <v>0</v>
      </c>
      <c r="CM75" s="43">
        <v>0</v>
      </c>
      <c r="CN75" s="43">
        <v>0</v>
      </c>
      <c r="CO75" s="43">
        <v>0</v>
      </c>
      <c r="CP75" s="43">
        <v>0</v>
      </c>
      <c r="CQ75" s="43">
        <v>0</v>
      </c>
      <c r="CR75" s="43">
        <v>0</v>
      </c>
      <c r="CS75" s="43">
        <v>0</v>
      </c>
      <c r="CT75" s="43">
        <v>0</v>
      </c>
      <c r="CU75" s="43">
        <v>0</v>
      </c>
      <c r="CV75" s="43">
        <v>0</v>
      </c>
      <c r="CW75" s="43">
        <v>0</v>
      </c>
      <c r="CX75" s="43">
        <v>0</v>
      </c>
      <c r="CY75" s="43">
        <v>0</v>
      </c>
      <c r="CZ75" s="43">
        <v>0</v>
      </c>
      <c r="DA75" s="43">
        <v>0</v>
      </c>
      <c r="DB75" s="43">
        <v>0</v>
      </c>
      <c r="DC75" s="43">
        <v>0</v>
      </c>
      <c r="DD75" s="43">
        <v>0</v>
      </c>
      <c r="DE75" s="43">
        <v>0</v>
      </c>
      <c r="DF75" s="43">
        <v>0</v>
      </c>
      <c r="DG75" s="43">
        <v>0</v>
      </c>
      <c r="DH75" s="43">
        <v>0</v>
      </c>
      <c r="DI75" s="43">
        <v>0</v>
      </c>
      <c r="DJ75" s="43">
        <v>0</v>
      </c>
      <c r="DK75" s="43">
        <v>0</v>
      </c>
      <c r="DL75" s="43">
        <v>0</v>
      </c>
      <c r="DM75" s="43">
        <v>0</v>
      </c>
      <c r="DN75" s="43">
        <v>0</v>
      </c>
      <c r="DO75" s="43">
        <v>0</v>
      </c>
      <c r="DP75" s="43">
        <v>0</v>
      </c>
      <c r="DQ75" s="43">
        <v>0</v>
      </c>
      <c r="DR75" s="320">
        <v>0</v>
      </c>
      <c r="DS75" s="316">
        <v>0</v>
      </c>
      <c r="DT75" s="43">
        <v>0</v>
      </c>
      <c r="DU75" s="43">
        <v>0</v>
      </c>
      <c r="DV75" s="43">
        <v>0</v>
      </c>
      <c r="DW75" s="43">
        <v>0</v>
      </c>
      <c r="DX75" s="43">
        <v>0</v>
      </c>
      <c r="DY75" s="43">
        <v>0</v>
      </c>
      <c r="DZ75" s="43">
        <v>0</v>
      </c>
    </row>
    <row r="76" spans="1:130" ht="20.100000000000001" customHeight="1" x14ac:dyDescent="0.25">
      <c r="A76" s="20">
        <v>3144</v>
      </c>
      <c r="B76" s="21" t="s">
        <v>527</v>
      </c>
      <c r="C76" s="43">
        <v>-841.44775205999986</v>
      </c>
      <c r="D76" s="43">
        <v>0</v>
      </c>
      <c r="E76" s="43">
        <v>0</v>
      </c>
      <c r="F76" s="43">
        <v>-841.44775205999986</v>
      </c>
      <c r="G76" s="43">
        <v>0</v>
      </c>
      <c r="H76" s="43">
        <v>0</v>
      </c>
      <c r="I76" s="43">
        <v>0</v>
      </c>
      <c r="J76" s="43">
        <v>-841.44775205999986</v>
      </c>
      <c r="K76" s="43">
        <v>-3460.5192270400003</v>
      </c>
      <c r="L76" s="43">
        <v>0</v>
      </c>
      <c r="M76" s="43">
        <v>0</v>
      </c>
      <c r="N76" s="43">
        <v>-3460.5192270400003</v>
      </c>
      <c r="O76" s="43">
        <v>0</v>
      </c>
      <c r="P76" s="43">
        <v>0</v>
      </c>
      <c r="Q76" s="43">
        <v>0</v>
      </c>
      <c r="R76" s="43">
        <v>-3460.5192270400003</v>
      </c>
      <c r="S76" s="43">
        <v>-1672.1563095199999</v>
      </c>
      <c r="T76" s="43">
        <v>0</v>
      </c>
      <c r="U76" s="43">
        <v>0</v>
      </c>
      <c r="V76" s="43">
        <v>-1672.1563095199999</v>
      </c>
      <c r="W76" s="43">
        <v>0</v>
      </c>
      <c r="X76" s="43">
        <v>0</v>
      </c>
      <c r="Y76" s="43">
        <v>0</v>
      </c>
      <c r="Z76" s="43">
        <v>-1672.1563095199999</v>
      </c>
      <c r="AA76" s="43">
        <v>-3258.9651649000002</v>
      </c>
      <c r="AB76" s="43">
        <v>0</v>
      </c>
      <c r="AC76" s="43">
        <v>0</v>
      </c>
      <c r="AD76" s="43">
        <v>-3258.9651649000002</v>
      </c>
      <c r="AE76" s="43">
        <v>0</v>
      </c>
      <c r="AF76" s="43">
        <v>0</v>
      </c>
      <c r="AG76" s="43">
        <v>0</v>
      </c>
      <c r="AH76" s="43">
        <v>-3258.9651649000002</v>
      </c>
      <c r="AI76" s="43">
        <v>-7376.8736102399998</v>
      </c>
      <c r="AJ76" s="43">
        <v>0</v>
      </c>
      <c r="AK76" s="43">
        <v>0</v>
      </c>
      <c r="AL76" s="43">
        <v>-7376.8736102399998</v>
      </c>
      <c r="AM76" s="43">
        <v>0</v>
      </c>
      <c r="AN76" s="43">
        <v>0</v>
      </c>
      <c r="AO76" s="43">
        <v>0</v>
      </c>
      <c r="AP76" s="43">
        <v>-7376.8736102399998</v>
      </c>
      <c r="AQ76" s="43">
        <v>-4831.4164705200001</v>
      </c>
      <c r="AR76" s="43">
        <v>0</v>
      </c>
      <c r="AS76" s="43">
        <v>0</v>
      </c>
      <c r="AT76" s="43">
        <v>-4831.4164705200001</v>
      </c>
      <c r="AU76" s="43">
        <v>0</v>
      </c>
      <c r="AV76" s="43">
        <v>0</v>
      </c>
      <c r="AW76" s="43">
        <v>0</v>
      </c>
      <c r="AX76" s="43">
        <v>-4831.4164705200001</v>
      </c>
      <c r="AY76" s="43">
        <v>-3450.4587232600002</v>
      </c>
      <c r="AZ76" s="43">
        <v>0</v>
      </c>
      <c r="BA76" s="43">
        <v>0</v>
      </c>
      <c r="BB76" s="43">
        <v>-3450.4587232600002</v>
      </c>
      <c r="BC76" s="43">
        <v>0</v>
      </c>
      <c r="BD76" s="43">
        <v>0</v>
      </c>
      <c r="BE76" s="43">
        <v>0</v>
      </c>
      <c r="BF76" s="43">
        <v>-3450.4587232600002</v>
      </c>
      <c r="BG76" s="43">
        <v>-8856.2580304100011</v>
      </c>
      <c r="BH76" s="43">
        <v>0</v>
      </c>
      <c r="BI76" s="43">
        <v>0</v>
      </c>
      <c r="BJ76" s="43">
        <v>-8856.2580304100011</v>
      </c>
      <c r="BK76" s="43">
        <v>0</v>
      </c>
      <c r="BL76" s="43">
        <v>0</v>
      </c>
      <c r="BM76" s="43">
        <v>0</v>
      </c>
      <c r="BN76" s="43">
        <v>-8856.2580304100011</v>
      </c>
      <c r="BO76" s="43">
        <v>-2701.93655984</v>
      </c>
      <c r="BP76" s="43">
        <v>0</v>
      </c>
      <c r="BQ76" s="43">
        <v>0</v>
      </c>
      <c r="BR76" s="43">
        <v>-2701.93655984</v>
      </c>
      <c r="BS76" s="43">
        <v>0</v>
      </c>
      <c r="BT76" s="43">
        <v>0</v>
      </c>
      <c r="BU76" s="43">
        <v>0</v>
      </c>
      <c r="BV76" s="43">
        <v>-2701.93655984</v>
      </c>
      <c r="BW76" s="43">
        <v>-6733.4785739700001</v>
      </c>
      <c r="BX76" s="43">
        <v>0</v>
      </c>
      <c r="BY76" s="43">
        <v>0</v>
      </c>
      <c r="BZ76" s="43">
        <v>-6733.4785739700001</v>
      </c>
      <c r="CA76" s="43">
        <v>-46</v>
      </c>
      <c r="CB76" s="43">
        <v>0</v>
      </c>
      <c r="CC76" s="43">
        <v>0</v>
      </c>
      <c r="CD76" s="43">
        <v>-6779.4785739700001</v>
      </c>
      <c r="CE76" s="43">
        <v>-6757.0485569799994</v>
      </c>
      <c r="CF76" s="43">
        <v>0</v>
      </c>
      <c r="CG76" s="43">
        <v>0</v>
      </c>
      <c r="CH76" s="43">
        <v>-6757.0485569799994</v>
      </c>
      <c r="CI76" s="43">
        <v>0</v>
      </c>
      <c r="CJ76" s="22">
        <v>0</v>
      </c>
      <c r="CK76" s="43">
        <v>0</v>
      </c>
      <c r="CL76" s="43">
        <v>-6757.0485569799994</v>
      </c>
      <c r="CM76" s="43">
        <v>-7924.3518612899998</v>
      </c>
      <c r="CN76" s="43">
        <v>0</v>
      </c>
      <c r="CO76" s="43">
        <v>0</v>
      </c>
      <c r="CP76" s="43">
        <v>-7924.3518612899998</v>
      </c>
      <c r="CQ76" s="43">
        <v>0</v>
      </c>
      <c r="CR76" s="43">
        <v>-1.6238933999999998</v>
      </c>
      <c r="CS76" s="43">
        <v>0</v>
      </c>
      <c r="CT76" s="43">
        <v>-7925.97575469</v>
      </c>
      <c r="CU76" s="43">
        <v>-4565.2278319699999</v>
      </c>
      <c r="CV76" s="43">
        <v>0</v>
      </c>
      <c r="CW76" s="43">
        <v>0</v>
      </c>
      <c r="CX76" s="43">
        <v>-4565.2278319699999</v>
      </c>
      <c r="CY76" s="43">
        <v>0</v>
      </c>
      <c r="CZ76" s="43">
        <v>-0.51830023999999997</v>
      </c>
      <c r="DA76" s="43">
        <v>0</v>
      </c>
      <c r="DB76" s="43">
        <v>-4565.7461322099998</v>
      </c>
      <c r="DC76" s="43">
        <v>-5709.1268850199995</v>
      </c>
      <c r="DD76" s="43">
        <v>0</v>
      </c>
      <c r="DE76" s="43">
        <v>0</v>
      </c>
      <c r="DF76" s="43">
        <v>-5709.1268850199995</v>
      </c>
      <c r="DG76" s="43">
        <v>0</v>
      </c>
      <c r="DH76" s="43">
        <v>-0.41897384000000004</v>
      </c>
      <c r="DI76" s="43">
        <v>0</v>
      </c>
      <c r="DJ76" s="43">
        <v>-5709.5458588599995</v>
      </c>
      <c r="DK76" s="43">
        <v>-6755.4077981899991</v>
      </c>
      <c r="DL76" s="43">
        <v>0</v>
      </c>
      <c r="DM76" s="43">
        <v>0</v>
      </c>
      <c r="DN76" s="43">
        <v>-6755.4077981899991</v>
      </c>
      <c r="DO76" s="43">
        <v>0</v>
      </c>
      <c r="DP76" s="43">
        <v>-10.549490692120756</v>
      </c>
      <c r="DQ76" s="43">
        <v>0</v>
      </c>
      <c r="DR76" s="320">
        <v>-6765.9572888821194</v>
      </c>
      <c r="DS76" s="316">
        <v>-3059.0408205499998</v>
      </c>
      <c r="DT76" s="43">
        <v>0</v>
      </c>
      <c r="DU76" s="43">
        <v>0</v>
      </c>
      <c r="DV76" s="43">
        <v>-3059.0408205499998</v>
      </c>
      <c r="DW76" s="43">
        <v>0</v>
      </c>
      <c r="DX76" s="43">
        <v>-0.87521684999999994</v>
      </c>
      <c r="DY76" s="43">
        <v>0</v>
      </c>
      <c r="DZ76" s="43">
        <v>-3059.9160373999998</v>
      </c>
    </row>
    <row r="77" spans="1:130" ht="20.100000000000001" customHeight="1" x14ac:dyDescent="0.25">
      <c r="A77" s="82" t="s">
        <v>368</v>
      </c>
      <c r="B77" s="83"/>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321"/>
      <c r="DS77" s="84"/>
      <c r="DT77" s="84"/>
      <c r="DU77" s="84"/>
      <c r="DV77" s="84"/>
      <c r="DW77" s="84"/>
      <c r="DX77" s="84"/>
      <c r="DY77" s="84"/>
      <c r="DZ77" s="84"/>
    </row>
    <row r="78" spans="1:130" ht="20.100000000000001" customHeight="1" x14ac:dyDescent="0.25">
      <c r="A78" s="49" t="s">
        <v>242</v>
      </c>
      <c r="B78" s="50" t="s">
        <v>364</v>
      </c>
      <c r="C78" s="85">
        <v>32681.918379140003</v>
      </c>
      <c r="D78" s="85">
        <v>0</v>
      </c>
      <c r="E78" s="85">
        <v>0</v>
      </c>
      <c r="F78" s="85">
        <v>32681.918379140003</v>
      </c>
      <c r="G78" s="85">
        <v>43288.396240762493</v>
      </c>
      <c r="H78" s="85">
        <v>34699.091883375651</v>
      </c>
      <c r="I78" s="85">
        <v>0</v>
      </c>
      <c r="J78" s="85">
        <v>110669.40650327815</v>
      </c>
      <c r="K78" s="85">
        <v>27896.242241600001</v>
      </c>
      <c r="L78" s="85">
        <v>0</v>
      </c>
      <c r="M78" s="85">
        <v>0</v>
      </c>
      <c r="N78" s="85">
        <v>27896.242241600001</v>
      </c>
      <c r="O78" s="85">
        <v>34565.347770979999</v>
      </c>
      <c r="P78" s="85">
        <v>37318.482218221092</v>
      </c>
      <c r="Q78" s="85">
        <v>0</v>
      </c>
      <c r="R78" s="85">
        <v>99780.072230801088</v>
      </c>
      <c r="S78" s="85">
        <v>26983.606131339999</v>
      </c>
      <c r="T78" s="85">
        <v>0</v>
      </c>
      <c r="U78" s="85">
        <v>0</v>
      </c>
      <c r="V78" s="85">
        <v>26983.606131339999</v>
      </c>
      <c r="W78" s="85">
        <v>34642.146555210806</v>
      </c>
      <c r="X78" s="85">
        <v>45372.695674581577</v>
      </c>
      <c r="Y78" s="85">
        <v>0</v>
      </c>
      <c r="Z78" s="85">
        <v>106998.44836113238</v>
      </c>
      <c r="AA78" s="85">
        <v>35111.967253969997</v>
      </c>
      <c r="AB78" s="85">
        <v>0</v>
      </c>
      <c r="AC78" s="85">
        <v>0</v>
      </c>
      <c r="AD78" s="85">
        <v>35111.967253969997</v>
      </c>
      <c r="AE78" s="85">
        <v>49825.215648569996</v>
      </c>
      <c r="AF78" s="85">
        <v>33866.980915595632</v>
      </c>
      <c r="AG78" s="85">
        <v>0</v>
      </c>
      <c r="AH78" s="85">
        <v>118804.16381813562</v>
      </c>
      <c r="AI78" s="85">
        <v>41467.234674780004</v>
      </c>
      <c r="AJ78" s="85">
        <v>0</v>
      </c>
      <c r="AK78" s="85">
        <v>0</v>
      </c>
      <c r="AL78" s="85">
        <v>41467.234674780004</v>
      </c>
      <c r="AM78" s="85">
        <v>57152.829134300002</v>
      </c>
      <c r="AN78" s="85">
        <v>43178.335790656049</v>
      </c>
      <c r="AO78" s="85">
        <v>0</v>
      </c>
      <c r="AP78" s="85">
        <v>141798.39959973606</v>
      </c>
      <c r="AQ78" s="85">
        <v>27493.694686179999</v>
      </c>
      <c r="AR78" s="85">
        <v>0</v>
      </c>
      <c r="AS78" s="85">
        <v>0</v>
      </c>
      <c r="AT78" s="85">
        <v>27493.694686179999</v>
      </c>
      <c r="AU78" s="85">
        <v>34796.473160789996</v>
      </c>
      <c r="AV78" s="85">
        <v>39925.243470094494</v>
      </c>
      <c r="AW78" s="85">
        <v>0</v>
      </c>
      <c r="AX78" s="85">
        <v>102215.41131706449</v>
      </c>
      <c r="AY78" s="85">
        <v>24793.909007560003</v>
      </c>
      <c r="AZ78" s="85">
        <v>0</v>
      </c>
      <c r="BA78" s="85">
        <v>0</v>
      </c>
      <c r="BB78" s="85">
        <v>24793.909007560003</v>
      </c>
      <c r="BC78" s="85">
        <v>30349.594283909999</v>
      </c>
      <c r="BD78" s="85">
        <v>40890.507236131256</v>
      </c>
      <c r="BE78" s="85">
        <v>0</v>
      </c>
      <c r="BF78" s="85">
        <v>96034.010527601262</v>
      </c>
      <c r="BG78" s="85">
        <v>25329.25621901</v>
      </c>
      <c r="BH78" s="85">
        <v>0</v>
      </c>
      <c r="BI78" s="85">
        <v>0</v>
      </c>
      <c r="BJ78" s="85">
        <v>25329.25621901</v>
      </c>
      <c r="BK78" s="85">
        <v>32947.609255949996</v>
      </c>
      <c r="BL78" s="85">
        <v>24578.58744110764</v>
      </c>
      <c r="BM78" s="85">
        <v>0</v>
      </c>
      <c r="BN78" s="85">
        <v>82855.452916067632</v>
      </c>
      <c r="BO78" s="85">
        <v>26695.806459480002</v>
      </c>
      <c r="BP78" s="85">
        <v>0</v>
      </c>
      <c r="BQ78" s="85">
        <v>0</v>
      </c>
      <c r="BR78" s="85">
        <v>26695.806459480002</v>
      </c>
      <c r="BS78" s="85">
        <v>35938.690994390003</v>
      </c>
      <c r="BT78" s="85">
        <v>33216.621642682854</v>
      </c>
      <c r="BU78" s="85">
        <v>0</v>
      </c>
      <c r="BV78" s="85">
        <v>95851.119096552866</v>
      </c>
      <c r="BW78" s="85">
        <v>25396.705171420002</v>
      </c>
      <c r="BX78" s="85">
        <v>0</v>
      </c>
      <c r="BY78" s="85">
        <v>0</v>
      </c>
      <c r="BZ78" s="85">
        <v>25396.705171420002</v>
      </c>
      <c r="CA78" s="85">
        <v>26632.966143039997</v>
      </c>
      <c r="CB78" s="85">
        <v>41278.549366913103</v>
      </c>
      <c r="CC78" s="85">
        <v>0</v>
      </c>
      <c r="CD78" s="85">
        <v>93308.220681373103</v>
      </c>
      <c r="CE78" s="85">
        <v>24530.506204869998</v>
      </c>
      <c r="CF78" s="85">
        <v>0</v>
      </c>
      <c r="CG78" s="85">
        <v>0</v>
      </c>
      <c r="CH78" s="85">
        <v>24530.506204869998</v>
      </c>
      <c r="CI78" s="85">
        <v>29544.94364329</v>
      </c>
      <c r="CJ78" s="85">
        <v>60326.162500019404</v>
      </c>
      <c r="CK78" s="85">
        <v>0</v>
      </c>
      <c r="CL78" s="85">
        <v>114401.61234817941</v>
      </c>
      <c r="CM78" s="85">
        <v>22419.311216549999</v>
      </c>
      <c r="CN78" s="85">
        <v>0</v>
      </c>
      <c r="CO78" s="85">
        <v>0</v>
      </c>
      <c r="CP78" s="85">
        <v>22419.311216549999</v>
      </c>
      <c r="CQ78" s="85">
        <v>50792.127336048441</v>
      </c>
      <c r="CR78" s="85">
        <v>49187.353780587968</v>
      </c>
      <c r="CS78" s="85">
        <v>0</v>
      </c>
      <c r="CT78" s="85">
        <v>122398.7923331864</v>
      </c>
      <c r="CU78" s="85">
        <v>25463.971777570001</v>
      </c>
      <c r="CV78" s="85">
        <v>0</v>
      </c>
      <c r="CW78" s="85">
        <v>0</v>
      </c>
      <c r="CX78" s="85">
        <v>25463.971777570001</v>
      </c>
      <c r="CY78" s="85">
        <v>92697.000807732707</v>
      </c>
      <c r="CZ78" s="85">
        <v>84797.752889801704</v>
      </c>
      <c r="DA78" s="85">
        <v>0</v>
      </c>
      <c r="DB78" s="85">
        <v>202958.72547510441</v>
      </c>
      <c r="DC78" s="85">
        <v>32416.450124269999</v>
      </c>
      <c r="DD78" s="85">
        <v>0</v>
      </c>
      <c r="DE78" s="85">
        <v>0</v>
      </c>
      <c r="DF78" s="85">
        <v>32416.450124269999</v>
      </c>
      <c r="DG78" s="85">
        <v>78501.413099080004</v>
      </c>
      <c r="DH78" s="85">
        <v>109902.81167783643</v>
      </c>
      <c r="DI78" s="85">
        <v>0</v>
      </c>
      <c r="DJ78" s="85">
        <v>220820.67490118643</v>
      </c>
      <c r="DK78" s="85">
        <v>36534.98575742</v>
      </c>
      <c r="DL78" s="85">
        <v>0</v>
      </c>
      <c r="DM78" s="85">
        <v>0</v>
      </c>
      <c r="DN78" s="85">
        <v>36534.98575742</v>
      </c>
      <c r="DO78" s="85">
        <v>86163.754739239987</v>
      </c>
      <c r="DP78" s="85">
        <v>140384.14869709662</v>
      </c>
      <c r="DQ78" s="85">
        <v>0</v>
      </c>
      <c r="DR78" s="322">
        <v>263082.88919375662</v>
      </c>
      <c r="DS78" s="85">
        <v>36074.242895400006</v>
      </c>
      <c r="DT78" s="85">
        <v>0</v>
      </c>
      <c r="DU78" s="85">
        <v>0</v>
      </c>
      <c r="DV78" s="85">
        <v>36074.242895400006</v>
      </c>
      <c r="DW78" s="85">
        <v>94912.391369169971</v>
      </c>
      <c r="DX78" s="85">
        <v>100018.26024604999</v>
      </c>
      <c r="DY78" s="85">
        <v>0</v>
      </c>
      <c r="DZ78" s="85">
        <v>231004.89451061998</v>
      </c>
    </row>
    <row r="79" spans="1:130" ht="20.100000000000001" customHeight="1" x14ac:dyDescent="0.25">
      <c r="A79" s="49" t="s">
        <v>243</v>
      </c>
      <c r="B79" s="50" t="s">
        <v>365</v>
      </c>
      <c r="C79" s="85">
        <v>1637.6185457199999</v>
      </c>
      <c r="D79" s="85">
        <v>0</v>
      </c>
      <c r="E79" s="85">
        <v>0</v>
      </c>
      <c r="F79" s="85">
        <v>1637.6185457199999</v>
      </c>
      <c r="G79" s="85">
        <v>414.30382516999998</v>
      </c>
      <c r="H79" s="85">
        <v>494.18072559000007</v>
      </c>
      <c r="I79" s="85">
        <v>0</v>
      </c>
      <c r="J79" s="85">
        <v>2546.1030964800002</v>
      </c>
      <c r="K79" s="85">
        <v>5399.0542023600001</v>
      </c>
      <c r="L79" s="85">
        <v>0</v>
      </c>
      <c r="M79" s="85">
        <v>0</v>
      </c>
      <c r="N79" s="85">
        <v>5399.0542023600001</v>
      </c>
      <c r="O79" s="85">
        <v>748.99365036999995</v>
      </c>
      <c r="P79" s="85">
        <v>678.56615794000004</v>
      </c>
      <c r="Q79" s="85">
        <v>0</v>
      </c>
      <c r="R79" s="85">
        <v>6826.6140106700004</v>
      </c>
      <c r="S79" s="85">
        <v>3490.7634698000002</v>
      </c>
      <c r="T79" s="85">
        <v>0</v>
      </c>
      <c r="U79" s="85">
        <v>0</v>
      </c>
      <c r="V79" s="85">
        <v>3490.7634698000002</v>
      </c>
      <c r="W79" s="85">
        <v>375.34175554000007</v>
      </c>
      <c r="X79" s="85">
        <v>728.21099980999998</v>
      </c>
      <c r="Y79" s="85">
        <v>0</v>
      </c>
      <c r="Z79" s="85">
        <v>4594.3162251499998</v>
      </c>
      <c r="AA79" s="85">
        <v>4994.2757664499995</v>
      </c>
      <c r="AB79" s="85">
        <v>0</v>
      </c>
      <c r="AC79" s="85">
        <v>0</v>
      </c>
      <c r="AD79" s="85">
        <v>4994.2757664499995</v>
      </c>
      <c r="AE79" s="85">
        <v>407.07066428000002</v>
      </c>
      <c r="AF79" s="85">
        <v>484.74227554999999</v>
      </c>
      <c r="AG79" s="85">
        <v>0</v>
      </c>
      <c r="AH79" s="85">
        <v>5886.0887062799993</v>
      </c>
      <c r="AI79" s="85">
        <v>8482.0831148299985</v>
      </c>
      <c r="AJ79" s="85">
        <v>0</v>
      </c>
      <c r="AK79" s="85">
        <v>0</v>
      </c>
      <c r="AL79" s="85">
        <v>8482.0831148299985</v>
      </c>
      <c r="AM79" s="85">
        <v>433.61709526000004</v>
      </c>
      <c r="AN79" s="85">
        <v>1236.44720364</v>
      </c>
      <c r="AO79" s="85">
        <v>0</v>
      </c>
      <c r="AP79" s="85">
        <v>10152.147413729999</v>
      </c>
      <c r="AQ79" s="85">
        <v>5476.5529271899995</v>
      </c>
      <c r="AR79" s="85">
        <v>0</v>
      </c>
      <c r="AS79" s="85">
        <v>0</v>
      </c>
      <c r="AT79" s="85">
        <v>5476.5529271899995</v>
      </c>
      <c r="AU79" s="85">
        <v>267.32589875999992</v>
      </c>
      <c r="AV79" s="85">
        <v>779.56956889999992</v>
      </c>
      <c r="AW79" s="85">
        <v>0</v>
      </c>
      <c r="AX79" s="85">
        <v>6523.4483948500001</v>
      </c>
      <c r="AY79" s="85">
        <v>4683.2099129899998</v>
      </c>
      <c r="AZ79" s="85">
        <v>0</v>
      </c>
      <c r="BA79" s="85">
        <v>0</v>
      </c>
      <c r="BB79" s="85">
        <v>4683.2099129899998</v>
      </c>
      <c r="BC79" s="85">
        <v>391.61702298</v>
      </c>
      <c r="BD79" s="85">
        <v>708.75207541999998</v>
      </c>
      <c r="BE79" s="85">
        <v>0</v>
      </c>
      <c r="BF79" s="85">
        <v>5783.5790113900002</v>
      </c>
      <c r="BG79" s="85">
        <v>9594.7528128600006</v>
      </c>
      <c r="BH79" s="85">
        <v>0</v>
      </c>
      <c r="BI79" s="85">
        <v>0</v>
      </c>
      <c r="BJ79" s="85">
        <v>9594.7528128600006</v>
      </c>
      <c r="BK79" s="85">
        <v>396.83110729000003</v>
      </c>
      <c r="BL79" s="85">
        <v>497.26430895999999</v>
      </c>
      <c r="BM79" s="85">
        <v>0</v>
      </c>
      <c r="BN79" s="85">
        <v>10488.848229110001</v>
      </c>
      <c r="BO79" s="85">
        <v>3709.6675048699999</v>
      </c>
      <c r="BP79" s="85">
        <v>0</v>
      </c>
      <c r="BQ79" s="85">
        <v>0</v>
      </c>
      <c r="BR79" s="85">
        <v>3709.6675048699999</v>
      </c>
      <c r="BS79" s="85">
        <v>482.69056532999986</v>
      </c>
      <c r="BT79" s="85">
        <v>691.84757603999992</v>
      </c>
      <c r="BU79" s="85">
        <v>0</v>
      </c>
      <c r="BV79" s="85">
        <v>4884.2056462399996</v>
      </c>
      <c r="BW79" s="85">
        <v>7361.19136248</v>
      </c>
      <c r="BX79" s="85">
        <v>0</v>
      </c>
      <c r="BY79" s="85">
        <v>0</v>
      </c>
      <c r="BZ79" s="85">
        <v>7361.19136248</v>
      </c>
      <c r="CA79" s="85">
        <v>495.55897646000005</v>
      </c>
      <c r="CB79" s="85">
        <v>772.01800116000004</v>
      </c>
      <c r="CC79" s="85">
        <v>0</v>
      </c>
      <c r="CD79" s="85">
        <v>8628.7683400999995</v>
      </c>
      <c r="CE79" s="85">
        <v>7475.9820969699995</v>
      </c>
      <c r="CF79" s="85">
        <v>0</v>
      </c>
      <c r="CG79" s="85">
        <v>0</v>
      </c>
      <c r="CH79" s="85">
        <v>7475.9820969699995</v>
      </c>
      <c r="CI79" s="85">
        <v>277.51136952000002</v>
      </c>
      <c r="CJ79" s="85">
        <v>968.50380700999995</v>
      </c>
      <c r="CK79" s="85">
        <v>0</v>
      </c>
      <c r="CL79" s="85">
        <v>8721.9972734999992</v>
      </c>
      <c r="CM79" s="85">
        <v>8624.1549778000008</v>
      </c>
      <c r="CN79" s="85">
        <v>0</v>
      </c>
      <c r="CO79" s="85">
        <v>0</v>
      </c>
      <c r="CP79" s="85">
        <v>8624.1549778000008</v>
      </c>
      <c r="CQ79" s="85">
        <v>575.44204847000003</v>
      </c>
      <c r="CR79" s="85">
        <v>881.39447492665988</v>
      </c>
      <c r="CS79" s="85">
        <v>0</v>
      </c>
      <c r="CT79" s="85">
        <v>10080.99150119666</v>
      </c>
      <c r="CU79" s="85">
        <v>5374.5230268899995</v>
      </c>
      <c r="CV79" s="85">
        <v>0</v>
      </c>
      <c r="CW79" s="85">
        <v>0</v>
      </c>
      <c r="CX79" s="85">
        <v>5374.5230268899995</v>
      </c>
      <c r="CY79" s="85">
        <v>407.64886104999999</v>
      </c>
      <c r="CZ79" s="85">
        <v>1101.7674491208086</v>
      </c>
      <c r="DA79" s="85">
        <v>0</v>
      </c>
      <c r="DB79" s="85">
        <v>6883.9393370608086</v>
      </c>
      <c r="DC79" s="85">
        <v>6234.175941309999</v>
      </c>
      <c r="DD79" s="85">
        <v>0</v>
      </c>
      <c r="DE79" s="85">
        <v>0</v>
      </c>
      <c r="DF79" s="85">
        <v>6234.175941309999</v>
      </c>
      <c r="DG79" s="85">
        <v>360.01574004999998</v>
      </c>
      <c r="DH79" s="85">
        <v>2250.7535116035547</v>
      </c>
      <c r="DI79" s="85">
        <v>0</v>
      </c>
      <c r="DJ79" s="85">
        <v>8844.9451929635543</v>
      </c>
      <c r="DK79" s="85">
        <v>7128.695560189999</v>
      </c>
      <c r="DL79" s="85">
        <v>0</v>
      </c>
      <c r="DM79" s="85">
        <v>0</v>
      </c>
      <c r="DN79" s="85">
        <v>7128.695560189999</v>
      </c>
      <c r="DO79" s="85">
        <v>775.76097484999991</v>
      </c>
      <c r="DP79" s="85">
        <v>1858.1468383186102</v>
      </c>
      <c r="DQ79" s="85">
        <v>0</v>
      </c>
      <c r="DR79" s="322">
        <v>9762.6033733586082</v>
      </c>
      <c r="DS79" s="85">
        <v>3552.3742599699999</v>
      </c>
      <c r="DT79" s="85">
        <v>0</v>
      </c>
      <c r="DU79" s="85">
        <v>0</v>
      </c>
      <c r="DV79" s="85">
        <v>3552.3742599699999</v>
      </c>
      <c r="DW79" s="85">
        <v>972.56085488999986</v>
      </c>
      <c r="DX79" s="85">
        <v>1937.6015512799997</v>
      </c>
      <c r="DY79" s="85">
        <v>0</v>
      </c>
      <c r="DZ79" s="85">
        <v>6462.5366661399994</v>
      </c>
    </row>
    <row r="80" spans="1:130" ht="20.100000000000001" customHeight="1" x14ac:dyDescent="0.25">
      <c r="A80" s="51" t="s">
        <v>244</v>
      </c>
      <c r="B80" s="52" t="s">
        <v>749</v>
      </c>
      <c r="C80" s="86">
        <v>18173</v>
      </c>
      <c r="D80" s="86">
        <v>0</v>
      </c>
      <c r="E80" s="86">
        <v>0</v>
      </c>
      <c r="F80" s="86">
        <v>18173</v>
      </c>
      <c r="G80" s="86">
        <v>17958</v>
      </c>
      <c r="H80" s="86">
        <v>14528</v>
      </c>
      <c r="I80" s="86">
        <v>0</v>
      </c>
      <c r="J80" s="86">
        <v>50659</v>
      </c>
      <c r="K80" s="86">
        <v>19753.999999990003</v>
      </c>
      <c r="L80" s="86">
        <v>0</v>
      </c>
      <c r="M80" s="86">
        <v>0</v>
      </c>
      <c r="N80" s="86">
        <v>19753.999999990003</v>
      </c>
      <c r="O80" s="86">
        <v>20040</v>
      </c>
      <c r="P80" s="86">
        <v>17051.573219527221</v>
      </c>
      <c r="Q80" s="86">
        <v>0</v>
      </c>
      <c r="R80" s="86">
        <v>56845.573219517224</v>
      </c>
      <c r="S80" s="86">
        <v>20931</v>
      </c>
      <c r="T80" s="86">
        <v>0</v>
      </c>
      <c r="U80" s="86">
        <v>0</v>
      </c>
      <c r="V80" s="86">
        <v>20931</v>
      </c>
      <c r="W80" s="86">
        <v>21833</v>
      </c>
      <c r="X80" s="86">
        <v>20173</v>
      </c>
      <c r="Y80" s="86">
        <v>0</v>
      </c>
      <c r="Z80" s="86">
        <v>62937</v>
      </c>
      <c r="AA80" s="86">
        <v>22236.999999990003</v>
      </c>
      <c r="AB80" s="86">
        <v>0</v>
      </c>
      <c r="AC80" s="86">
        <v>0</v>
      </c>
      <c r="AD80" s="86">
        <v>22236.999999990003</v>
      </c>
      <c r="AE80" s="86">
        <v>25551</v>
      </c>
      <c r="AF80" s="86">
        <v>22305</v>
      </c>
      <c r="AG80" s="86">
        <v>0</v>
      </c>
      <c r="AH80" s="86">
        <v>70092.999999990003</v>
      </c>
      <c r="AI80" s="86">
        <v>24962.639596219997</v>
      </c>
      <c r="AJ80" s="86">
        <v>0</v>
      </c>
      <c r="AK80" s="86">
        <v>0</v>
      </c>
      <c r="AL80" s="86">
        <v>24962.639596219997</v>
      </c>
      <c r="AM80" s="86">
        <v>28330.349966189475</v>
      </c>
      <c r="AN80" s="86">
        <v>24786.01043759087</v>
      </c>
      <c r="AO80" s="86">
        <v>0</v>
      </c>
      <c r="AP80" s="86">
        <v>78079.000000000349</v>
      </c>
      <c r="AQ80" s="86">
        <v>27853.999999989999</v>
      </c>
      <c r="AR80" s="86">
        <v>0</v>
      </c>
      <c r="AS80" s="86">
        <v>0</v>
      </c>
      <c r="AT80" s="86">
        <v>27853.999999989999</v>
      </c>
      <c r="AU80" s="86">
        <v>32201</v>
      </c>
      <c r="AV80" s="86">
        <v>27534</v>
      </c>
      <c r="AW80" s="86">
        <v>0</v>
      </c>
      <c r="AX80" s="86">
        <v>87588.999999990003</v>
      </c>
      <c r="AY80" s="86">
        <v>30232.028117260001</v>
      </c>
      <c r="AZ80" s="86">
        <v>0</v>
      </c>
      <c r="BA80" s="86">
        <v>0</v>
      </c>
      <c r="BB80" s="86">
        <v>30232.028117260001</v>
      </c>
      <c r="BC80" s="86">
        <v>35125.577060561685</v>
      </c>
      <c r="BD80" s="86">
        <v>30840.39482217361</v>
      </c>
      <c r="BE80" s="86">
        <v>0</v>
      </c>
      <c r="BF80" s="86">
        <v>96197.9999999953</v>
      </c>
      <c r="BG80" s="86">
        <v>33202.763582810003</v>
      </c>
      <c r="BH80" s="86">
        <v>0</v>
      </c>
      <c r="BI80" s="86">
        <v>0</v>
      </c>
      <c r="BJ80" s="86">
        <v>33202.763582810003</v>
      </c>
      <c r="BK80" s="86">
        <v>35661.626222298502</v>
      </c>
      <c r="BL80" s="86">
        <v>32538.610194911183</v>
      </c>
      <c r="BM80" s="86">
        <v>0</v>
      </c>
      <c r="BN80" s="86">
        <v>101403.0000000197</v>
      </c>
      <c r="BO80" s="86">
        <v>34102.515277270002</v>
      </c>
      <c r="BP80" s="86">
        <v>0</v>
      </c>
      <c r="BQ80" s="86">
        <v>0</v>
      </c>
      <c r="BR80" s="86">
        <v>34102.515277270002</v>
      </c>
      <c r="BS80" s="86">
        <v>38304.810987162091</v>
      </c>
      <c r="BT80" s="86">
        <v>34303.67373557503</v>
      </c>
      <c r="BU80" s="86">
        <v>0</v>
      </c>
      <c r="BV80" s="86">
        <v>106711.00000000713</v>
      </c>
      <c r="BW80" s="86">
        <v>36872.999999990003</v>
      </c>
      <c r="BX80" s="86">
        <v>0</v>
      </c>
      <c r="BY80" s="86">
        <v>0</v>
      </c>
      <c r="BZ80" s="86">
        <v>36872.999999990003</v>
      </c>
      <c r="CA80" s="86">
        <v>40535</v>
      </c>
      <c r="CB80" s="86">
        <v>37632</v>
      </c>
      <c r="CC80" s="86">
        <v>0</v>
      </c>
      <c r="CD80" s="86">
        <v>115039.99999999</v>
      </c>
      <c r="CE80" s="86">
        <v>37739.999999990003</v>
      </c>
      <c r="CF80" s="86">
        <v>0</v>
      </c>
      <c r="CG80" s="86">
        <v>0</v>
      </c>
      <c r="CH80" s="86">
        <v>37739.999999990003</v>
      </c>
      <c r="CI80" s="86">
        <v>42391</v>
      </c>
      <c r="CJ80" s="86">
        <v>41823</v>
      </c>
      <c r="CK80" s="86">
        <v>0</v>
      </c>
      <c r="CL80" s="86">
        <v>121953.99999999</v>
      </c>
      <c r="CM80" s="86">
        <v>42531.989307180003</v>
      </c>
      <c r="CN80" s="86">
        <v>0</v>
      </c>
      <c r="CO80" s="86">
        <v>0</v>
      </c>
      <c r="CP80" s="86">
        <v>42531.989307180003</v>
      </c>
      <c r="CQ80" s="86">
        <v>50437.05467266043</v>
      </c>
      <c r="CR80" s="86">
        <v>48899.956020170997</v>
      </c>
      <c r="CS80" s="86">
        <v>0</v>
      </c>
      <c r="CT80" s="86">
        <v>141869.00000001144</v>
      </c>
      <c r="CU80" s="86">
        <v>43182.842978219996</v>
      </c>
      <c r="CV80" s="86">
        <v>0</v>
      </c>
      <c r="CW80" s="86">
        <v>0</v>
      </c>
      <c r="CX80" s="86">
        <v>43182.842978219996</v>
      </c>
      <c r="CY80" s="86">
        <v>57060.026466263975</v>
      </c>
      <c r="CZ80" s="86">
        <v>55901.130555502161</v>
      </c>
      <c r="DA80" s="86">
        <v>0</v>
      </c>
      <c r="DB80" s="86">
        <v>156143.99999998615</v>
      </c>
      <c r="DC80" s="86">
        <v>45389.743126479996</v>
      </c>
      <c r="DD80" s="86">
        <v>0</v>
      </c>
      <c r="DE80" s="86">
        <v>0</v>
      </c>
      <c r="DF80" s="86">
        <v>45389.743126479996</v>
      </c>
      <c r="DG80" s="86">
        <v>60130.318606958448</v>
      </c>
      <c r="DH80" s="86">
        <v>61260.93826656141</v>
      </c>
      <c r="DI80" s="86">
        <v>0</v>
      </c>
      <c r="DJ80" s="86">
        <v>166780.99999999985</v>
      </c>
      <c r="DK80" s="86">
        <v>47594.539012460002</v>
      </c>
      <c r="DL80" s="86">
        <v>0</v>
      </c>
      <c r="DM80" s="86">
        <v>0</v>
      </c>
      <c r="DN80" s="86">
        <v>47594.539012460002</v>
      </c>
      <c r="DO80" s="86">
        <v>63358.340231969341</v>
      </c>
      <c r="DP80" s="86">
        <v>66714.130589847249</v>
      </c>
      <c r="DQ80" s="86">
        <v>0</v>
      </c>
      <c r="DR80" s="323">
        <v>177667.0098342766</v>
      </c>
      <c r="DS80" s="86">
        <v>48053.805463230005</v>
      </c>
      <c r="DT80" s="86">
        <v>0</v>
      </c>
      <c r="DU80" s="86">
        <v>0</v>
      </c>
      <c r="DV80" s="86">
        <v>48053.805463230005</v>
      </c>
      <c r="DW80" s="86">
        <v>69137.58153088938</v>
      </c>
      <c r="DX80" s="86">
        <v>73605.298912784361</v>
      </c>
      <c r="DY80" s="86">
        <v>0</v>
      </c>
      <c r="DZ80" s="86">
        <v>190796.68590690376</v>
      </c>
    </row>
    <row r="81" spans="1:1" ht="20.100000000000001" customHeight="1" x14ac:dyDescent="0.25">
      <c r="A81" s="76" t="s">
        <v>372</v>
      </c>
    </row>
    <row r="82" spans="1:1" ht="20.100000000000001" customHeight="1" x14ac:dyDescent="0.25">
      <c r="A82" s="76" t="s">
        <v>373</v>
      </c>
    </row>
    <row r="83" spans="1:1" ht="20.100000000000001" customHeight="1" x14ac:dyDescent="0.25">
      <c r="A83" s="76" t="s">
        <v>374</v>
      </c>
    </row>
    <row r="84" spans="1:1" ht="20.100000000000001" customHeight="1" x14ac:dyDescent="0.25">
      <c r="A84" s="76" t="s">
        <v>375</v>
      </c>
    </row>
    <row r="85" spans="1:1" ht="20.100000000000001" customHeight="1" x14ac:dyDescent="0.25">
      <c r="A85" s="76" t="s">
        <v>376</v>
      </c>
    </row>
    <row r="86" spans="1:1" ht="20.100000000000001" customHeight="1" x14ac:dyDescent="0.25">
      <c r="A86" s="76" t="s">
        <v>696</v>
      </c>
    </row>
    <row r="87" spans="1:1" ht="20.100000000000001" customHeight="1" x14ac:dyDescent="0.25">
      <c r="A87" s="76" t="s">
        <v>697</v>
      </c>
    </row>
    <row r="88" spans="1:1" ht="20.100000000000001" customHeight="1" x14ac:dyDescent="0.25">
      <c r="A88" s="76" t="s">
        <v>543</v>
      </c>
    </row>
    <row r="89" spans="1:1" ht="20.100000000000001" customHeight="1" x14ac:dyDescent="0.25">
      <c r="A89" s="76" t="s">
        <v>698</v>
      </c>
    </row>
    <row r="90" spans="1:1" ht="20.100000000000001" customHeight="1" x14ac:dyDescent="0.25">
      <c r="A90" s="76" t="s">
        <v>750</v>
      </c>
    </row>
    <row r="91" spans="1:1" ht="20.100000000000001" customHeight="1" x14ac:dyDescent="0.25">
      <c r="A91" s="76" t="s">
        <v>751</v>
      </c>
    </row>
    <row r="92" spans="1:1" ht="20.100000000000001" customHeight="1" x14ac:dyDescent="0.25">
      <c r="A92" s="76" t="s">
        <v>752</v>
      </c>
    </row>
    <row r="93" spans="1:1" ht="20.100000000000001" customHeight="1" x14ac:dyDescent="0.25">
      <c r="A93" s="76" t="s">
        <v>753</v>
      </c>
    </row>
    <row r="94" spans="1:1" ht="20.100000000000001" customHeight="1" x14ac:dyDescent="0.25">
      <c r="A94" s="76" t="s">
        <v>740</v>
      </c>
    </row>
  </sheetData>
  <mergeCells count="97">
    <mergeCell ref="DK4:DR4"/>
    <mergeCell ref="DK5:DN5"/>
    <mergeCell ref="DO5:DO6"/>
    <mergeCell ref="DP5:DP6"/>
    <mergeCell ref="DQ5:DQ6"/>
    <mergeCell ref="DR5:DR6"/>
    <mergeCell ref="CM4:CT4"/>
    <mergeCell ref="CM5:CP5"/>
    <mergeCell ref="CQ5:CQ6"/>
    <mergeCell ref="CR5:CR6"/>
    <mergeCell ref="CS5:CS6"/>
    <mergeCell ref="CT5:CT6"/>
    <mergeCell ref="BW4:CD4"/>
    <mergeCell ref="BW5:BZ5"/>
    <mergeCell ref="CA5:CA6"/>
    <mergeCell ref="CB5:CB6"/>
    <mergeCell ref="CC5:CC6"/>
    <mergeCell ref="CD5:CD6"/>
    <mergeCell ref="BO4:BV4"/>
    <mergeCell ref="BO5:BR5"/>
    <mergeCell ref="BS5:BS6"/>
    <mergeCell ref="BT5:BT6"/>
    <mergeCell ref="BU5:BU6"/>
    <mergeCell ref="BV5:BV6"/>
    <mergeCell ref="BG4:BN4"/>
    <mergeCell ref="BG5:BJ5"/>
    <mergeCell ref="BK5:BK6"/>
    <mergeCell ref="BL5:BL6"/>
    <mergeCell ref="BM5:BM6"/>
    <mergeCell ref="BN5:BN6"/>
    <mergeCell ref="AY4:BF4"/>
    <mergeCell ref="AY5:BB5"/>
    <mergeCell ref="BC5:BC6"/>
    <mergeCell ref="BD5:BD6"/>
    <mergeCell ref="BE5:BE6"/>
    <mergeCell ref="BF5:BF6"/>
    <mergeCell ref="AQ4:AX4"/>
    <mergeCell ref="AQ5:AT5"/>
    <mergeCell ref="AU5:AU6"/>
    <mergeCell ref="AV5:AV6"/>
    <mergeCell ref="AW5:AW6"/>
    <mergeCell ref="AX5:AX6"/>
    <mergeCell ref="AI4:AP4"/>
    <mergeCell ref="AI5:AL5"/>
    <mergeCell ref="AM5:AM6"/>
    <mergeCell ref="AN5:AN6"/>
    <mergeCell ref="AO5:AO6"/>
    <mergeCell ref="AP5:AP6"/>
    <mergeCell ref="AA4:AH4"/>
    <mergeCell ref="AA5:AD5"/>
    <mergeCell ref="AE5:AE6"/>
    <mergeCell ref="AF5:AF6"/>
    <mergeCell ref="AG5:AG6"/>
    <mergeCell ref="AH5:AH6"/>
    <mergeCell ref="S4:Z4"/>
    <mergeCell ref="S5:V5"/>
    <mergeCell ref="W5:W6"/>
    <mergeCell ref="X5:X6"/>
    <mergeCell ref="Y5:Y6"/>
    <mergeCell ref="Z5:Z6"/>
    <mergeCell ref="K4:R4"/>
    <mergeCell ref="K5:N5"/>
    <mergeCell ref="O5:O6"/>
    <mergeCell ref="P5:P6"/>
    <mergeCell ref="Q5:Q6"/>
    <mergeCell ref="R5:R6"/>
    <mergeCell ref="A4:B6"/>
    <mergeCell ref="C4:J4"/>
    <mergeCell ref="C5:F5"/>
    <mergeCell ref="G5:G6"/>
    <mergeCell ref="H5:H6"/>
    <mergeCell ref="I5:I6"/>
    <mergeCell ref="J5:J6"/>
    <mergeCell ref="CE4:CL4"/>
    <mergeCell ref="CE5:CH5"/>
    <mergeCell ref="CI5:CI6"/>
    <mergeCell ref="CJ5:CJ6"/>
    <mergeCell ref="CK5:CK6"/>
    <mergeCell ref="CL5:CL6"/>
    <mergeCell ref="CU4:DB4"/>
    <mergeCell ref="CU5:CX5"/>
    <mergeCell ref="CY5:CY6"/>
    <mergeCell ref="CZ5:CZ6"/>
    <mergeCell ref="DA5:DA6"/>
    <mergeCell ref="DB5:DB6"/>
    <mergeCell ref="DC4:DJ4"/>
    <mergeCell ref="DC5:DF5"/>
    <mergeCell ref="DG5:DG6"/>
    <mergeCell ref="DH5:DH6"/>
    <mergeCell ref="DI5:DI6"/>
    <mergeCell ref="DJ5:DJ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FB347-946E-41DA-AA19-88D0CDB31895}">
  <dimension ref="A1:DZ94"/>
  <sheetViews>
    <sheetView showGridLines="0" zoomScaleNormal="100" workbookViewId="0">
      <pane xSplit="2" ySplit="6" topLeftCell="DR7"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3" width="15.7109375" style="78" customWidth="1"/>
    <col min="4" max="4" width="15.140625" style="78" customWidth="1"/>
    <col min="5" max="11" width="15.7109375" style="78" customWidth="1"/>
    <col min="12" max="12" width="15.140625" style="78" customWidth="1"/>
    <col min="13" max="19" width="15.7109375" style="78" customWidth="1"/>
    <col min="20" max="20" width="15.140625" style="78" customWidth="1"/>
    <col min="21" max="27" width="15.7109375" style="78" customWidth="1"/>
    <col min="28" max="28" width="15.140625" style="78" customWidth="1"/>
    <col min="29" max="35" width="15.7109375" style="78" customWidth="1"/>
    <col min="36" max="36" width="15.140625" style="78" customWidth="1"/>
    <col min="37" max="43" width="15.7109375" style="78" customWidth="1"/>
    <col min="44" max="44" width="15.140625" style="78" customWidth="1"/>
    <col min="45" max="51" width="15.7109375" style="78" customWidth="1"/>
    <col min="52" max="52" width="15.140625" style="78" customWidth="1"/>
    <col min="53" max="59" width="15.7109375" style="78" customWidth="1"/>
    <col min="60" max="60" width="15.140625" style="78" customWidth="1"/>
    <col min="61" max="67" width="15.7109375" style="78" customWidth="1"/>
    <col min="68" max="68" width="15.140625" style="78" customWidth="1"/>
    <col min="69" max="75" width="15.7109375" style="78" customWidth="1"/>
    <col min="76" max="76" width="15.140625" style="78" customWidth="1"/>
    <col min="77" max="83" width="15.7109375" style="78" customWidth="1"/>
    <col min="84" max="84" width="15.140625" style="78" customWidth="1"/>
    <col min="85" max="91" width="15.7109375" style="78" customWidth="1"/>
    <col min="92" max="92" width="15.140625" style="78" customWidth="1"/>
    <col min="93" max="130" width="15.7109375" style="78" customWidth="1"/>
    <col min="131" max="16384" width="9.140625" style="78"/>
  </cols>
  <sheetData>
    <row r="1" spans="1:130" ht="20.100000000000001" customHeight="1" x14ac:dyDescent="0.25">
      <c r="A1" s="70" t="s">
        <v>546</v>
      </c>
    </row>
    <row r="2" spans="1:130" ht="20.100000000000001" customHeight="1" x14ac:dyDescent="0.25">
      <c r="A2" s="70" t="s">
        <v>397</v>
      </c>
    </row>
    <row r="4" spans="1:130" s="87" customFormat="1" ht="20.100000000000001" customHeight="1" x14ac:dyDescent="0.25">
      <c r="A4" s="338" t="s">
        <v>528</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8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87" customFormat="1" ht="32.25"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45" t="s">
        <v>246</v>
      </c>
      <c r="B7" s="46" t="s">
        <v>744</v>
      </c>
      <c r="C7" s="178">
        <v>0.28390703605276818</v>
      </c>
      <c r="D7" s="178">
        <v>0</v>
      </c>
      <c r="E7" s="178">
        <v>0</v>
      </c>
      <c r="F7" s="178">
        <v>0.28390703605276818</v>
      </c>
      <c r="G7" s="178">
        <v>0.13354565931455631</v>
      </c>
      <c r="H7" s="266">
        <v>8.0838312320510031E-2</v>
      </c>
      <c r="I7" s="178">
        <v>-0.10313224071111664</v>
      </c>
      <c r="J7" s="266">
        <v>0.39515876697671787</v>
      </c>
      <c r="K7" s="178">
        <v>0.28725203318584364</v>
      </c>
      <c r="L7" s="178">
        <v>0</v>
      </c>
      <c r="M7" s="178">
        <v>0</v>
      </c>
      <c r="N7" s="178">
        <v>0.28725203318584364</v>
      </c>
      <c r="O7" s="178">
        <v>0.12364296054131578</v>
      </c>
      <c r="P7" s="266">
        <v>8.0492653701012065E-2</v>
      </c>
      <c r="Q7" s="178">
        <v>-9.7715106762154613E-2</v>
      </c>
      <c r="R7" s="266">
        <v>0.39367254066601692</v>
      </c>
      <c r="S7" s="178">
        <v>0.28228207415208595</v>
      </c>
      <c r="T7" s="178">
        <v>0</v>
      </c>
      <c r="U7" s="178">
        <v>0</v>
      </c>
      <c r="V7" s="178">
        <v>0.28228207415208595</v>
      </c>
      <c r="W7" s="178">
        <v>0.12646995416844847</v>
      </c>
      <c r="X7" s="266">
        <v>8.3876458210982857E-2</v>
      </c>
      <c r="Y7" s="178">
        <v>-9.9533470074505567E-2</v>
      </c>
      <c r="Z7" s="266">
        <v>0.39309501645701167</v>
      </c>
      <c r="AA7" s="178">
        <v>0.28298296899355307</v>
      </c>
      <c r="AB7" s="178">
        <v>0</v>
      </c>
      <c r="AC7" s="178">
        <v>0</v>
      </c>
      <c r="AD7" s="178">
        <v>0.28298296899355307</v>
      </c>
      <c r="AE7" s="178">
        <v>0.12817429723521773</v>
      </c>
      <c r="AF7" s="266">
        <v>7.9514225688266965E-2</v>
      </c>
      <c r="AG7" s="178">
        <v>-9.2870034908075827E-2</v>
      </c>
      <c r="AH7" s="266">
        <v>0.39780145700896191</v>
      </c>
      <c r="AI7" s="178">
        <v>0.29421058937880645</v>
      </c>
      <c r="AJ7" s="178">
        <v>0</v>
      </c>
      <c r="AK7" s="178">
        <v>0</v>
      </c>
      <c r="AL7" s="178">
        <v>0.29421058937880645</v>
      </c>
      <c r="AM7" s="178">
        <v>0.12906652466351065</v>
      </c>
      <c r="AN7" s="266">
        <v>8.3880498938890755E-2</v>
      </c>
      <c r="AO7" s="178">
        <v>-9.2893297372188918E-2</v>
      </c>
      <c r="AP7" s="266">
        <v>0.41426431560901894</v>
      </c>
      <c r="AQ7" s="178">
        <v>0.33851833035418549</v>
      </c>
      <c r="AR7" s="178">
        <v>0</v>
      </c>
      <c r="AS7" s="178">
        <v>0</v>
      </c>
      <c r="AT7" s="178">
        <v>0.33851833035418549</v>
      </c>
      <c r="AU7" s="178">
        <v>0.13391135858764483</v>
      </c>
      <c r="AV7" s="266">
        <v>8.6991307564796436E-2</v>
      </c>
      <c r="AW7" s="178">
        <v>-9.7512489025438229E-2</v>
      </c>
      <c r="AX7" s="266">
        <v>0.4619085074811885</v>
      </c>
      <c r="AY7" s="178">
        <v>0.332437373821383</v>
      </c>
      <c r="AZ7" s="178">
        <v>0</v>
      </c>
      <c r="BA7" s="178">
        <v>0</v>
      </c>
      <c r="BB7" s="178">
        <v>0.332437373821383</v>
      </c>
      <c r="BC7" s="178">
        <v>0.13251804454717586</v>
      </c>
      <c r="BD7" s="266">
        <v>8.8134019151658527E-2</v>
      </c>
      <c r="BE7" s="178">
        <v>-9.8060270199425259E-2</v>
      </c>
      <c r="BF7" s="266">
        <v>0.45502916732079218</v>
      </c>
      <c r="BG7" s="178">
        <v>0.3209579680063388</v>
      </c>
      <c r="BH7" s="178">
        <v>0</v>
      </c>
      <c r="BI7" s="178">
        <v>0</v>
      </c>
      <c r="BJ7" s="178">
        <v>0.3209579680063388</v>
      </c>
      <c r="BK7" s="178">
        <v>0.12835424759250358</v>
      </c>
      <c r="BL7" s="266">
        <v>8.3264308147591712E-2</v>
      </c>
      <c r="BM7" s="178">
        <v>-8.960327950639578E-2</v>
      </c>
      <c r="BN7" s="266">
        <v>0.44297324424003837</v>
      </c>
      <c r="BO7" s="178">
        <v>0.32072586628922661</v>
      </c>
      <c r="BP7" s="178">
        <v>0</v>
      </c>
      <c r="BQ7" s="178">
        <v>0</v>
      </c>
      <c r="BR7" s="178">
        <v>0.32072586628922661</v>
      </c>
      <c r="BS7" s="178">
        <v>0.12803771170467954</v>
      </c>
      <c r="BT7" s="266">
        <v>8.6164527601625532E-2</v>
      </c>
      <c r="BU7" s="178">
        <v>-9.3121508636201097E-2</v>
      </c>
      <c r="BV7" s="266">
        <v>0.44180659695933061</v>
      </c>
      <c r="BW7" s="178">
        <v>0.30881220716554125</v>
      </c>
      <c r="BX7" s="178">
        <v>0</v>
      </c>
      <c r="BY7" s="178">
        <v>0</v>
      </c>
      <c r="BZ7" s="178">
        <v>0.30881220716554125</v>
      </c>
      <c r="CA7" s="178">
        <v>0.12483867736631606</v>
      </c>
      <c r="CB7" s="266">
        <v>8.9272341439038644E-2</v>
      </c>
      <c r="CC7" s="178">
        <v>-9.2494461946910286E-2</v>
      </c>
      <c r="CD7" s="266">
        <v>0.43042876402398561</v>
      </c>
      <c r="CE7" s="178">
        <v>0.34640140776394773</v>
      </c>
      <c r="CF7" s="178">
        <v>0</v>
      </c>
      <c r="CG7" s="178">
        <v>0</v>
      </c>
      <c r="CH7" s="178">
        <v>0.34640140776394773</v>
      </c>
      <c r="CI7" s="178">
        <v>0.12448399872793503</v>
      </c>
      <c r="CJ7" s="266">
        <v>9.4606779606842606E-2</v>
      </c>
      <c r="CK7" s="178">
        <v>-0.10370796622968749</v>
      </c>
      <c r="CL7" s="266">
        <v>0.46178421986903789</v>
      </c>
      <c r="CM7" s="178">
        <v>0.29179236365233963</v>
      </c>
      <c r="CN7" s="178">
        <v>0</v>
      </c>
      <c r="CO7" s="178">
        <v>0</v>
      </c>
      <c r="CP7" s="178">
        <v>0.29179236365233963</v>
      </c>
      <c r="CQ7" s="178">
        <v>0.12038344913817446</v>
      </c>
      <c r="CR7" s="178">
        <v>8.574303604362371E-2</v>
      </c>
      <c r="CS7" s="178">
        <v>-9.4208961291800106E-2</v>
      </c>
      <c r="CT7" s="266">
        <v>0.40370988754233772</v>
      </c>
      <c r="CU7" s="178">
        <v>0.31412329480104623</v>
      </c>
      <c r="CV7" s="178">
        <v>0</v>
      </c>
      <c r="CW7" s="178">
        <v>0</v>
      </c>
      <c r="CX7" s="178">
        <v>0.31412329480104623</v>
      </c>
      <c r="CY7" s="178">
        <v>0.13589387108960288</v>
      </c>
      <c r="CZ7" s="178">
        <v>9.657650142414631E-2</v>
      </c>
      <c r="DA7" s="178">
        <v>-0.11214035833333397</v>
      </c>
      <c r="DB7" s="266">
        <v>0.43445330898146139</v>
      </c>
      <c r="DC7" s="178">
        <v>0.32255585102785489</v>
      </c>
      <c r="DD7" s="178">
        <v>0</v>
      </c>
      <c r="DE7" s="178">
        <v>0</v>
      </c>
      <c r="DF7" s="178">
        <v>0.32255585102785489</v>
      </c>
      <c r="DG7" s="178">
        <v>0.13350938986715885</v>
      </c>
      <c r="DH7" s="178">
        <v>0.1026803511704928</v>
      </c>
      <c r="DI7" s="178">
        <v>-0.10566709482198056</v>
      </c>
      <c r="DJ7" s="266">
        <v>0.453078497243526</v>
      </c>
      <c r="DK7" s="178">
        <v>0.32141928789253493</v>
      </c>
      <c r="DL7" s="178">
        <v>0</v>
      </c>
      <c r="DM7" s="178">
        <v>0</v>
      </c>
      <c r="DN7" s="178">
        <v>0.32141928789253493</v>
      </c>
      <c r="DO7" s="178">
        <v>0.13431936547080711</v>
      </c>
      <c r="DP7" s="178">
        <v>0.11070911758687489</v>
      </c>
      <c r="DQ7" s="178">
        <v>-0.10988434598722679</v>
      </c>
      <c r="DR7" s="327">
        <v>0.45656342496299013</v>
      </c>
      <c r="DS7" s="324">
        <v>0.34002352065220753</v>
      </c>
      <c r="DT7" s="178">
        <v>0</v>
      </c>
      <c r="DU7" s="178">
        <v>0</v>
      </c>
      <c r="DV7" s="178">
        <v>0.34002352065220753</v>
      </c>
      <c r="DW7" s="178">
        <v>0.13681468089672497</v>
      </c>
      <c r="DX7" s="178">
        <v>0.10559316674351427</v>
      </c>
      <c r="DY7" s="178">
        <v>-0.11223988437362661</v>
      </c>
      <c r="DZ7" s="266">
        <v>0.4701914839188201</v>
      </c>
    </row>
    <row r="8" spans="1:130" ht="20.100000000000001" customHeight="1" x14ac:dyDescent="0.25">
      <c r="A8" s="17">
        <v>2</v>
      </c>
      <c r="B8" s="18" t="s">
        <v>357</v>
      </c>
      <c r="C8" s="67">
        <v>0.28059468231523543</v>
      </c>
      <c r="D8" s="67">
        <v>0</v>
      </c>
      <c r="E8" s="67">
        <v>0</v>
      </c>
      <c r="F8" s="67">
        <v>0.28059468231523543</v>
      </c>
      <c r="G8" s="67">
        <v>0.12713364864696217</v>
      </c>
      <c r="H8" s="202">
        <v>7.5774574309566245E-2</v>
      </c>
      <c r="I8" s="67">
        <v>-0.10313224071111664</v>
      </c>
      <c r="J8" s="202">
        <v>0.38037066456064722</v>
      </c>
      <c r="K8" s="67">
        <v>0.28662521677919506</v>
      </c>
      <c r="L8" s="67">
        <v>0</v>
      </c>
      <c r="M8" s="67">
        <v>0</v>
      </c>
      <c r="N8" s="67">
        <v>0.28662521677919506</v>
      </c>
      <c r="O8" s="67">
        <v>0.12049507397175435</v>
      </c>
      <c r="P8" s="202">
        <v>7.6016732074104629E-2</v>
      </c>
      <c r="Q8" s="67">
        <v>-9.7715106762154613E-2</v>
      </c>
      <c r="R8" s="202">
        <v>0.38542191606289944</v>
      </c>
      <c r="S8" s="67">
        <v>0.28174999308018317</v>
      </c>
      <c r="T8" s="67">
        <v>0</v>
      </c>
      <c r="U8" s="67">
        <v>0</v>
      </c>
      <c r="V8" s="67">
        <v>0.28174999308018317</v>
      </c>
      <c r="W8" s="67">
        <v>0.12388751915598373</v>
      </c>
      <c r="X8" s="202">
        <v>7.8793861222424905E-2</v>
      </c>
      <c r="Y8" s="67">
        <v>-9.9533470074505567E-2</v>
      </c>
      <c r="Z8" s="202">
        <v>0.3848979033840863</v>
      </c>
      <c r="AA8" s="67">
        <v>0.28150486422123328</v>
      </c>
      <c r="AB8" s="67">
        <v>0</v>
      </c>
      <c r="AC8" s="67">
        <v>0</v>
      </c>
      <c r="AD8" s="67">
        <v>0.28150486422123328</v>
      </c>
      <c r="AE8" s="67">
        <v>0.12369776862618556</v>
      </c>
      <c r="AF8" s="202">
        <v>7.7436575608465605E-2</v>
      </c>
      <c r="AG8" s="67">
        <v>-9.2870034908075827E-2</v>
      </c>
      <c r="AH8" s="202">
        <v>0.3897691735478086</v>
      </c>
      <c r="AI8" s="67">
        <v>0.29282236006395862</v>
      </c>
      <c r="AJ8" s="67">
        <v>0</v>
      </c>
      <c r="AK8" s="67">
        <v>0</v>
      </c>
      <c r="AL8" s="67">
        <v>0.29282236006395862</v>
      </c>
      <c r="AM8" s="67">
        <v>0.12415406697908089</v>
      </c>
      <c r="AN8" s="202">
        <v>8.0911816177601695E-2</v>
      </c>
      <c r="AO8" s="67">
        <v>-9.2893297372188918E-2</v>
      </c>
      <c r="AP8" s="202">
        <v>0.40499494584845225</v>
      </c>
      <c r="AQ8" s="67">
        <v>0.33949182361557995</v>
      </c>
      <c r="AR8" s="67">
        <v>0</v>
      </c>
      <c r="AS8" s="67">
        <v>0</v>
      </c>
      <c r="AT8" s="67">
        <v>0.33949182361557995</v>
      </c>
      <c r="AU8" s="67">
        <v>0.13352306139460973</v>
      </c>
      <c r="AV8" s="202">
        <v>8.5054668737946093E-2</v>
      </c>
      <c r="AW8" s="67">
        <v>-9.7512489025438229E-2</v>
      </c>
      <c r="AX8" s="202">
        <v>0.46055706472269758</v>
      </c>
      <c r="AY8" s="67">
        <v>0.33405179390302436</v>
      </c>
      <c r="AZ8" s="67">
        <v>0</v>
      </c>
      <c r="BA8" s="67">
        <v>0</v>
      </c>
      <c r="BB8" s="67">
        <v>0.33405179390302436</v>
      </c>
      <c r="BC8" s="67">
        <v>0.13334231148600698</v>
      </c>
      <c r="BD8" s="202">
        <v>8.6644009323243829E-2</v>
      </c>
      <c r="BE8" s="67">
        <v>-9.8060270199425259E-2</v>
      </c>
      <c r="BF8" s="202">
        <v>0.45597784451284989</v>
      </c>
      <c r="BG8" s="67">
        <v>0.32361051008813713</v>
      </c>
      <c r="BH8" s="67">
        <v>0</v>
      </c>
      <c r="BI8" s="67">
        <v>0</v>
      </c>
      <c r="BJ8" s="67">
        <v>0.32361051008813713</v>
      </c>
      <c r="BK8" s="67">
        <v>0.1288266275171184</v>
      </c>
      <c r="BL8" s="202">
        <v>8.4548540784668544E-2</v>
      </c>
      <c r="BM8" s="67">
        <v>-8.960327950639578E-2</v>
      </c>
      <c r="BN8" s="202">
        <v>0.44738239888352821</v>
      </c>
      <c r="BO8" s="67">
        <v>0.32231298115782064</v>
      </c>
      <c r="BP8" s="67">
        <v>0</v>
      </c>
      <c r="BQ8" s="67">
        <v>0</v>
      </c>
      <c r="BR8" s="67">
        <v>0.32231298115782064</v>
      </c>
      <c r="BS8" s="67">
        <v>0.12844444403033453</v>
      </c>
      <c r="BT8" s="202">
        <v>8.6418505879469934E-2</v>
      </c>
      <c r="BU8" s="67">
        <v>-9.3121508636201097E-2</v>
      </c>
      <c r="BV8" s="202">
        <v>0.44405442243142401</v>
      </c>
      <c r="BW8" s="67">
        <v>0.31136155785271191</v>
      </c>
      <c r="BX8" s="67">
        <v>0</v>
      </c>
      <c r="BY8" s="67">
        <v>0</v>
      </c>
      <c r="BZ8" s="67">
        <v>0.31136155785271191</v>
      </c>
      <c r="CA8" s="67">
        <v>0.12678715991920153</v>
      </c>
      <c r="CB8" s="202">
        <v>8.8883319865870461E-2</v>
      </c>
      <c r="CC8" s="67">
        <v>-9.2494461946910286E-2</v>
      </c>
      <c r="CD8" s="202">
        <v>0.43453757569087359</v>
      </c>
      <c r="CE8" s="67">
        <v>0.3491197482871719</v>
      </c>
      <c r="CF8" s="67">
        <v>0</v>
      </c>
      <c r="CG8" s="67">
        <v>0</v>
      </c>
      <c r="CH8" s="67">
        <v>0.3491197482871719</v>
      </c>
      <c r="CI8" s="67">
        <v>0.12620860618418231</v>
      </c>
      <c r="CJ8" s="202">
        <v>9.2302497436356767E-2</v>
      </c>
      <c r="CK8" s="67">
        <v>-0.10370796622968749</v>
      </c>
      <c r="CL8" s="202">
        <v>0.46392288567802348</v>
      </c>
      <c r="CM8" s="67">
        <v>0.29498104322160201</v>
      </c>
      <c r="CN8" s="67">
        <v>0</v>
      </c>
      <c r="CO8" s="67">
        <v>0</v>
      </c>
      <c r="CP8" s="67">
        <v>0.29498104322160201</v>
      </c>
      <c r="CQ8" s="67">
        <v>0.12040790163627087</v>
      </c>
      <c r="CR8" s="67">
        <v>8.5808946757697763E-2</v>
      </c>
      <c r="CS8" s="67">
        <v>-9.4208961291800106E-2</v>
      </c>
      <c r="CT8" s="202">
        <v>0.40698893032377059</v>
      </c>
      <c r="CU8" s="67">
        <v>0.31641437977516434</v>
      </c>
      <c r="CV8" s="67">
        <v>0</v>
      </c>
      <c r="CW8" s="67">
        <v>0</v>
      </c>
      <c r="CX8" s="67">
        <v>0.31641437977516434</v>
      </c>
      <c r="CY8" s="67">
        <v>0.13239878598166699</v>
      </c>
      <c r="CZ8" s="67">
        <v>9.3818986709865937E-2</v>
      </c>
      <c r="DA8" s="67">
        <v>-0.11214035833333397</v>
      </c>
      <c r="DB8" s="202">
        <v>0.43049179413336336</v>
      </c>
      <c r="DC8" s="67">
        <v>0.32431102466979655</v>
      </c>
      <c r="DD8" s="67">
        <v>0</v>
      </c>
      <c r="DE8" s="67">
        <v>0</v>
      </c>
      <c r="DF8" s="67">
        <v>0.32431102466979655</v>
      </c>
      <c r="DG8" s="67">
        <v>0.1318635420575614</v>
      </c>
      <c r="DH8" s="67">
        <v>9.8441142396678186E-2</v>
      </c>
      <c r="DI8" s="67">
        <v>-0.10566709482198056</v>
      </c>
      <c r="DJ8" s="202">
        <v>0.44894861430205557</v>
      </c>
      <c r="DK8" s="67">
        <v>0.32296338002668334</v>
      </c>
      <c r="DL8" s="67">
        <v>0</v>
      </c>
      <c r="DM8" s="67">
        <v>0</v>
      </c>
      <c r="DN8" s="67">
        <v>0.32296338002668334</v>
      </c>
      <c r="DO8" s="67">
        <v>0.13244915712458707</v>
      </c>
      <c r="DP8" s="67">
        <v>0.10461264581044948</v>
      </c>
      <c r="DQ8" s="67">
        <v>-0.10988434598722679</v>
      </c>
      <c r="DR8" s="304">
        <v>0.45014083697449309</v>
      </c>
      <c r="DS8" s="277">
        <v>0.34124280521122552</v>
      </c>
      <c r="DT8" s="67">
        <v>0</v>
      </c>
      <c r="DU8" s="67">
        <v>0</v>
      </c>
      <c r="DV8" s="67">
        <v>0.34124280521122552</v>
      </c>
      <c r="DW8" s="67">
        <v>0.13486766040922341</v>
      </c>
      <c r="DX8" s="67">
        <v>0.10367180763747473</v>
      </c>
      <c r="DY8" s="67">
        <v>-0.11223988437362661</v>
      </c>
      <c r="DZ8" s="202">
        <v>0.467542388884297</v>
      </c>
    </row>
    <row r="9" spans="1:130" ht="20.100000000000001" customHeight="1" x14ac:dyDescent="0.25">
      <c r="A9" s="30">
        <v>21</v>
      </c>
      <c r="B9" s="31" t="s">
        <v>358</v>
      </c>
      <c r="C9" s="175">
        <v>2.8821109876133143E-2</v>
      </c>
      <c r="D9" s="175">
        <v>0</v>
      </c>
      <c r="E9" s="175">
        <v>0</v>
      </c>
      <c r="F9" s="175">
        <v>2.8821109876133143E-2</v>
      </c>
      <c r="G9" s="175">
        <v>4.3444426624562806E-2</v>
      </c>
      <c r="H9" s="264">
        <v>3.4615743529449038E-2</v>
      </c>
      <c r="I9" s="175">
        <v>0</v>
      </c>
      <c r="J9" s="264">
        <v>0.10688128003014499</v>
      </c>
      <c r="K9" s="175">
        <v>2.753050489998729E-2</v>
      </c>
      <c r="L9" s="175">
        <v>0</v>
      </c>
      <c r="M9" s="175">
        <v>0</v>
      </c>
      <c r="N9" s="175">
        <v>2.753050489998729E-2</v>
      </c>
      <c r="O9" s="175">
        <v>4.3415784376525927E-2</v>
      </c>
      <c r="P9" s="264">
        <v>3.5311166530999756E-2</v>
      </c>
      <c r="Q9" s="175">
        <v>0</v>
      </c>
      <c r="R9" s="264">
        <v>0.10625745580751296</v>
      </c>
      <c r="S9" s="175">
        <v>2.600349384683651E-2</v>
      </c>
      <c r="T9" s="175">
        <v>0</v>
      </c>
      <c r="U9" s="175">
        <v>0</v>
      </c>
      <c r="V9" s="175">
        <v>2.600349384683651E-2</v>
      </c>
      <c r="W9" s="175">
        <v>4.4388440180007017E-2</v>
      </c>
      <c r="X9" s="264">
        <v>3.6837611493380731E-2</v>
      </c>
      <c r="Y9" s="175">
        <v>0</v>
      </c>
      <c r="Z9" s="264">
        <v>0.10722954552022426</v>
      </c>
      <c r="AA9" s="175">
        <v>2.5895984006154039E-2</v>
      </c>
      <c r="AB9" s="175">
        <v>0</v>
      </c>
      <c r="AC9" s="175">
        <v>0</v>
      </c>
      <c r="AD9" s="175">
        <v>2.5895984006154039E-2</v>
      </c>
      <c r="AE9" s="175">
        <v>4.5539368291718209E-2</v>
      </c>
      <c r="AF9" s="264">
        <v>3.7762051610563827E-2</v>
      </c>
      <c r="AG9" s="175">
        <v>0</v>
      </c>
      <c r="AH9" s="264">
        <v>0.10919740390843606</v>
      </c>
      <c r="AI9" s="175">
        <v>2.5838219327921162E-2</v>
      </c>
      <c r="AJ9" s="175">
        <v>0</v>
      </c>
      <c r="AK9" s="175">
        <v>0</v>
      </c>
      <c r="AL9" s="175">
        <v>2.5838219327921162E-2</v>
      </c>
      <c r="AM9" s="175">
        <v>4.6058337914841013E-2</v>
      </c>
      <c r="AN9" s="264">
        <v>3.8639057375264477E-2</v>
      </c>
      <c r="AO9" s="175">
        <v>0</v>
      </c>
      <c r="AP9" s="264">
        <v>0.11053561461802665</v>
      </c>
      <c r="AQ9" s="175">
        <v>2.7948166363411388E-2</v>
      </c>
      <c r="AR9" s="175">
        <v>0</v>
      </c>
      <c r="AS9" s="175">
        <v>0</v>
      </c>
      <c r="AT9" s="175">
        <v>2.7948166363411388E-2</v>
      </c>
      <c r="AU9" s="175">
        <v>4.8488420228180402E-2</v>
      </c>
      <c r="AV9" s="264">
        <v>4.0389646102061638E-2</v>
      </c>
      <c r="AW9" s="175">
        <v>0</v>
      </c>
      <c r="AX9" s="264">
        <v>0.11682623269365341</v>
      </c>
      <c r="AY9" s="175">
        <v>2.7660976418420989E-2</v>
      </c>
      <c r="AZ9" s="175">
        <v>0</v>
      </c>
      <c r="BA9" s="175">
        <v>0</v>
      </c>
      <c r="BB9" s="175">
        <v>2.7660976418420989E-2</v>
      </c>
      <c r="BC9" s="175">
        <v>4.7973307881089798E-2</v>
      </c>
      <c r="BD9" s="264">
        <v>4.1808715947138697E-2</v>
      </c>
      <c r="BE9" s="175">
        <v>0</v>
      </c>
      <c r="BF9" s="264">
        <v>0.11744300024664948</v>
      </c>
      <c r="BG9" s="175">
        <v>2.8490856826728545E-2</v>
      </c>
      <c r="BH9" s="175">
        <v>0</v>
      </c>
      <c r="BI9" s="175">
        <v>0</v>
      </c>
      <c r="BJ9" s="175">
        <v>2.8490856826728545E-2</v>
      </c>
      <c r="BK9" s="175">
        <v>4.7848292775149945E-2</v>
      </c>
      <c r="BL9" s="264">
        <v>4.1838254705211464E-2</v>
      </c>
      <c r="BM9" s="175">
        <v>0</v>
      </c>
      <c r="BN9" s="264">
        <v>0.11817740430708995</v>
      </c>
      <c r="BO9" s="175">
        <v>2.7662619765965551E-2</v>
      </c>
      <c r="BP9" s="175">
        <v>0</v>
      </c>
      <c r="BQ9" s="175">
        <v>0</v>
      </c>
      <c r="BR9" s="175">
        <v>2.7662619765965551E-2</v>
      </c>
      <c r="BS9" s="175">
        <v>4.676459682840859E-2</v>
      </c>
      <c r="BT9" s="264">
        <v>4.16838124267426E-2</v>
      </c>
      <c r="BU9" s="175">
        <v>0</v>
      </c>
      <c r="BV9" s="264">
        <v>0.11611102902111674</v>
      </c>
      <c r="BW9" s="175">
        <v>2.7102522471445893E-2</v>
      </c>
      <c r="BX9" s="175">
        <v>0</v>
      </c>
      <c r="BY9" s="175">
        <v>0</v>
      </c>
      <c r="BZ9" s="175">
        <v>2.7102522471445893E-2</v>
      </c>
      <c r="CA9" s="175">
        <v>4.6606778491733433E-2</v>
      </c>
      <c r="CB9" s="264">
        <v>4.2463987174202113E-2</v>
      </c>
      <c r="CC9" s="175">
        <v>0</v>
      </c>
      <c r="CD9" s="264">
        <v>0.11617328813738145</v>
      </c>
      <c r="CE9" s="175">
        <v>2.6791903415935504E-2</v>
      </c>
      <c r="CF9" s="175">
        <v>0</v>
      </c>
      <c r="CG9" s="175">
        <v>0</v>
      </c>
      <c r="CH9" s="175">
        <v>2.6791903415935504E-2</v>
      </c>
      <c r="CI9" s="175">
        <v>4.5008841861256622E-2</v>
      </c>
      <c r="CJ9" s="264">
        <v>4.4090602244335544E-2</v>
      </c>
      <c r="CK9" s="175">
        <v>0</v>
      </c>
      <c r="CL9" s="264">
        <v>0.11589134752152767</v>
      </c>
      <c r="CM9" s="175">
        <v>2.3231518099001616E-2</v>
      </c>
      <c r="CN9" s="175">
        <v>0</v>
      </c>
      <c r="CO9" s="175">
        <v>0</v>
      </c>
      <c r="CP9" s="175">
        <v>2.3231518099001616E-2</v>
      </c>
      <c r="CQ9" s="175">
        <v>4.078999758312353E-2</v>
      </c>
      <c r="CR9" s="175">
        <v>3.9497486837313633E-2</v>
      </c>
      <c r="CS9" s="175">
        <v>0</v>
      </c>
      <c r="CT9" s="264">
        <v>0.1035190025194388</v>
      </c>
      <c r="CU9" s="175">
        <v>2.1272691341219698E-2</v>
      </c>
      <c r="CV9" s="175">
        <v>0</v>
      </c>
      <c r="CW9" s="175">
        <v>0</v>
      </c>
      <c r="CX9" s="175">
        <v>2.1272691341219698E-2</v>
      </c>
      <c r="CY9" s="175">
        <v>4.2881511727604286E-2</v>
      </c>
      <c r="CZ9" s="175">
        <v>4.1777419910254847E-2</v>
      </c>
      <c r="DA9" s="175">
        <v>0</v>
      </c>
      <c r="DB9" s="264">
        <v>0.10593162297907883</v>
      </c>
      <c r="DC9" s="175">
        <v>2.1325553217621598E-2</v>
      </c>
      <c r="DD9" s="175">
        <v>0</v>
      </c>
      <c r="DE9" s="175">
        <v>0</v>
      </c>
      <c r="DF9" s="175">
        <v>2.1325553217621598E-2</v>
      </c>
      <c r="DG9" s="175">
        <v>4.2903118130131881E-2</v>
      </c>
      <c r="DH9" s="175">
        <v>4.3709843550105085E-2</v>
      </c>
      <c r="DI9" s="175">
        <v>0</v>
      </c>
      <c r="DJ9" s="264">
        <v>0.10793851489785856</v>
      </c>
      <c r="DK9" s="175">
        <v>2.0440669271408682E-2</v>
      </c>
      <c r="DL9" s="175">
        <v>0</v>
      </c>
      <c r="DM9" s="175">
        <v>0</v>
      </c>
      <c r="DN9" s="175">
        <v>2.0440669271408682E-2</v>
      </c>
      <c r="DO9" s="175">
        <v>4.3054559648649987E-2</v>
      </c>
      <c r="DP9" s="175">
        <v>4.5324059696873795E-2</v>
      </c>
      <c r="DQ9" s="175">
        <v>0</v>
      </c>
      <c r="DR9" s="305">
        <v>0.10881928861693246</v>
      </c>
      <c r="DS9" s="325">
        <v>2.1197601862452967E-2</v>
      </c>
      <c r="DT9" s="175">
        <v>0</v>
      </c>
      <c r="DU9" s="175">
        <v>0</v>
      </c>
      <c r="DV9" s="175">
        <v>2.1197601862452967E-2</v>
      </c>
      <c r="DW9" s="175">
        <v>4.3309000259311975E-2</v>
      </c>
      <c r="DX9" s="175">
        <v>4.6192257551525825E-2</v>
      </c>
      <c r="DY9" s="175">
        <v>0</v>
      </c>
      <c r="DZ9" s="264">
        <v>0.11069885967329077</v>
      </c>
    </row>
    <row r="10" spans="1:130" ht="20.100000000000001" customHeight="1" x14ac:dyDescent="0.25">
      <c r="A10" s="33">
        <v>211</v>
      </c>
      <c r="B10" s="34" t="s">
        <v>488</v>
      </c>
      <c r="C10" s="117">
        <v>2.5194611998877115E-2</v>
      </c>
      <c r="D10" s="117">
        <v>0</v>
      </c>
      <c r="E10" s="117">
        <v>0</v>
      </c>
      <c r="F10" s="117">
        <v>2.5194611998877115E-2</v>
      </c>
      <c r="G10" s="117">
        <v>3.6644524294067241E-2</v>
      </c>
      <c r="H10" s="203">
        <v>2.9313197277225946E-2</v>
      </c>
      <c r="I10" s="117">
        <v>0</v>
      </c>
      <c r="J10" s="203">
        <v>9.1152333570170302E-2</v>
      </c>
      <c r="K10" s="117">
        <v>2.4121981573273926E-2</v>
      </c>
      <c r="L10" s="117">
        <v>0</v>
      </c>
      <c r="M10" s="117">
        <v>0</v>
      </c>
      <c r="N10" s="117">
        <v>2.4121981573273926E-2</v>
      </c>
      <c r="O10" s="117">
        <v>3.6436966432061617E-2</v>
      </c>
      <c r="P10" s="203">
        <v>2.9543814082981009E-2</v>
      </c>
      <c r="Q10" s="117">
        <v>0</v>
      </c>
      <c r="R10" s="203">
        <v>9.0102762088316538E-2</v>
      </c>
      <c r="S10" s="117">
        <v>2.2831058574021342E-2</v>
      </c>
      <c r="T10" s="117">
        <v>0</v>
      </c>
      <c r="U10" s="117">
        <v>0</v>
      </c>
      <c r="V10" s="117">
        <v>2.2831058574021342E-2</v>
      </c>
      <c r="W10" s="117">
        <v>3.7085907775760846E-2</v>
      </c>
      <c r="X10" s="203">
        <v>3.1145784550759767E-2</v>
      </c>
      <c r="Y10" s="117">
        <v>0</v>
      </c>
      <c r="Z10" s="203">
        <v>9.1062750900541958E-2</v>
      </c>
      <c r="AA10" s="117">
        <v>2.2732206156463389E-2</v>
      </c>
      <c r="AB10" s="117">
        <v>0</v>
      </c>
      <c r="AC10" s="117">
        <v>0</v>
      </c>
      <c r="AD10" s="117">
        <v>2.2732206156463389E-2</v>
      </c>
      <c r="AE10" s="117">
        <v>3.8028090430407967E-2</v>
      </c>
      <c r="AF10" s="203">
        <v>3.1575775060327466E-2</v>
      </c>
      <c r="AG10" s="117">
        <v>0</v>
      </c>
      <c r="AH10" s="203">
        <v>9.2336071647198828E-2</v>
      </c>
      <c r="AI10" s="117">
        <v>2.2666806376839408E-2</v>
      </c>
      <c r="AJ10" s="117">
        <v>0</v>
      </c>
      <c r="AK10" s="117">
        <v>0</v>
      </c>
      <c r="AL10" s="117">
        <v>2.2666806376839408E-2</v>
      </c>
      <c r="AM10" s="117">
        <v>3.8093444660457117E-2</v>
      </c>
      <c r="AN10" s="203">
        <v>3.2437932209215967E-2</v>
      </c>
      <c r="AO10" s="117">
        <v>0</v>
      </c>
      <c r="AP10" s="203">
        <v>9.3198183246512481E-2</v>
      </c>
      <c r="AQ10" s="117">
        <v>2.4592615824096296E-2</v>
      </c>
      <c r="AR10" s="117">
        <v>0</v>
      </c>
      <c r="AS10" s="117">
        <v>0</v>
      </c>
      <c r="AT10" s="117">
        <v>2.4592615824096296E-2</v>
      </c>
      <c r="AU10" s="117">
        <v>4.009656997711631E-2</v>
      </c>
      <c r="AV10" s="203">
        <v>3.3873286811196418E-2</v>
      </c>
      <c r="AW10" s="117">
        <v>0</v>
      </c>
      <c r="AX10" s="203">
        <v>9.8562472612409024E-2</v>
      </c>
      <c r="AY10" s="117">
        <v>2.4291753651070315E-2</v>
      </c>
      <c r="AZ10" s="117">
        <v>0</v>
      </c>
      <c r="BA10" s="117">
        <v>0</v>
      </c>
      <c r="BB10" s="117">
        <v>2.4291753651070315E-2</v>
      </c>
      <c r="BC10" s="117">
        <v>3.9721414156556563E-2</v>
      </c>
      <c r="BD10" s="203">
        <v>3.5266336615762832E-2</v>
      </c>
      <c r="BE10" s="117">
        <v>0</v>
      </c>
      <c r="BF10" s="203">
        <v>9.9279504423389689E-2</v>
      </c>
      <c r="BG10" s="117">
        <v>2.4973813855995761E-2</v>
      </c>
      <c r="BH10" s="117">
        <v>0</v>
      </c>
      <c r="BI10" s="117">
        <v>0</v>
      </c>
      <c r="BJ10" s="117">
        <v>2.4973813855995761E-2</v>
      </c>
      <c r="BK10" s="117">
        <v>3.9554595712608144E-2</v>
      </c>
      <c r="BL10" s="203">
        <v>3.5089574436568717E-2</v>
      </c>
      <c r="BM10" s="117">
        <v>0</v>
      </c>
      <c r="BN10" s="203">
        <v>9.9617984005172633E-2</v>
      </c>
      <c r="BO10" s="117">
        <v>2.4286120735610504E-2</v>
      </c>
      <c r="BP10" s="117">
        <v>0</v>
      </c>
      <c r="BQ10" s="117">
        <v>0</v>
      </c>
      <c r="BR10" s="117">
        <v>2.4286120735610504E-2</v>
      </c>
      <c r="BS10" s="117">
        <v>3.8453163118056917E-2</v>
      </c>
      <c r="BT10" s="203">
        <v>3.4888130687301441E-2</v>
      </c>
      <c r="BU10" s="117">
        <v>0</v>
      </c>
      <c r="BV10" s="203">
        <v>9.7627414540968863E-2</v>
      </c>
      <c r="BW10" s="117">
        <v>2.3894901370077722E-2</v>
      </c>
      <c r="BX10" s="117">
        <v>0</v>
      </c>
      <c r="BY10" s="117">
        <v>0</v>
      </c>
      <c r="BZ10" s="117">
        <v>2.3894901370077722E-2</v>
      </c>
      <c r="CA10" s="117">
        <v>3.7694685267038626E-2</v>
      </c>
      <c r="CB10" s="203">
        <v>3.5427480692864402E-2</v>
      </c>
      <c r="CC10" s="117">
        <v>0</v>
      </c>
      <c r="CD10" s="203">
        <v>9.701706732998075E-2</v>
      </c>
      <c r="CE10" s="117">
        <v>2.3266418125901099E-2</v>
      </c>
      <c r="CF10" s="117">
        <v>0</v>
      </c>
      <c r="CG10" s="117">
        <v>0</v>
      </c>
      <c r="CH10" s="117">
        <v>2.3266418125901099E-2</v>
      </c>
      <c r="CI10" s="117">
        <v>3.6584804990384322E-2</v>
      </c>
      <c r="CJ10" s="203">
        <v>3.6819601575157311E-2</v>
      </c>
      <c r="CK10" s="117">
        <v>0</v>
      </c>
      <c r="CL10" s="203">
        <v>9.6670824691442725E-2</v>
      </c>
      <c r="CM10" s="117">
        <v>2.0179846150539915E-2</v>
      </c>
      <c r="CN10" s="117">
        <v>0</v>
      </c>
      <c r="CO10" s="117">
        <v>0</v>
      </c>
      <c r="CP10" s="117">
        <v>2.0179846150539915E-2</v>
      </c>
      <c r="CQ10" s="117">
        <v>3.2909091286458851E-2</v>
      </c>
      <c r="CR10" s="117">
        <v>3.2920036564639536E-2</v>
      </c>
      <c r="CS10" s="117">
        <v>0</v>
      </c>
      <c r="CT10" s="203">
        <v>8.6008974001638303E-2</v>
      </c>
      <c r="CU10" s="117">
        <v>1.8557466764700572E-2</v>
      </c>
      <c r="CV10" s="117">
        <v>0</v>
      </c>
      <c r="CW10" s="117">
        <v>0</v>
      </c>
      <c r="CX10" s="117">
        <v>1.8557466764700572E-2</v>
      </c>
      <c r="CY10" s="117">
        <v>3.3893933120396333E-2</v>
      </c>
      <c r="CZ10" s="117">
        <v>3.4870550189574225E-2</v>
      </c>
      <c r="DA10" s="117">
        <v>0</v>
      </c>
      <c r="DB10" s="203">
        <v>8.7321950074671126E-2</v>
      </c>
      <c r="DC10" s="117">
        <v>1.8722310350078552E-2</v>
      </c>
      <c r="DD10" s="117">
        <v>0</v>
      </c>
      <c r="DE10" s="117">
        <v>0</v>
      </c>
      <c r="DF10" s="117">
        <v>1.8722310350078552E-2</v>
      </c>
      <c r="DG10" s="117">
        <v>3.5329860163704069E-2</v>
      </c>
      <c r="DH10" s="117">
        <v>3.6514565729033582E-2</v>
      </c>
      <c r="DI10" s="117">
        <v>0</v>
      </c>
      <c r="DJ10" s="203">
        <v>9.0566736242816206E-2</v>
      </c>
      <c r="DK10" s="117">
        <v>1.7898037532460255E-2</v>
      </c>
      <c r="DL10" s="117">
        <v>0</v>
      </c>
      <c r="DM10" s="117">
        <v>0</v>
      </c>
      <c r="DN10" s="117">
        <v>1.7898037532460255E-2</v>
      </c>
      <c r="DO10" s="117">
        <v>3.5542003864252492E-2</v>
      </c>
      <c r="DP10" s="117">
        <v>3.8743108777929879E-2</v>
      </c>
      <c r="DQ10" s="117">
        <v>0</v>
      </c>
      <c r="DR10" s="306">
        <v>9.2183150174642611E-2</v>
      </c>
      <c r="DS10" s="278">
        <v>1.8575487302405151E-2</v>
      </c>
      <c r="DT10" s="117">
        <v>0</v>
      </c>
      <c r="DU10" s="117">
        <v>0</v>
      </c>
      <c r="DV10" s="117">
        <v>1.8575487302405151E-2</v>
      </c>
      <c r="DW10" s="117">
        <v>3.5628826613985649E-2</v>
      </c>
      <c r="DX10" s="117">
        <v>3.9151443626751242E-2</v>
      </c>
      <c r="DY10" s="117">
        <v>0</v>
      </c>
      <c r="DZ10" s="203">
        <v>9.3355757543142029E-2</v>
      </c>
    </row>
    <row r="11" spans="1:130" s="42" customFormat="1" ht="20.100000000000001" customHeight="1" x14ac:dyDescent="0.25">
      <c r="A11" s="40" t="s">
        <v>297</v>
      </c>
      <c r="B11" s="44" t="s">
        <v>489</v>
      </c>
      <c r="C11" s="119">
        <v>1.8626919145668649E-2</v>
      </c>
      <c r="D11" s="119">
        <v>0</v>
      </c>
      <c r="E11" s="119">
        <v>0</v>
      </c>
      <c r="F11" s="119">
        <v>1.8626919145668649E-2</v>
      </c>
      <c r="G11" s="119">
        <v>2.7781018712893752E-2</v>
      </c>
      <c r="H11" s="183">
        <v>2.5688722697114745E-2</v>
      </c>
      <c r="I11" s="119">
        <v>0</v>
      </c>
      <c r="J11" s="183">
        <v>7.209666055567715E-2</v>
      </c>
      <c r="K11" s="119">
        <v>1.7587204019743254E-2</v>
      </c>
      <c r="L11" s="119">
        <v>0</v>
      </c>
      <c r="M11" s="119">
        <v>0</v>
      </c>
      <c r="N11" s="119">
        <v>1.7587204019743254E-2</v>
      </c>
      <c r="O11" s="119">
        <v>2.75494829858977E-2</v>
      </c>
      <c r="P11" s="183">
        <v>2.5982426484951211E-2</v>
      </c>
      <c r="Q11" s="119">
        <v>0</v>
      </c>
      <c r="R11" s="183">
        <v>7.1119113490592176E-2</v>
      </c>
      <c r="S11" s="119">
        <v>1.6676841206426814E-2</v>
      </c>
      <c r="T11" s="119">
        <v>0</v>
      </c>
      <c r="U11" s="119">
        <v>0</v>
      </c>
      <c r="V11" s="119">
        <v>1.6676841206426814E-2</v>
      </c>
      <c r="W11" s="119">
        <v>2.7604560503112122E-2</v>
      </c>
      <c r="X11" s="183">
        <v>2.7545120386542634E-2</v>
      </c>
      <c r="Y11" s="119">
        <v>0</v>
      </c>
      <c r="Z11" s="183">
        <v>7.1826522096081577E-2</v>
      </c>
      <c r="AA11" s="119">
        <v>1.6751990316625599E-2</v>
      </c>
      <c r="AB11" s="119">
        <v>0</v>
      </c>
      <c r="AC11" s="119">
        <v>0</v>
      </c>
      <c r="AD11" s="119">
        <v>1.6751990316625599E-2</v>
      </c>
      <c r="AE11" s="119">
        <v>2.7643232380578694E-2</v>
      </c>
      <c r="AF11" s="183">
        <v>2.7557732153330846E-2</v>
      </c>
      <c r="AG11" s="119">
        <v>0</v>
      </c>
      <c r="AH11" s="183">
        <v>7.1952954850535142E-2</v>
      </c>
      <c r="AI11" s="119">
        <v>1.6696044871646564E-2</v>
      </c>
      <c r="AJ11" s="119">
        <v>0</v>
      </c>
      <c r="AK11" s="119">
        <v>0</v>
      </c>
      <c r="AL11" s="119">
        <v>1.6696044871646564E-2</v>
      </c>
      <c r="AM11" s="119">
        <v>2.7886757969801855E-2</v>
      </c>
      <c r="AN11" s="183">
        <v>2.826076553192268E-2</v>
      </c>
      <c r="AO11" s="119">
        <v>0</v>
      </c>
      <c r="AP11" s="183">
        <v>7.2843568373371095E-2</v>
      </c>
      <c r="AQ11" s="119">
        <v>1.7890905551520869E-2</v>
      </c>
      <c r="AR11" s="119">
        <v>0</v>
      </c>
      <c r="AS11" s="119">
        <v>0</v>
      </c>
      <c r="AT11" s="119">
        <v>1.7890905551520869E-2</v>
      </c>
      <c r="AU11" s="119">
        <v>2.9168551648169509E-2</v>
      </c>
      <c r="AV11" s="183">
        <v>2.933371955559971E-2</v>
      </c>
      <c r="AW11" s="119">
        <v>0</v>
      </c>
      <c r="AX11" s="183">
        <v>7.6393176755290088E-2</v>
      </c>
      <c r="AY11" s="119">
        <v>1.8117479077430203E-2</v>
      </c>
      <c r="AZ11" s="119">
        <v>0</v>
      </c>
      <c r="BA11" s="119">
        <v>0</v>
      </c>
      <c r="BB11" s="119">
        <v>1.8117479077430203E-2</v>
      </c>
      <c r="BC11" s="119">
        <v>2.886754198759757E-2</v>
      </c>
      <c r="BD11" s="183">
        <v>3.0603287362392095E-2</v>
      </c>
      <c r="BE11" s="119">
        <v>0</v>
      </c>
      <c r="BF11" s="183">
        <v>7.7588308427419872E-2</v>
      </c>
      <c r="BG11" s="119">
        <v>1.8841601355738327E-2</v>
      </c>
      <c r="BH11" s="119">
        <v>0</v>
      </c>
      <c r="BI11" s="119">
        <v>0</v>
      </c>
      <c r="BJ11" s="119">
        <v>1.8841601355738327E-2</v>
      </c>
      <c r="BK11" s="119">
        <v>2.8304154958113691E-2</v>
      </c>
      <c r="BL11" s="183">
        <v>3.0308268107188327E-2</v>
      </c>
      <c r="BM11" s="119">
        <v>0</v>
      </c>
      <c r="BN11" s="183">
        <v>7.7454024421040338E-2</v>
      </c>
      <c r="BO11" s="119">
        <v>1.8143800051316029E-2</v>
      </c>
      <c r="BP11" s="119">
        <v>0</v>
      </c>
      <c r="BQ11" s="119">
        <v>0</v>
      </c>
      <c r="BR11" s="119">
        <v>1.8143800051316029E-2</v>
      </c>
      <c r="BS11" s="119">
        <v>2.7159875204023746E-2</v>
      </c>
      <c r="BT11" s="183">
        <v>2.9853805528652168E-2</v>
      </c>
      <c r="BU11" s="119">
        <v>0</v>
      </c>
      <c r="BV11" s="183">
        <v>7.515748078399194E-2</v>
      </c>
      <c r="BW11" s="119">
        <v>1.7797724734869409E-2</v>
      </c>
      <c r="BX11" s="119">
        <v>0</v>
      </c>
      <c r="BY11" s="119">
        <v>0</v>
      </c>
      <c r="BZ11" s="119">
        <v>1.7797724734869409E-2</v>
      </c>
      <c r="CA11" s="119">
        <v>2.6160858872572787E-2</v>
      </c>
      <c r="CB11" s="183">
        <v>3.0054751028226245E-2</v>
      </c>
      <c r="CC11" s="119">
        <v>0</v>
      </c>
      <c r="CD11" s="183">
        <v>7.4013334635668435E-2</v>
      </c>
      <c r="CE11" s="119">
        <v>1.6999689163068838E-2</v>
      </c>
      <c r="CF11" s="119">
        <v>0</v>
      </c>
      <c r="CG11" s="119">
        <v>0</v>
      </c>
      <c r="CH11" s="119">
        <v>1.6999689163068838E-2</v>
      </c>
      <c r="CI11" s="119">
        <v>2.6133187306554066E-2</v>
      </c>
      <c r="CJ11" s="183">
        <v>3.0846212897022277E-2</v>
      </c>
      <c r="CK11" s="119">
        <v>0</v>
      </c>
      <c r="CL11" s="183">
        <v>7.397908936664517E-2</v>
      </c>
      <c r="CM11" s="119">
        <v>1.4695051535000739E-2</v>
      </c>
      <c r="CN11" s="119">
        <v>0</v>
      </c>
      <c r="CO11" s="119">
        <v>0</v>
      </c>
      <c r="CP11" s="119">
        <v>1.4695051535000739E-2</v>
      </c>
      <c r="CQ11" s="119">
        <v>2.33692764855798E-2</v>
      </c>
      <c r="CR11" s="119">
        <v>2.7320522307120801E-2</v>
      </c>
      <c r="CS11" s="119">
        <v>0</v>
      </c>
      <c r="CT11" s="183">
        <v>6.5384850327701347E-2</v>
      </c>
      <c r="CU11" s="119">
        <v>1.3472730391219916E-2</v>
      </c>
      <c r="CV11" s="119">
        <v>0</v>
      </c>
      <c r="CW11" s="119">
        <v>0</v>
      </c>
      <c r="CX11" s="119">
        <v>1.3472730391219916E-2</v>
      </c>
      <c r="CY11" s="119">
        <v>2.3624977902899549E-2</v>
      </c>
      <c r="CZ11" s="119">
        <v>2.8351777779926639E-2</v>
      </c>
      <c r="DA11" s="119">
        <v>0</v>
      </c>
      <c r="DB11" s="183">
        <v>6.5449486074046104E-2</v>
      </c>
      <c r="DC11" s="119">
        <v>1.3695579098466613E-2</v>
      </c>
      <c r="DD11" s="119">
        <v>0</v>
      </c>
      <c r="DE11" s="119">
        <v>0</v>
      </c>
      <c r="DF11" s="119">
        <v>1.3695579098466613E-2</v>
      </c>
      <c r="DG11" s="119">
        <v>2.4708848874874074E-2</v>
      </c>
      <c r="DH11" s="119">
        <v>2.9429721683662178E-2</v>
      </c>
      <c r="DI11" s="119">
        <v>0</v>
      </c>
      <c r="DJ11" s="183">
        <v>6.7834149657002865E-2</v>
      </c>
      <c r="DK11" s="119">
        <v>1.2973413576095799E-2</v>
      </c>
      <c r="DL11" s="119">
        <v>0</v>
      </c>
      <c r="DM11" s="119">
        <v>0</v>
      </c>
      <c r="DN11" s="119">
        <v>1.2973413576095799E-2</v>
      </c>
      <c r="DO11" s="119">
        <v>2.4760604674462752E-2</v>
      </c>
      <c r="DP11" s="119">
        <v>3.074298211781825E-2</v>
      </c>
      <c r="DQ11" s="119">
        <v>0</v>
      </c>
      <c r="DR11" s="308">
        <v>6.8477000368376797E-2</v>
      </c>
      <c r="DS11" s="280">
        <v>1.367844576615217E-2</v>
      </c>
      <c r="DT11" s="119">
        <v>0</v>
      </c>
      <c r="DU11" s="119">
        <v>0</v>
      </c>
      <c r="DV11" s="119">
        <v>1.367844576615217E-2</v>
      </c>
      <c r="DW11" s="119">
        <v>2.4633646128708053E-2</v>
      </c>
      <c r="DX11" s="119">
        <v>3.0892222863111912E-2</v>
      </c>
      <c r="DY11" s="119">
        <v>0</v>
      </c>
      <c r="DZ11" s="183">
        <v>6.9204314757972132E-2</v>
      </c>
    </row>
    <row r="12" spans="1:130" s="42" customFormat="1" ht="20.100000000000001" customHeight="1" x14ac:dyDescent="0.25">
      <c r="A12" s="40" t="s">
        <v>298</v>
      </c>
      <c r="B12" s="44" t="s">
        <v>490</v>
      </c>
      <c r="C12" s="119">
        <v>3.8516391420424989E-3</v>
      </c>
      <c r="D12" s="119">
        <v>0</v>
      </c>
      <c r="E12" s="119">
        <v>0</v>
      </c>
      <c r="F12" s="119">
        <v>3.8516391420424989E-3</v>
      </c>
      <c r="G12" s="119">
        <v>4.7202684617566552E-3</v>
      </c>
      <c r="H12" s="183">
        <v>0</v>
      </c>
      <c r="I12" s="119">
        <v>0</v>
      </c>
      <c r="J12" s="183">
        <v>8.5719076037991549E-3</v>
      </c>
      <c r="K12" s="119">
        <v>3.6901734906778397E-3</v>
      </c>
      <c r="L12" s="119">
        <v>0</v>
      </c>
      <c r="M12" s="119">
        <v>0</v>
      </c>
      <c r="N12" s="119">
        <v>3.6901734906778397E-3</v>
      </c>
      <c r="O12" s="119">
        <v>4.7287380138071921E-3</v>
      </c>
      <c r="P12" s="183">
        <v>0</v>
      </c>
      <c r="Q12" s="119">
        <v>0</v>
      </c>
      <c r="R12" s="183">
        <v>8.4189115044850295E-3</v>
      </c>
      <c r="S12" s="119">
        <v>3.4123149539202861E-3</v>
      </c>
      <c r="T12" s="119">
        <v>0</v>
      </c>
      <c r="U12" s="119">
        <v>0</v>
      </c>
      <c r="V12" s="119">
        <v>3.4123149539202861E-3</v>
      </c>
      <c r="W12" s="119">
        <v>5.0111675611473686E-3</v>
      </c>
      <c r="X12" s="183">
        <v>0</v>
      </c>
      <c r="Y12" s="119">
        <v>0</v>
      </c>
      <c r="Z12" s="183">
        <v>8.4234825150676547E-3</v>
      </c>
      <c r="AA12" s="119">
        <v>3.3105166553863922E-3</v>
      </c>
      <c r="AB12" s="119">
        <v>0</v>
      </c>
      <c r="AC12" s="119">
        <v>0</v>
      </c>
      <c r="AD12" s="119">
        <v>3.3105166553863922E-3</v>
      </c>
      <c r="AE12" s="119">
        <v>5.0267436937081484E-3</v>
      </c>
      <c r="AF12" s="183">
        <v>0</v>
      </c>
      <c r="AG12" s="119">
        <v>0</v>
      </c>
      <c r="AH12" s="183">
        <v>8.3372603490945406E-3</v>
      </c>
      <c r="AI12" s="119">
        <v>3.3314406661399342E-3</v>
      </c>
      <c r="AJ12" s="119">
        <v>0</v>
      </c>
      <c r="AK12" s="119">
        <v>0</v>
      </c>
      <c r="AL12" s="119">
        <v>3.3314406661399342E-3</v>
      </c>
      <c r="AM12" s="119">
        <v>5.3357032648464432E-3</v>
      </c>
      <c r="AN12" s="183">
        <v>0</v>
      </c>
      <c r="AO12" s="119">
        <v>0</v>
      </c>
      <c r="AP12" s="183">
        <v>8.6671439309863769E-3</v>
      </c>
      <c r="AQ12" s="119">
        <v>3.639180819251255E-3</v>
      </c>
      <c r="AR12" s="119">
        <v>0</v>
      </c>
      <c r="AS12" s="119">
        <v>0</v>
      </c>
      <c r="AT12" s="119">
        <v>3.639180819251255E-3</v>
      </c>
      <c r="AU12" s="119">
        <v>5.6691142724702541E-3</v>
      </c>
      <c r="AV12" s="183">
        <v>0</v>
      </c>
      <c r="AW12" s="119">
        <v>0</v>
      </c>
      <c r="AX12" s="183">
        <v>9.3082950917215083E-3</v>
      </c>
      <c r="AY12" s="119">
        <v>3.6016892848301824E-3</v>
      </c>
      <c r="AZ12" s="119">
        <v>0</v>
      </c>
      <c r="BA12" s="119">
        <v>0</v>
      </c>
      <c r="BB12" s="119">
        <v>3.6016892848301824E-3</v>
      </c>
      <c r="BC12" s="119">
        <v>5.723825705944395E-3</v>
      </c>
      <c r="BD12" s="183">
        <v>0</v>
      </c>
      <c r="BE12" s="119">
        <v>0</v>
      </c>
      <c r="BF12" s="183">
        <v>9.325514990774577E-3</v>
      </c>
      <c r="BG12" s="119">
        <v>3.7460664008170663E-3</v>
      </c>
      <c r="BH12" s="119">
        <v>0</v>
      </c>
      <c r="BI12" s="119">
        <v>0</v>
      </c>
      <c r="BJ12" s="119">
        <v>3.7460664008170663E-3</v>
      </c>
      <c r="BK12" s="119">
        <v>5.6403666117015314E-3</v>
      </c>
      <c r="BL12" s="183">
        <v>0</v>
      </c>
      <c r="BM12" s="119">
        <v>0</v>
      </c>
      <c r="BN12" s="183">
        <v>9.3864330125185986E-3</v>
      </c>
      <c r="BO12" s="119">
        <v>3.782313473515641E-3</v>
      </c>
      <c r="BP12" s="119">
        <v>0</v>
      </c>
      <c r="BQ12" s="119">
        <v>0</v>
      </c>
      <c r="BR12" s="119">
        <v>3.782313473515641E-3</v>
      </c>
      <c r="BS12" s="119">
        <v>5.6000802974936039E-3</v>
      </c>
      <c r="BT12" s="183">
        <v>0</v>
      </c>
      <c r="BU12" s="119">
        <v>0</v>
      </c>
      <c r="BV12" s="183">
        <v>9.3823937710092453E-3</v>
      </c>
      <c r="BW12" s="119">
        <v>3.8064679545214532E-3</v>
      </c>
      <c r="BX12" s="119">
        <v>0</v>
      </c>
      <c r="BY12" s="119">
        <v>0</v>
      </c>
      <c r="BZ12" s="119">
        <v>3.8064679545214532E-3</v>
      </c>
      <c r="CA12" s="119">
        <v>5.5731110943583115E-3</v>
      </c>
      <c r="CB12" s="183">
        <v>0</v>
      </c>
      <c r="CC12" s="119">
        <v>0</v>
      </c>
      <c r="CD12" s="183">
        <v>9.3795790488797638E-3</v>
      </c>
      <c r="CE12" s="119">
        <v>4.1794157408892212E-3</v>
      </c>
      <c r="CF12" s="119">
        <v>0</v>
      </c>
      <c r="CG12" s="119">
        <v>0</v>
      </c>
      <c r="CH12" s="119">
        <v>4.1794157408892212E-3</v>
      </c>
      <c r="CI12" s="119">
        <v>5.5139871600394744E-3</v>
      </c>
      <c r="CJ12" s="183">
        <v>0</v>
      </c>
      <c r="CK12" s="119">
        <v>0</v>
      </c>
      <c r="CL12" s="183">
        <v>9.6934029009286965E-3</v>
      </c>
      <c r="CM12" s="119">
        <v>3.6030549108877845E-3</v>
      </c>
      <c r="CN12" s="119">
        <v>0</v>
      </c>
      <c r="CO12" s="119">
        <v>0</v>
      </c>
      <c r="CP12" s="119">
        <v>3.6030549108877845E-3</v>
      </c>
      <c r="CQ12" s="119">
        <v>4.703064883280734E-3</v>
      </c>
      <c r="CR12" s="183">
        <v>0</v>
      </c>
      <c r="CS12" s="119">
        <v>0</v>
      </c>
      <c r="CT12" s="183">
        <v>8.3061197941685181E-3</v>
      </c>
      <c r="CU12" s="119">
        <v>3.2815733004354503E-3</v>
      </c>
      <c r="CV12" s="119">
        <v>0</v>
      </c>
      <c r="CW12" s="119">
        <v>0</v>
      </c>
      <c r="CX12" s="119">
        <v>3.2815733004354503E-3</v>
      </c>
      <c r="CY12" s="119">
        <v>4.7967508504821038E-3</v>
      </c>
      <c r="CZ12" s="183">
        <v>0</v>
      </c>
      <c r="DA12" s="119">
        <v>0</v>
      </c>
      <c r="DB12" s="183">
        <v>8.0783241509175541E-3</v>
      </c>
      <c r="DC12" s="119">
        <v>3.070951406097624E-3</v>
      </c>
      <c r="DD12" s="119">
        <v>0</v>
      </c>
      <c r="DE12" s="119">
        <v>0</v>
      </c>
      <c r="DF12" s="119">
        <v>3.070951406097624E-3</v>
      </c>
      <c r="DG12" s="119">
        <v>4.945124557192938E-3</v>
      </c>
      <c r="DH12" s="183">
        <v>0</v>
      </c>
      <c r="DI12" s="119">
        <v>0</v>
      </c>
      <c r="DJ12" s="183">
        <v>8.0160759632905629E-3</v>
      </c>
      <c r="DK12" s="119">
        <v>2.8873852884729258E-3</v>
      </c>
      <c r="DL12" s="119">
        <v>0</v>
      </c>
      <c r="DM12" s="119">
        <v>0</v>
      </c>
      <c r="DN12" s="119">
        <v>2.8873852884729258E-3</v>
      </c>
      <c r="DO12" s="119">
        <v>4.895249288371561E-3</v>
      </c>
      <c r="DP12" s="183">
        <v>0</v>
      </c>
      <c r="DQ12" s="119">
        <v>0</v>
      </c>
      <c r="DR12" s="308">
        <v>7.7826345768444872E-3</v>
      </c>
      <c r="DS12" s="280">
        <v>2.7502917821652763E-3</v>
      </c>
      <c r="DT12" s="119">
        <v>0</v>
      </c>
      <c r="DU12" s="119">
        <v>0</v>
      </c>
      <c r="DV12" s="119">
        <v>2.7502917821652763E-3</v>
      </c>
      <c r="DW12" s="119">
        <v>4.866956412051403E-3</v>
      </c>
      <c r="DX12" s="183">
        <v>0</v>
      </c>
      <c r="DY12" s="119">
        <v>0</v>
      </c>
      <c r="DZ12" s="183">
        <v>7.6172481942166793E-3</v>
      </c>
    </row>
    <row r="13" spans="1:130" s="42" customFormat="1" ht="20.100000000000001" customHeight="1" x14ac:dyDescent="0.25">
      <c r="A13" s="40" t="s">
        <v>299</v>
      </c>
      <c r="B13" s="44" t="s">
        <v>491</v>
      </c>
      <c r="C13" s="119">
        <v>2.7160537111659668E-3</v>
      </c>
      <c r="D13" s="119">
        <v>0</v>
      </c>
      <c r="E13" s="119">
        <v>0</v>
      </c>
      <c r="F13" s="119">
        <v>2.7160537111659668E-3</v>
      </c>
      <c r="G13" s="119">
        <v>4.1432371194168325E-3</v>
      </c>
      <c r="H13" s="183">
        <v>3.6244745801111969E-3</v>
      </c>
      <c r="I13" s="119">
        <v>0</v>
      </c>
      <c r="J13" s="183">
        <v>1.0483765410693995E-2</v>
      </c>
      <c r="K13" s="119">
        <v>2.8446040628528329E-3</v>
      </c>
      <c r="L13" s="119">
        <v>0</v>
      </c>
      <c r="M13" s="119">
        <v>0</v>
      </c>
      <c r="N13" s="119">
        <v>2.8446040628528329E-3</v>
      </c>
      <c r="O13" s="119">
        <v>4.1587454323567261E-3</v>
      </c>
      <c r="P13" s="183">
        <v>3.5613875980297959E-3</v>
      </c>
      <c r="Q13" s="119">
        <v>0</v>
      </c>
      <c r="R13" s="183">
        <v>1.0564737093239355E-2</v>
      </c>
      <c r="S13" s="119">
        <v>2.7419024136742421E-3</v>
      </c>
      <c r="T13" s="119">
        <v>0</v>
      </c>
      <c r="U13" s="119">
        <v>0</v>
      </c>
      <c r="V13" s="119">
        <v>2.7419024136742421E-3</v>
      </c>
      <c r="W13" s="119">
        <v>4.470179711501353E-3</v>
      </c>
      <c r="X13" s="183">
        <v>3.6006641642171338E-3</v>
      </c>
      <c r="Y13" s="119">
        <v>0</v>
      </c>
      <c r="Z13" s="183">
        <v>1.0812746289392728E-2</v>
      </c>
      <c r="AA13" s="119">
        <v>2.6696991844513966E-3</v>
      </c>
      <c r="AB13" s="119">
        <v>0</v>
      </c>
      <c r="AC13" s="119">
        <v>0</v>
      </c>
      <c r="AD13" s="119">
        <v>2.6696991844513966E-3</v>
      </c>
      <c r="AE13" s="119">
        <v>5.3581143561211176E-3</v>
      </c>
      <c r="AF13" s="183">
        <v>4.0180429069966188E-3</v>
      </c>
      <c r="AG13" s="119">
        <v>0</v>
      </c>
      <c r="AH13" s="183">
        <v>1.2045856447569132E-2</v>
      </c>
      <c r="AI13" s="119">
        <v>2.639320839052908E-3</v>
      </c>
      <c r="AJ13" s="119">
        <v>0</v>
      </c>
      <c r="AK13" s="119">
        <v>0</v>
      </c>
      <c r="AL13" s="119">
        <v>2.639320839052908E-3</v>
      </c>
      <c r="AM13" s="119">
        <v>4.8709834258088176E-3</v>
      </c>
      <c r="AN13" s="183">
        <v>4.1771666772932904E-3</v>
      </c>
      <c r="AO13" s="119">
        <v>0</v>
      </c>
      <c r="AP13" s="183">
        <v>1.1687470942155016E-2</v>
      </c>
      <c r="AQ13" s="119">
        <v>3.062529453324176E-3</v>
      </c>
      <c r="AR13" s="119">
        <v>0</v>
      </c>
      <c r="AS13" s="119">
        <v>0</v>
      </c>
      <c r="AT13" s="119">
        <v>3.062529453324176E-3</v>
      </c>
      <c r="AU13" s="119">
        <v>5.2589040564765457E-3</v>
      </c>
      <c r="AV13" s="183">
        <v>4.5395672555967118E-3</v>
      </c>
      <c r="AW13" s="119">
        <v>0</v>
      </c>
      <c r="AX13" s="183">
        <v>1.2861000765397432E-2</v>
      </c>
      <c r="AY13" s="119">
        <v>2.5725852888099335E-3</v>
      </c>
      <c r="AZ13" s="119">
        <v>0</v>
      </c>
      <c r="BA13" s="119">
        <v>0</v>
      </c>
      <c r="BB13" s="119">
        <v>2.5725852888099335E-3</v>
      </c>
      <c r="BC13" s="119">
        <v>5.1300464630145955E-3</v>
      </c>
      <c r="BD13" s="183">
        <v>4.663049253370734E-3</v>
      </c>
      <c r="BE13" s="119">
        <v>0</v>
      </c>
      <c r="BF13" s="183">
        <v>1.2365681005195264E-2</v>
      </c>
      <c r="BG13" s="119">
        <v>2.3861460994403687E-3</v>
      </c>
      <c r="BH13" s="119">
        <v>0</v>
      </c>
      <c r="BI13" s="119">
        <v>0</v>
      </c>
      <c r="BJ13" s="119">
        <v>2.3861460994403687E-3</v>
      </c>
      <c r="BK13" s="119">
        <v>5.6100741427929264E-3</v>
      </c>
      <c r="BL13" s="183">
        <v>4.7813063293803901E-3</v>
      </c>
      <c r="BM13" s="119">
        <v>0</v>
      </c>
      <c r="BN13" s="183">
        <v>1.2777526571613686E-2</v>
      </c>
      <c r="BO13" s="119">
        <v>2.3600072107788305E-3</v>
      </c>
      <c r="BP13" s="119">
        <v>0</v>
      </c>
      <c r="BQ13" s="119">
        <v>0</v>
      </c>
      <c r="BR13" s="119">
        <v>2.3600072107788305E-3</v>
      </c>
      <c r="BS13" s="119">
        <v>5.6932076165395699E-3</v>
      </c>
      <c r="BT13" s="183">
        <v>5.0343251586492726E-3</v>
      </c>
      <c r="BU13" s="119">
        <v>0</v>
      </c>
      <c r="BV13" s="183">
        <v>1.3087539985967674E-2</v>
      </c>
      <c r="BW13" s="119">
        <v>2.2907086806868591E-3</v>
      </c>
      <c r="BX13" s="119">
        <v>0</v>
      </c>
      <c r="BY13" s="119">
        <v>0</v>
      </c>
      <c r="BZ13" s="119">
        <v>2.2907086806868591E-3</v>
      </c>
      <c r="CA13" s="119">
        <v>5.9607153001075275E-3</v>
      </c>
      <c r="CB13" s="183">
        <v>5.3727296646381558E-3</v>
      </c>
      <c r="CC13" s="119">
        <v>0</v>
      </c>
      <c r="CD13" s="183">
        <v>1.3624153645432542E-2</v>
      </c>
      <c r="CE13" s="119">
        <v>2.0873132219430377E-3</v>
      </c>
      <c r="CF13" s="119">
        <v>0</v>
      </c>
      <c r="CG13" s="119">
        <v>0</v>
      </c>
      <c r="CH13" s="119">
        <v>2.0873132219430377E-3</v>
      </c>
      <c r="CI13" s="119">
        <v>4.9376305237907861E-3</v>
      </c>
      <c r="CJ13" s="183">
        <v>5.9733886781350339E-3</v>
      </c>
      <c r="CK13" s="119">
        <v>0</v>
      </c>
      <c r="CL13" s="183">
        <v>1.2998332423868858E-2</v>
      </c>
      <c r="CM13" s="119">
        <v>1.881739704651394E-3</v>
      </c>
      <c r="CN13" s="119">
        <v>0</v>
      </c>
      <c r="CO13" s="119">
        <v>0</v>
      </c>
      <c r="CP13" s="119">
        <v>1.881739704651394E-3</v>
      </c>
      <c r="CQ13" s="119">
        <v>4.8367499175983137E-3</v>
      </c>
      <c r="CR13" s="119">
        <v>5.5995142575187319E-3</v>
      </c>
      <c r="CS13" s="119">
        <v>0</v>
      </c>
      <c r="CT13" s="183">
        <v>1.231800387976844E-2</v>
      </c>
      <c r="CU13" s="119">
        <v>1.8031630730452051E-3</v>
      </c>
      <c r="CV13" s="119">
        <v>0</v>
      </c>
      <c r="CW13" s="119">
        <v>0</v>
      </c>
      <c r="CX13" s="119">
        <v>1.8031630730452051E-3</v>
      </c>
      <c r="CY13" s="119">
        <v>5.4722043670146804E-3</v>
      </c>
      <c r="CZ13" s="119">
        <v>6.5187724096475866E-3</v>
      </c>
      <c r="DA13" s="119">
        <v>0</v>
      </c>
      <c r="DB13" s="183">
        <v>1.3794139849707473E-2</v>
      </c>
      <c r="DC13" s="119">
        <v>1.9557798455143147E-3</v>
      </c>
      <c r="DD13" s="119">
        <v>0</v>
      </c>
      <c r="DE13" s="119">
        <v>0</v>
      </c>
      <c r="DF13" s="119">
        <v>1.9557798455143147E-3</v>
      </c>
      <c r="DG13" s="119">
        <v>5.675886731637058E-3</v>
      </c>
      <c r="DH13" s="119">
        <v>7.0848440453714079E-3</v>
      </c>
      <c r="DI13" s="119">
        <v>0</v>
      </c>
      <c r="DJ13" s="183">
        <v>1.4716510622522782E-2</v>
      </c>
      <c r="DK13" s="119">
        <v>2.0372386678915323E-3</v>
      </c>
      <c r="DL13" s="119">
        <v>0</v>
      </c>
      <c r="DM13" s="119">
        <v>0</v>
      </c>
      <c r="DN13" s="119">
        <v>2.0372386678915323E-3</v>
      </c>
      <c r="DO13" s="119">
        <v>5.8861499014181808E-3</v>
      </c>
      <c r="DP13" s="119">
        <v>8.0001266601116301E-3</v>
      </c>
      <c r="DQ13" s="119">
        <v>0</v>
      </c>
      <c r="DR13" s="308">
        <v>1.5923515229421346E-2</v>
      </c>
      <c r="DS13" s="280">
        <v>2.1467497540877049E-3</v>
      </c>
      <c r="DT13" s="119">
        <v>0</v>
      </c>
      <c r="DU13" s="119">
        <v>0</v>
      </c>
      <c r="DV13" s="119">
        <v>2.1467497540877049E-3</v>
      </c>
      <c r="DW13" s="119">
        <v>6.1282240732261966E-3</v>
      </c>
      <c r="DX13" s="119">
        <v>8.25922076363933E-3</v>
      </c>
      <c r="DY13" s="119">
        <v>0</v>
      </c>
      <c r="DZ13" s="183">
        <v>1.6534194590953233E-2</v>
      </c>
    </row>
    <row r="14" spans="1:130" ht="20.100000000000001" customHeight="1" x14ac:dyDescent="0.25">
      <c r="A14" s="33">
        <v>212</v>
      </c>
      <c r="B14" s="34" t="s">
        <v>492</v>
      </c>
      <c r="C14" s="117">
        <v>3.6264978772560228E-3</v>
      </c>
      <c r="D14" s="117">
        <v>0</v>
      </c>
      <c r="E14" s="117">
        <v>0</v>
      </c>
      <c r="F14" s="117">
        <v>3.6264978772560228E-3</v>
      </c>
      <c r="G14" s="117">
        <v>6.7999023304955702E-3</v>
      </c>
      <c r="H14" s="203">
        <v>5.3025462522230905E-3</v>
      </c>
      <c r="I14" s="117">
        <v>0</v>
      </c>
      <c r="J14" s="203">
        <v>1.5728946459974684E-2</v>
      </c>
      <c r="K14" s="117">
        <v>3.4085233267133613E-3</v>
      </c>
      <c r="L14" s="117">
        <v>0</v>
      </c>
      <c r="M14" s="117">
        <v>0</v>
      </c>
      <c r="N14" s="117">
        <v>3.4085233267133613E-3</v>
      </c>
      <c r="O14" s="117">
        <v>6.9788179444643115E-3</v>
      </c>
      <c r="P14" s="203">
        <v>5.7673524480187444E-3</v>
      </c>
      <c r="Q14" s="117">
        <v>0</v>
      </c>
      <c r="R14" s="203">
        <v>1.6154693719196415E-2</v>
      </c>
      <c r="S14" s="117">
        <v>3.172435272815168E-3</v>
      </c>
      <c r="T14" s="117">
        <v>0</v>
      </c>
      <c r="U14" s="117">
        <v>0</v>
      </c>
      <c r="V14" s="117">
        <v>3.172435272815168E-3</v>
      </c>
      <c r="W14" s="117">
        <v>7.3025324042461726E-3</v>
      </c>
      <c r="X14" s="203">
        <v>5.6918269426209662E-3</v>
      </c>
      <c r="Y14" s="117">
        <v>0</v>
      </c>
      <c r="Z14" s="203">
        <v>1.6166794619682307E-2</v>
      </c>
      <c r="AA14" s="117">
        <v>3.1637778496906512E-3</v>
      </c>
      <c r="AB14" s="117">
        <v>0</v>
      </c>
      <c r="AC14" s="117">
        <v>0</v>
      </c>
      <c r="AD14" s="117">
        <v>3.1637778496906512E-3</v>
      </c>
      <c r="AE14" s="117">
        <v>7.5112778613102438E-3</v>
      </c>
      <c r="AF14" s="203">
        <v>6.1862765502363644E-3</v>
      </c>
      <c r="AG14" s="117">
        <v>0</v>
      </c>
      <c r="AH14" s="203">
        <v>1.6861332261237261E-2</v>
      </c>
      <c r="AI14" s="117">
        <v>3.1714129510817522E-3</v>
      </c>
      <c r="AJ14" s="117">
        <v>0</v>
      </c>
      <c r="AK14" s="117">
        <v>0</v>
      </c>
      <c r="AL14" s="117">
        <v>3.1714129510817522E-3</v>
      </c>
      <c r="AM14" s="117">
        <v>7.9648932543838931E-3</v>
      </c>
      <c r="AN14" s="203">
        <v>6.2011251660485057E-3</v>
      </c>
      <c r="AO14" s="117">
        <v>0</v>
      </c>
      <c r="AP14" s="203">
        <v>1.733743137151415E-2</v>
      </c>
      <c r="AQ14" s="117">
        <v>3.3555505393150888E-3</v>
      </c>
      <c r="AR14" s="117">
        <v>0</v>
      </c>
      <c r="AS14" s="117">
        <v>0</v>
      </c>
      <c r="AT14" s="117">
        <v>3.3555505393150888E-3</v>
      </c>
      <c r="AU14" s="117">
        <v>8.3918502510640907E-3</v>
      </c>
      <c r="AV14" s="203">
        <v>6.5163592908652184E-3</v>
      </c>
      <c r="AW14" s="117">
        <v>0</v>
      </c>
      <c r="AX14" s="203">
        <v>1.8263760081244397E-2</v>
      </c>
      <c r="AY14" s="117">
        <v>3.3692227673506755E-3</v>
      </c>
      <c r="AZ14" s="117">
        <v>0</v>
      </c>
      <c r="BA14" s="117">
        <v>0</v>
      </c>
      <c r="BB14" s="117">
        <v>3.3692227673506755E-3</v>
      </c>
      <c r="BC14" s="117">
        <v>8.2518937245332387E-3</v>
      </c>
      <c r="BD14" s="203">
        <v>6.5423793313758661E-3</v>
      </c>
      <c r="BE14" s="117">
        <v>0</v>
      </c>
      <c r="BF14" s="203">
        <v>1.8163495823259782E-2</v>
      </c>
      <c r="BG14" s="117">
        <v>3.5170429707327869E-3</v>
      </c>
      <c r="BH14" s="117">
        <v>0</v>
      </c>
      <c r="BI14" s="117">
        <v>0</v>
      </c>
      <c r="BJ14" s="117">
        <v>3.5170429707327869E-3</v>
      </c>
      <c r="BK14" s="117">
        <v>8.293697062541799E-3</v>
      </c>
      <c r="BL14" s="203">
        <v>6.748680268642746E-3</v>
      </c>
      <c r="BM14" s="117">
        <v>0</v>
      </c>
      <c r="BN14" s="203">
        <v>1.8559420301917331E-2</v>
      </c>
      <c r="BO14" s="117">
        <v>3.3764990303550486E-3</v>
      </c>
      <c r="BP14" s="117">
        <v>0</v>
      </c>
      <c r="BQ14" s="117">
        <v>0</v>
      </c>
      <c r="BR14" s="117">
        <v>3.3764990303550486E-3</v>
      </c>
      <c r="BS14" s="117">
        <v>8.3114337103516699E-3</v>
      </c>
      <c r="BT14" s="203">
        <v>6.7956817394411581E-3</v>
      </c>
      <c r="BU14" s="117">
        <v>0</v>
      </c>
      <c r="BV14" s="203">
        <v>1.8483614480147875E-2</v>
      </c>
      <c r="BW14" s="117">
        <v>3.2076211013681672E-3</v>
      </c>
      <c r="BX14" s="117">
        <v>0</v>
      </c>
      <c r="BY14" s="117">
        <v>0</v>
      </c>
      <c r="BZ14" s="117">
        <v>3.2076211013681672E-3</v>
      </c>
      <c r="CA14" s="117">
        <v>8.9120932246948125E-3</v>
      </c>
      <c r="CB14" s="203">
        <v>7.0365064813377089E-3</v>
      </c>
      <c r="CC14" s="117">
        <v>0</v>
      </c>
      <c r="CD14" s="203">
        <v>1.9156220807400686E-2</v>
      </c>
      <c r="CE14" s="117">
        <v>3.5254852900344054E-3</v>
      </c>
      <c r="CF14" s="117">
        <v>0</v>
      </c>
      <c r="CG14" s="117">
        <v>0</v>
      </c>
      <c r="CH14" s="117">
        <v>3.5254852900344054E-3</v>
      </c>
      <c r="CI14" s="117">
        <v>8.424036870872299E-3</v>
      </c>
      <c r="CJ14" s="203">
        <v>7.2710006691782333E-3</v>
      </c>
      <c r="CK14" s="117">
        <v>0</v>
      </c>
      <c r="CL14" s="203">
        <v>1.9220522830084939E-2</v>
      </c>
      <c r="CM14" s="117">
        <v>3.0516719484617013E-3</v>
      </c>
      <c r="CN14" s="117">
        <v>0</v>
      </c>
      <c r="CO14" s="117">
        <v>0</v>
      </c>
      <c r="CP14" s="117">
        <v>3.0516719484617013E-3</v>
      </c>
      <c r="CQ14" s="117">
        <v>7.8809062966646859E-3</v>
      </c>
      <c r="CR14" s="117">
        <v>6.5774502726740998E-3</v>
      </c>
      <c r="CS14" s="117">
        <v>0</v>
      </c>
      <c r="CT14" s="203">
        <v>1.7510028517800487E-2</v>
      </c>
      <c r="CU14" s="117">
        <v>2.7152245765191263E-3</v>
      </c>
      <c r="CV14" s="117">
        <v>0</v>
      </c>
      <c r="CW14" s="117">
        <v>0</v>
      </c>
      <c r="CX14" s="117">
        <v>2.7152245765191263E-3</v>
      </c>
      <c r="CY14" s="117">
        <v>8.9875786072079536E-3</v>
      </c>
      <c r="CZ14" s="117">
        <v>6.906869720680618E-3</v>
      </c>
      <c r="DA14" s="117">
        <v>0</v>
      </c>
      <c r="DB14" s="203">
        <v>1.8609672904407699E-2</v>
      </c>
      <c r="DC14" s="117">
        <v>2.6032428675430474E-3</v>
      </c>
      <c r="DD14" s="117">
        <v>0</v>
      </c>
      <c r="DE14" s="117">
        <v>0</v>
      </c>
      <c r="DF14" s="117">
        <v>2.6032428675430474E-3</v>
      </c>
      <c r="DG14" s="117">
        <v>7.5732579664278109E-3</v>
      </c>
      <c r="DH14" s="117">
        <v>7.1952778210715006E-3</v>
      </c>
      <c r="DI14" s="117">
        <v>0</v>
      </c>
      <c r="DJ14" s="203">
        <v>1.7371778655042358E-2</v>
      </c>
      <c r="DK14" s="117">
        <v>2.5426317389484272E-3</v>
      </c>
      <c r="DL14" s="117">
        <v>0</v>
      </c>
      <c r="DM14" s="117">
        <v>0</v>
      </c>
      <c r="DN14" s="117">
        <v>2.5426317389484272E-3</v>
      </c>
      <c r="DO14" s="117">
        <v>7.5125557843974972E-3</v>
      </c>
      <c r="DP14" s="117">
        <v>6.5809509189439161E-3</v>
      </c>
      <c r="DQ14" s="117">
        <v>0</v>
      </c>
      <c r="DR14" s="306">
        <v>1.6636138442289838E-2</v>
      </c>
      <c r="DS14" s="278">
        <v>2.6221145600478107E-3</v>
      </c>
      <c r="DT14" s="117">
        <v>0</v>
      </c>
      <c r="DU14" s="117">
        <v>0</v>
      </c>
      <c r="DV14" s="117">
        <v>2.6221145600478107E-3</v>
      </c>
      <c r="DW14" s="117">
        <v>7.6801736453263256E-3</v>
      </c>
      <c r="DX14" s="117">
        <v>7.0408139247745789E-3</v>
      </c>
      <c r="DY14" s="117">
        <v>0</v>
      </c>
      <c r="DZ14" s="203">
        <v>1.7343102130148717E-2</v>
      </c>
    </row>
    <row r="15" spans="1:130" s="79" customFormat="1" ht="20.100000000000001" customHeight="1" x14ac:dyDescent="0.25">
      <c r="A15" s="79">
        <v>2121</v>
      </c>
      <c r="B15" s="79" t="s">
        <v>493</v>
      </c>
      <c r="C15" s="176">
        <v>3.6264978772560228E-3</v>
      </c>
      <c r="D15" s="176">
        <v>0</v>
      </c>
      <c r="E15" s="176">
        <v>0</v>
      </c>
      <c r="F15" s="176">
        <v>3.6264978772560228E-3</v>
      </c>
      <c r="G15" s="176">
        <v>6.7999023304955702E-3</v>
      </c>
      <c r="H15" s="201">
        <v>5.3025462522230905E-3</v>
      </c>
      <c r="I15" s="176">
        <v>0</v>
      </c>
      <c r="J15" s="201">
        <v>1.5728946459974684E-2</v>
      </c>
      <c r="K15" s="176">
        <v>3.4085233267133613E-3</v>
      </c>
      <c r="L15" s="176">
        <v>0</v>
      </c>
      <c r="M15" s="176">
        <v>0</v>
      </c>
      <c r="N15" s="176">
        <v>3.4085233267133613E-3</v>
      </c>
      <c r="O15" s="176">
        <v>6.9788179444643115E-3</v>
      </c>
      <c r="P15" s="201">
        <v>5.7673524480187444E-3</v>
      </c>
      <c r="Q15" s="176">
        <v>0</v>
      </c>
      <c r="R15" s="201">
        <v>1.6154693719196415E-2</v>
      </c>
      <c r="S15" s="176">
        <v>3.172435272815168E-3</v>
      </c>
      <c r="T15" s="176">
        <v>0</v>
      </c>
      <c r="U15" s="176">
        <v>0</v>
      </c>
      <c r="V15" s="176">
        <v>3.172435272815168E-3</v>
      </c>
      <c r="W15" s="176">
        <v>7.3025324042461726E-3</v>
      </c>
      <c r="X15" s="201">
        <v>5.6918269426209662E-3</v>
      </c>
      <c r="Y15" s="176">
        <v>0</v>
      </c>
      <c r="Z15" s="201">
        <v>1.6166794619682307E-2</v>
      </c>
      <c r="AA15" s="176">
        <v>3.1637778496906512E-3</v>
      </c>
      <c r="AB15" s="176">
        <v>0</v>
      </c>
      <c r="AC15" s="176">
        <v>0</v>
      </c>
      <c r="AD15" s="176">
        <v>3.1637778496906512E-3</v>
      </c>
      <c r="AE15" s="176">
        <v>7.5112778613102438E-3</v>
      </c>
      <c r="AF15" s="201">
        <v>6.1862765502363644E-3</v>
      </c>
      <c r="AG15" s="176">
        <v>0</v>
      </c>
      <c r="AH15" s="201">
        <v>1.6861332261237261E-2</v>
      </c>
      <c r="AI15" s="176">
        <v>3.1714129510817522E-3</v>
      </c>
      <c r="AJ15" s="176">
        <v>0</v>
      </c>
      <c r="AK15" s="176">
        <v>0</v>
      </c>
      <c r="AL15" s="176">
        <v>3.1714129510817522E-3</v>
      </c>
      <c r="AM15" s="176">
        <v>7.9648932543838931E-3</v>
      </c>
      <c r="AN15" s="201">
        <v>6.2011251660485057E-3</v>
      </c>
      <c r="AO15" s="176">
        <v>0</v>
      </c>
      <c r="AP15" s="201">
        <v>1.733743137151415E-2</v>
      </c>
      <c r="AQ15" s="176">
        <v>3.3555505393150888E-3</v>
      </c>
      <c r="AR15" s="176">
        <v>0</v>
      </c>
      <c r="AS15" s="176">
        <v>0</v>
      </c>
      <c r="AT15" s="176">
        <v>3.3555505393150888E-3</v>
      </c>
      <c r="AU15" s="176">
        <v>8.3918502510640907E-3</v>
      </c>
      <c r="AV15" s="201">
        <v>6.5163592908652184E-3</v>
      </c>
      <c r="AW15" s="176">
        <v>0</v>
      </c>
      <c r="AX15" s="201">
        <v>1.8263760081244397E-2</v>
      </c>
      <c r="AY15" s="176">
        <v>3.3692227673506755E-3</v>
      </c>
      <c r="AZ15" s="176">
        <v>0</v>
      </c>
      <c r="BA15" s="176">
        <v>0</v>
      </c>
      <c r="BB15" s="176">
        <v>3.3692227673506755E-3</v>
      </c>
      <c r="BC15" s="176">
        <v>8.2518937245332387E-3</v>
      </c>
      <c r="BD15" s="201">
        <v>6.5423793313758661E-3</v>
      </c>
      <c r="BE15" s="176">
        <v>0</v>
      </c>
      <c r="BF15" s="201">
        <v>1.8163495823259782E-2</v>
      </c>
      <c r="BG15" s="176">
        <v>3.5170429707327869E-3</v>
      </c>
      <c r="BH15" s="176">
        <v>0</v>
      </c>
      <c r="BI15" s="176">
        <v>0</v>
      </c>
      <c r="BJ15" s="176">
        <v>3.5170429707327869E-3</v>
      </c>
      <c r="BK15" s="176">
        <v>8.293697062541799E-3</v>
      </c>
      <c r="BL15" s="201">
        <v>6.748680268642746E-3</v>
      </c>
      <c r="BM15" s="176">
        <v>0</v>
      </c>
      <c r="BN15" s="201">
        <v>1.8559420301917331E-2</v>
      </c>
      <c r="BO15" s="176">
        <v>3.3764990303550486E-3</v>
      </c>
      <c r="BP15" s="176">
        <v>0</v>
      </c>
      <c r="BQ15" s="176">
        <v>0</v>
      </c>
      <c r="BR15" s="176">
        <v>3.3764990303550486E-3</v>
      </c>
      <c r="BS15" s="176">
        <v>8.3114337103516699E-3</v>
      </c>
      <c r="BT15" s="201">
        <v>6.7956817394411581E-3</v>
      </c>
      <c r="BU15" s="176">
        <v>0</v>
      </c>
      <c r="BV15" s="201">
        <v>1.8483614480147875E-2</v>
      </c>
      <c r="BW15" s="176">
        <v>3.2076211013681672E-3</v>
      </c>
      <c r="BX15" s="176">
        <v>0</v>
      </c>
      <c r="BY15" s="176">
        <v>0</v>
      </c>
      <c r="BZ15" s="176">
        <v>3.2076211013681672E-3</v>
      </c>
      <c r="CA15" s="176">
        <v>8.9120932246948125E-3</v>
      </c>
      <c r="CB15" s="201">
        <v>7.0365064813377089E-3</v>
      </c>
      <c r="CC15" s="176">
        <v>0</v>
      </c>
      <c r="CD15" s="201">
        <v>1.9156220807400686E-2</v>
      </c>
      <c r="CE15" s="176">
        <v>3.5254852900344054E-3</v>
      </c>
      <c r="CF15" s="176">
        <v>0</v>
      </c>
      <c r="CG15" s="176">
        <v>0</v>
      </c>
      <c r="CH15" s="176">
        <v>3.5254852900344054E-3</v>
      </c>
      <c r="CI15" s="176">
        <v>8.424036870872299E-3</v>
      </c>
      <c r="CJ15" s="201">
        <v>7.2710006691782333E-3</v>
      </c>
      <c r="CK15" s="176">
        <v>0</v>
      </c>
      <c r="CL15" s="201">
        <v>1.9220522830084939E-2</v>
      </c>
      <c r="CM15" s="176">
        <v>3.0516719484617013E-3</v>
      </c>
      <c r="CN15" s="176">
        <v>0</v>
      </c>
      <c r="CO15" s="176">
        <v>0</v>
      </c>
      <c r="CP15" s="176">
        <v>3.0516719484617013E-3</v>
      </c>
      <c r="CQ15" s="176">
        <v>7.8809062966646859E-3</v>
      </c>
      <c r="CR15" s="176">
        <v>6.5774502726740998E-3</v>
      </c>
      <c r="CS15" s="176">
        <v>0</v>
      </c>
      <c r="CT15" s="201">
        <v>1.7510028517800487E-2</v>
      </c>
      <c r="CU15" s="176">
        <v>2.7152245765191263E-3</v>
      </c>
      <c r="CV15" s="176">
        <v>0</v>
      </c>
      <c r="CW15" s="176">
        <v>0</v>
      </c>
      <c r="CX15" s="176">
        <v>2.7152245765191263E-3</v>
      </c>
      <c r="CY15" s="176">
        <v>8.9875786072079536E-3</v>
      </c>
      <c r="CZ15" s="176">
        <v>6.906869720680618E-3</v>
      </c>
      <c r="DA15" s="176">
        <v>0</v>
      </c>
      <c r="DB15" s="201">
        <v>1.8609672904407699E-2</v>
      </c>
      <c r="DC15" s="176">
        <v>2.6032428675430474E-3</v>
      </c>
      <c r="DD15" s="176">
        <v>0</v>
      </c>
      <c r="DE15" s="176">
        <v>0</v>
      </c>
      <c r="DF15" s="176">
        <v>2.6032428675430474E-3</v>
      </c>
      <c r="DG15" s="176">
        <v>7.5732579664278109E-3</v>
      </c>
      <c r="DH15" s="176">
        <v>7.1952778210715006E-3</v>
      </c>
      <c r="DI15" s="176">
        <v>0</v>
      </c>
      <c r="DJ15" s="201">
        <v>1.7371778655042358E-2</v>
      </c>
      <c r="DK15" s="176">
        <v>2.5426317389484272E-3</v>
      </c>
      <c r="DL15" s="176">
        <v>0</v>
      </c>
      <c r="DM15" s="176">
        <v>0</v>
      </c>
      <c r="DN15" s="176">
        <v>2.5426317389484272E-3</v>
      </c>
      <c r="DO15" s="176">
        <v>7.5125557843974972E-3</v>
      </c>
      <c r="DP15" s="176">
        <v>6.5809509189439161E-3</v>
      </c>
      <c r="DQ15" s="176">
        <v>0</v>
      </c>
      <c r="DR15" s="307">
        <v>1.6636138442289838E-2</v>
      </c>
      <c r="DS15" s="326">
        <v>2.6221145600478107E-3</v>
      </c>
      <c r="DT15" s="176">
        <v>0</v>
      </c>
      <c r="DU15" s="176">
        <v>0</v>
      </c>
      <c r="DV15" s="176">
        <v>2.6221145600478107E-3</v>
      </c>
      <c r="DW15" s="176">
        <v>7.6801736453263256E-3</v>
      </c>
      <c r="DX15" s="176">
        <v>7.0408139247745789E-3</v>
      </c>
      <c r="DY15" s="176">
        <v>0</v>
      </c>
      <c r="DZ15" s="201">
        <v>1.7343102130148717E-2</v>
      </c>
    </row>
    <row r="16" spans="1:130" s="80" customFormat="1" ht="20.100000000000001" customHeight="1" x14ac:dyDescent="0.25">
      <c r="A16" s="48" t="s">
        <v>300</v>
      </c>
      <c r="B16" s="80" t="s">
        <v>494</v>
      </c>
      <c r="C16" s="119">
        <v>4.4201263309443645E-5</v>
      </c>
      <c r="D16" s="119">
        <v>0</v>
      </c>
      <c r="E16" s="119">
        <v>0</v>
      </c>
      <c r="F16" s="119">
        <v>4.4201263309443645E-5</v>
      </c>
      <c r="G16" s="119">
        <v>6.342886459393684E-6</v>
      </c>
      <c r="H16" s="183">
        <v>2.9753012042206176E-6</v>
      </c>
      <c r="I16" s="119">
        <v>0</v>
      </c>
      <c r="J16" s="183">
        <v>5.3519450973057949E-5</v>
      </c>
      <c r="K16" s="119">
        <v>4.2376317605775103E-5</v>
      </c>
      <c r="L16" s="119">
        <v>0</v>
      </c>
      <c r="M16" s="119">
        <v>0</v>
      </c>
      <c r="N16" s="119">
        <v>4.2376317605775103E-5</v>
      </c>
      <c r="O16" s="119">
        <v>9.3350337130911325E-6</v>
      </c>
      <c r="P16" s="183">
        <v>5.713908240685369E-6</v>
      </c>
      <c r="Q16" s="119">
        <v>0</v>
      </c>
      <c r="R16" s="183">
        <v>5.7425259559551613E-5</v>
      </c>
      <c r="S16" s="119">
        <v>4.7941255667473155E-5</v>
      </c>
      <c r="T16" s="119">
        <v>0</v>
      </c>
      <c r="U16" s="119">
        <v>0</v>
      </c>
      <c r="V16" s="119">
        <v>4.7941255667473155E-5</v>
      </c>
      <c r="W16" s="119">
        <v>7.5589612385171595E-6</v>
      </c>
      <c r="X16" s="183">
        <v>2.0412234122243607E-6</v>
      </c>
      <c r="Y16" s="119">
        <v>0</v>
      </c>
      <c r="Z16" s="183">
        <v>5.754144031821468E-5</v>
      </c>
      <c r="AA16" s="119">
        <v>6.9755963397987185E-5</v>
      </c>
      <c r="AB16" s="119">
        <v>0</v>
      </c>
      <c r="AC16" s="119">
        <v>0</v>
      </c>
      <c r="AD16" s="119">
        <v>6.9755963397987185E-5</v>
      </c>
      <c r="AE16" s="119">
        <v>1.4320044150817957E-5</v>
      </c>
      <c r="AF16" s="183">
        <v>4.9467125974448564E-5</v>
      </c>
      <c r="AG16" s="119">
        <v>0</v>
      </c>
      <c r="AH16" s="183">
        <v>1.335431335232537E-4</v>
      </c>
      <c r="AI16" s="119">
        <v>5.2369936917561017E-5</v>
      </c>
      <c r="AJ16" s="119">
        <v>0</v>
      </c>
      <c r="AK16" s="119">
        <v>0</v>
      </c>
      <c r="AL16" s="119">
        <v>5.2369936917561017E-5</v>
      </c>
      <c r="AM16" s="119">
        <v>2.3440649908348203E-5</v>
      </c>
      <c r="AN16" s="183">
        <v>9.201214496215432E-6</v>
      </c>
      <c r="AO16" s="119">
        <v>0</v>
      </c>
      <c r="AP16" s="183">
        <v>8.5011801322124652E-5</v>
      </c>
      <c r="AQ16" s="119">
        <v>5.9371524416436022E-5</v>
      </c>
      <c r="AR16" s="119">
        <v>0</v>
      </c>
      <c r="AS16" s="119">
        <v>0</v>
      </c>
      <c r="AT16" s="119">
        <v>5.9371524416436022E-5</v>
      </c>
      <c r="AU16" s="119">
        <v>2.1538849531495216E-5</v>
      </c>
      <c r="AV16" s="183">
        <v>3.9688066408221163E-5</v>
      </c>
      <c r="AW16" s="119">
        <v>0</v>
      </c>
      <c r="AX16" s="183">
        <v>1.2059844035615239E-4</v>
      </c>
      <c r="AY16" s="119">
        <v>6.5732224357486257E-5</v>
      </c>
      <c r="AZ16" s="119">
        <v>0</v>
      </c>
      <c r="BA16" s="119">
        <v>0</v>
      </c>
      <c r="BB16" s="119">
        <v>6.5732224357486257E-5</v>
      </c>
      <c r="BC16" s="119">
        <v>2.1202793054697973E-5</v>
      </c>
      <c r="BD16" s="183">
        <v>2.6018207878947471E-6</v>
      </c>
      <c r="BE16" s="119">
        <v>0</v>
      </c>
      <c r="BF16" s="183">
        <v>8.9536838200078971E-5</v>
      </c>
      <c r="BG16" s="119">
        <v>7.5428948248025155E-5</v>
      </c>
      <c r="BH16" s="119">
        <v>0</v>
      </c>
      <c r="BI16" s="119">
        <v>0</v>
      </c>
      <c r="BJ16" s="119">
        <v>7.5428948248025155E-5</v>
      </c>
      <c r="BK16" s="119">
        <v>2.1408516840917339E-5</v>
      </c>
      <c r="BL16" s="183">
        <v>6.7001659692901989E-6</v>
      </c>
      <c r="BM16" s="119">
        <v>0</v>
      </c>
      <c r="BN16" s="183">
        <v>1.035376310582327E-4</v>
      </c>
      <c r="BO16" s="119">
        <v>9.4768254676784108E-5</v>
      </c>
      <c r="BP16" s="119">
        <v>0</v>
      </c>
      <c r="BQ16" s="119">
        <v>0</v>
      </c>
      <c r="BR16" s="119">
        <v>9.4768254676784108E-5</v>
      </c>
      <c r="BS16" s="119">
        <v>2.3563610187532295E-5</v>
      </c>
      <c r="BT16" s="183">
        <v>2.4391832116878454E-6</v>
      </c>
      <c r="BU16" s="119">
        <v>0</v>
      </c>
      <c r="BV16" s="183">
        <v>1.2077104807600425E-4</v>
      </c>
      <c r="BW16" s="119">
        <v>1.3747051536982597E-4</v>
      </c>
      <c r="BX16" s="119">
        <v>0</v>
      </c>
      <c r="BY16" s="119">
        <v>0</v>
      </c>
      <c r="BZ16" s="119">
        <v>1.3747051536982597E-4</v>
      </c>
      <c r="CA16" s="119">
        <v>2.8256298859155182E-5</v>
      </c>
      <c r="CB16" s="183">
        <v>1.4752271462009947E-5</v>
      </c>
      <c r="CC16" s="119">
        <v>0</v>
      </c>
      <c r="CD16" s="183">
        <v>1.804790856909911E-4</v>
      </c>
      <c r="CE16" s="119">
        <v>1.4093169324326215E-4</v>
      </c>
      <c r="CF16" s="119">
        <v>0</v>
      </c>
      <c r="CG16" s="119">
        <v>0</v>
      </c>
      <c r="CH16" s="119">
        <v>1.4093169324326215E-4</v>
      </c>
      <c r="CI16" s="119">
        <v>1.3996527612689667E-5</v>
      </c>
      <c r="CJ16" s="183">
        <v>3.0738670381918214E-5</v>
      </c>
      <c r="CK16" s="119">
        <v>0</v>
      </c>
      <c r="CL16" s="183">
        <v>1.8566689123787004E-4</v>
      </c>
      <c r="CM16" s="119">
        <v>1.2544047707856303E-4</v>
      </c>
      <c r="CN16" s="119">
        <v>0</v>
      </c>
      <c r="CO16" s="119">
        <v>0</v>
      </c>
      <c r="CP16" s="119">
        <v>1.2544047707856303E-4</v>
      </c>
      <c r="CQ16" s="119">
        <v>2.5364527030105473E-5</v>
      </c>
      <c r="CR16" s="119">
        <v>3.366164387832296E-6</v>
      </c>
      <c r="CS16" s="119">
        <v>0</v>
      </c>
      <c r="CT16" s="183">
        <v>1.5417116849650081E-4</v>
      </c>
      <c r="CU16" s="119">
        <v>1.1789772304784398E-4</v>
      </c>
      <c r="CV16" s="119">
        <v>0</v>
      </c>
      <c r="CW16" s="119">
        <v>0</v>
      </c>
      <c r="CX16" s="119">
        <v>1.1789772304784398E-4</v>
      </c>
      <c r="CY16" s="119">
        <v>2.7894622692911571E-5</v>
      </c>
      <c r="CZ16" s="119">
        <v>4.0067174476276027E-6</v>
      </c>
      <c r="DA16" s="119">
        <v>0</v>
      </c>
      <c r="DB16" s="183">
        <v>1.4979906318838312E-4</v>
      </c>
      <c r="DC16" s="119">
        <v>1.3644164357622313E-4</v>
      </c>
      <c r="DD16" s="119">
        <v>0</v>
      </c>
      <c r="DE16" s="119">
        <v>0</v>
      </c>
      <c r="DF16" s="119">
        <v>1.3644164357622313E-4</v>
      </c>
      <c r="DG16" s="119">
        <v>3.274979297827062E-5</v>
      </c>
      <c r="DH16" s="119">
        <v>3.2266020652582946E-6</v>
      </c>
      <c r="DI16" s="119">
        <v>0</v>
      </c>
      <c r="DJ16" s="183">
        <v>1.7241803861975206E-4</v>
      </c>
      <c r="DK16" s="119">
        <v>1.413143922792714E-4</v>
      </c>
      <c r="DL16" s="119">
        <v>0</v>
      </c>
      <c r="DM16" s="119">
        <v>0</v>
      </c>
      <c r="DN16" s="119">
        <v>1.413143922792714E-4</v>
      </c>
      <c r="DO16" s="119">
        <v>3.6049851892110964E-5</v>
      </c>
      <c r="DP16" s="119">
        <v>4.1382064372952697E-6</v>
      </c>
      <c r="DQ16" s="119">
        <v>0</v>
      </c>
      <c r="DR16" s="308">
        <v>1.8150245060867767E-4</v>
      </c>
      <c r="DS16" s="280">
        <v>1.6122474318851901E-4</v>
      </c>
      <c r="DT16" s="119">
        <v>0</v>
      </c>
      <c r="DU16" s="119">
        <v>0</v>
      </c>
      <c r="DV16" s="119">
        <v>1.6122474318851901E-4</v>
      </c>
      <c r="DW16" s="119">
        <v>4.2947224658568313E-5</v>
      </c>
      <c r="DX16" s="119">
        <v>5.360745435553735E-6</v>
      </c>
      <c r="DY16" s="119">
        <v>0</v>
      </c>
      <c r="DZ16" s="183">
        <v>2.0953271328264108E-4</v>
      </c>
    </row>
    <row r="17" spans="1:130" s="80" customFormat="1" ht="20.100000000000001" customHeight="1" x14ac:dyDescent="0.25">
      <c r="A17" s="48" t="s">
        <v>301</v>
      </c>
      <c r="B17" s="80" t="s">
        <v>495</v>
      </c>
      <c r="C17" s="119">
        <v>2.9086498772274268E-4</v>
      </c>
      <c r="D17" s="119">
        <v>0</v>
      </c>
      <c r="E17" s="119">
        <v>0</v>
      </c>
      <c r="F17" s="119">
        <v>2.9086498772274268E-4</v>
      </c>
      <c r="G17" s="119">
        <v>4.0947476841791849E-4</v>
      </c>
      <c r="H17" s="183">
        <v>1.8227402718231115E-3</v>
      </c>
      <c r="I17" s="119">
        <v>0</v>
      </c>
      <c r="J17" s="183">
        <v>2.5230800279637724E-3</v>
      </c>
      <c r="K17" s="119">
        <v>2.7184071355739858E-4</v>
      </c>
      <c r="L17" s="119">
        <v>0</v>
      </c>
      <c r="M17" s="119">
        <v>0</v>
      </c>
      <c r="N17" s="119">
        <v>2.7184071355739858E-4</v>
      </c>
      <c r="O17" s="119">
        <v>4.43365525663628E-4</v>
      </c>
      <c r="P17" s="183">
        <v>1.84595157072783E-3</v>
      </c>
      <c r="Q17" s="119">
        <v>0</v>
      </c>
      <c r="R17" s="183">
        <v>2.5611578099488568E-3</v>
      </c>
      <c r="S17" s="119">
        <v>2.6517569628121122E-4</v>
      </c>
      <c r="T17" s="119">
        <v>0</v>
      </c>
      <c r="U17" s="119">
        <v>0</v>
      </c>
      <c r="V17" s="119">
        <v>2.6517569628121122E-4</v>
      </c>
      <c r="W17" s="119">
        <v>5.334564251250289E-4</v>
      </c>
      <c r="X17" s="183">
        <v>1.7273175693666575E-3</v>
      </c>
      <c r="Y17" s="119">
        <v>0</v>
      </c>
      <c r="Z17" s="183">
        <v>2.5259496907728972E-3</v>
      </c>
      <c r="AA17" s="119">
        <v>3.0063364663943744E-4</v>
      </c>
      <c r="AB17" s="119">
        <v>0</v>
      </c>
      <c r="AC17" s="119">
        <v>0</v>
      </c>
      <c r="AD17" s="119">
        <v>3.0063364663943744E-4</v>
      </c>
      <c r="AE17" s="119">
        <v>7.0013290012866432E-4</v>
      </c>
      <c r="AF17" s="183">
        <v>1.6933791636739844E-3</v>
      </c>
      <c r="AG17" s="119">
        <v>0</v>
      </c>
      <c r="AH17" s="183">
        <v>2.694145710442086E-3</v>
      </c>
      <c r="AI17" s="119">
        <v>3.0373108970212941E-4</v>
      </c>
      <c r="AJ17" s="119">
        <v>0</v>
      </c>
      <c r="AK17" s="119">
        <v>0</v>
      </c>
      <c r="AL17" s="119">
        <v>3.0373108970212941E-4</v>
      </c>
      <c r="AM17" s="119">
        <v>7.1742550850194394E-4</v>
      </c>
      <c r="AN17" s="183">
        <v>1.7246759429553171E-3</v>
      </c>
      <c r="AO17" s="119">
        <v>0</v>
      </c>
      <c r="AP17" s="183">
        <v>2.7458325411593904E-3</v>
      </c>
      <c r="AQ17" s="119">
        <v>3.30182858292059E-4</v>
      </c>
      <c r="AR17" s="119">
        <v>0</v>
      </c>
      <c r="AS17" s="119">
        <v>0</v>
      </c>
      <c r="AT17" s="119">
        <v>3.30182858292059E-4</v>
      </c>
      <c r="AU17" s="119">
        <v>6.6425453036970852E-4</v>
      </c>
      <c r="AV17" s="183">
        <v>1.7581380261368887E-3</v>
      </c>
      <c r="AW17" s="119">
        <v>0</v>
      </c>
      <c r="AX17" s="183">
        <v>2.7525754147986565E-3</v>
      </c>
      <c r="AY17" s="119">
        <v>3.6044296823717039E-4</v>
      </c>
      <c r="AZ17" s="119">
        <v>0</v>
      </c>
      <c r="BA17" s="119">
        <v>0</v>
      </c>
      <c r="BB17" s="119">
        <v>3.6044296823717039E-4</v>
      </c>
      <c r="BC17" s="119">
        <v>6.171086811845248E-4</v>
      </c>
      <c r="BD17" s="183">
        <v>1.7363492263334868E-3</v>
      </c>
      <c r="BE17" s="119">
        <v>0</v>
      </c>
      <c r="BF17" s="183">
        <v>2.7139008757551819E-3</v>
      </c>
      <c r="BG17" s="119">
        <v>3.8519805237647198E-4</v>
      </c>
      <c r="BH17" s="119">
        <v>0</v>
      </c>
      <c r="BI17" s="119">
        <v>0</v>
      </c>
      <c r="BJ17" s="119">
        <v>3.8519805237647198E-4</v>
      </c>
      <c r="BK17" s="119">
        <v>5.8882803154602622E-4</v>
      </c>
      <c r="BL17" s="183">
        <v>1.8643580525188569E-3</v>
      </c>
      <c r="BM17" s="119">
        <v>0</v>
      </c>
      <c r="BN17" s="183">
        <v>2.838384136441355E-3</v>
      </c>
      <c r="BO17" s="119">
        <v>3.978641399427032E-4</v>
      </c>
      <c r="BP17" s="119">
        <v>0</v>
      </c>
      <c r="BQ17" s="119">
        <v>0</v>
      </c>
      <c r="BR17" s="119">
        <v>3.978641399427032E-4</v>
      </c>
      <c r="BS17" s="119">
        <v>6.3425176749120715E-4</v>
      </c>
      <c r="BT17" s="183">
        <v>1.8717084518968549E-3</v>
      </c>
      <c r="BU17" s="119">
        <v>0</v>
      </c>
      <c r="BV17" s="183">
        <v>2.9038243593307654E-3</v>
      </c>
      <c r="BW17" s="119">
        <v>3.890314310658033E-4</v>
      </c>
      <c r="BX17" s="119">
        <v>0</v>
      </c>
      <c r="BY17" s="119">
        <v>0</v>
      </c>
      <c r="BZ17" s="119">
        <v>3.890314310658033E-4</v>
      </c>
      <c r="CA17" s="119">
        <v>5.7560184391976439E-4</v>
      </c>
      <c r="CB17" s="183">
        <v>2.0290619404783536E-3</v>
      </c>
      <c r="CC17" s="119">
        <v>0</v>
      </c>
      <c r="CD17" s="183">
        <v>2.9936952154639212E-3</v>
      </c>
      <c r="CE17" s="119">
        <v>4.1127333550031343E-4</v>
      </c>
      <c r="CF17" s="119">
        <v>0</v>
      </c>
      <c r="CG17" s="119">
        <v>0</v>
      </c>
      <c r="CH17" s="119">
        <v>4.1127333550031343E-4</v>
      </c>
      <c r="CI17" s="119">
        <v>4.9535247806483892E-4</v>
      </c>
      <c r="CJ17" s="183">
        <v>2.2190762156936547E-3</v>
      </c>
      <c r="CK17" s="119">
        <v>0</v>
      </c>
      <c r="CL17" s="183">
        <v>3.1257020292588069E-3</v>
      </c>
      <c r="CM17" s="119">
        <v>3.5031128559566134E-4</v>
      </c>
      <c r="CN17" s="119">
        <v>0</v>
      </c>
      <c r="CO17" s="119">
        <v>0</v>
      </c>
      <c r="CP17" s="119">
        <v>3.5031128559566134E-4</v>
      </c>
      <c r="CQ17" s="119">
        <v>5.1321979576922003E-4</v>
      </c>
      <c r="CR17" s="119">
        <v>2.1737460631127362E-3</v>
      </c>
      <c r="CS17" s="119">
        <v>0</v>
      </c>
      <c r="CT17" s="183">
        <v>3.0372771444776175E-3</v>
      </c>
      <c r="CU17" s="119">
        <v>3.4312609338534294E-4</v>
      </c>
      <c r="CV17" s="119">
        <v>0</v>
      </c>
      <c r="CW17" s="119">
        <v>0</v>
      </c>
      <c r="CX17" s="119">
        <v>3.4312609338534294E-4</v>
      </c>
      <c r="CY17" s="119">
        <v>9.3209507889936141E-4</v>
      </c>
      <c r="CZ17" s="119">
        <v>2.0173938723838493E-3</v>
      </c>
      <c r="DA17" s="119">
        <v>0</v>
      </c>
      <c r="DB17" s="183">
        <v>3.2926150446685536E-3</v>
      </c>
      <c r="DC17" s="119">
        <v>3.4872498322998893E-4</v>
      </c>
      <c r="DD17" s="119">
        <v>0</v>
      </c>
      <c r="DE17" s="119">
        <v>0</v>
      </c>
      <c r="DF17" s="119">
        <v>3.4872498322998893E-4</v>
      </c>
      <c r="DG17" s="119">
        <v>7.2712558886205158E-4</v>
      </c>
      <c r="DH17" s="119">
        <v>2.0769718627715031E-3</v>
      </c>
      <c r="DI17" s="119">
        <v>0</v>
      </c>
      <c r="DJ17" s="183">
        <v>3.152822434863544E-3</v>
      </c>
      <c r="DK17" s="119">
        <v>3.5209590015018781E-4</v>
      </c>
      <c r="DL17" s="119">
        <v>0</v>
      </c>
      <c r="DM17" s="119">
        <v>0</v>
      </c>
      <c r="DN17" s="119">
        <v>3.5209590015018781E-4</v>
      </c>
      <c r="DO17" s="119">
        <v>7.4137409804494363E-4</v>
      </c>
      <c r="DP17" s="119">
        <v>1.471704591381829E-3</v>
      </c>
      <c r="DQ17" s="119">
        <v>0</v>
      </c>
      <c r="DR17" s="308">
        <v>2.5651745895769605E-3</v>
      </c>
      <c r="DS17" s="280">
        <v>3.7472380759498365E-4</v>
      </c>
      <c r="DT17" s="119">
        <v>0</v>
      </c>
      <c r="DU17" s="119">
        <v>0</v>
      </c>
      <c r="DV17" s="119">
        <v>3.7472380759498365E-4</v>
      </c>
      <c r="DW17" s="119">
        <v>7.6450738814714311E-4</v>
      </c>
      <c r="DX17" s="119">
        <v>1.7844485955436429E-3</v>
      </c>
      <c r="DY17" s="119">
        <v>0</v>
      </c>
      <c r="DZ17" s="183">
        <v>2.9236797912857698E-3</v>
      </c>
    </row>
    <row r="18" spans="1:130" s="80" customFormat="1" ht="20.100000000000001" customHeight="1" x14ac:dyDescent="0.25">
      <c r="A18" s="48" t="s">
        <v>302</v>
      </c>
      <c r="B18" s="80" t="s">
        <v>460</v>
      </c>
      <c r="C18" s="119">
        <v>3.1822353640349708E-3</v>
      </c>
      <c r="D18" s="119">
        <v>0</v>
      </c>
      <c r="E18" s="119">
        <v>0</v>
      </c>
      <c r="F18" s="119">
        <v>3.1822353640349708E-3</v>
      </c>
      <c r="G18" s="119">
        <v>4.459476695264317E-3</v>
      </c>
      <c r="H18" s="183">
        <v>1.8306838828648392E-3</v>
      </c>
      <c r="I18" s="119">
        <v>0</v>
      </c>
      <c r="J18" s="183">
        <v>9.4723959421641277E-3</v>
      </c>
      <c r="K18" s="119">
        <v>2.9994031195719759E-3</v>
      </c>
      <c r="L18" s="119">
        <v>0</v>
      </c>
      <c r="M18" s="119">
        <v>0</v>
      </c>
      <c r="N18" s="119">
        <v>2.9994031195719759E-3</v>
      </c>
      <c r="O18" s="119">
        <v>4.575418075346057E-3</v>
      </c>
      <c r="P18" s="183">
        <v>2.2332374495874279E-3</v>
      </c>
      <c r="Q18" s="119">
        <v>0</v>
      </c>
      <c r="R18" s="183">
        <v>9.8080586445054609E-3</v>
      </c>
      <c r="S18" s="119">
        <v>2.7617256118247719E-3</v>
      </c>
      <c r="T18" s="119">
        <v>0</v>
      </c>
      <c r="U18" s="119">
        <v>0</v>
      </c>
      <c r="V18" s="119">
        <v>2.7617256118247719E-3</v>
      </c>
      <c r="W18" s="119">
        <v>4.8472237659949232E-3</v>
      </c>
      <c r="X18" s="183">
        <v>2.2808671815907505E-3</v>
      </c>
      <c r="Y18" s="119">
        <v>0</v>
      </c>
      <c r="Z18" s="183">
        <v>9.8898165594104442E-3</v>
      </c>
      <c r="AA18" s="119">
        <v>2.719005230590175E-3</v>
      </c>
      <c r="AB18" s="119">
        <v>0</v>
      </c>
      <c r="AC18" s="119">
        <v>0</v>
      </c>
      <c r="AD18" s="119">
        <v>2.719005230590175E-3</v>
      </c>
      <c r="AE18" s="119">
        <v>5.1523834003632659E-3</v>
      </c>
      <c r="AF18" s="183">
        <v>2.5447258865324896E-3</v>
      </c>
      <c r="AG18" s="119">
        <v>0</v>
      </c>
      <c r="AH18" s="183">
        <v>1.0416114517485931E-2</v>
      </c>
      <c r="AI18" s="119">
        <v>2.7373844673189893E-3</v>
      </c>
      <c r="AJ18" s="119">
        <v>0</v>
      </c>
      <c r="AK18" s="119">
        <v>0</v>
      </c>
      <c r="AL18" s="119">
        <v>2.7373844673189893E-3</v>
      </c>
      <c r="AM18" s="119">
        <v>5.639265960825696E-3</v>
      </c>
      <c r="AN18" s="183">
        <v>2.5567151725347011E-3</v>
      </c>
      <c r="AO18" s="119">
        <v>0</v>
      </c>
      <c r="AP18" s="183">
        <v>1.0933365600679387E-2</v>
      </c>
      <c r="AQ18" s="119">
        <v>2.8732082140803844E-3</v>
      </c>
      <c r="AR18" s="119">
        <v>0</v>
      </c>
      <c r="AS18" s="119">
        <v>0</v>
      </c>
      <c r="AT18" s="119">
        <v>2.8732082140803844E-3</v>
      </c>
      <c r="AU18" s="119">
        <v>6.0749606193886965E-3</v>
      </c>
      <c r="AV18" s="183">
        <v>2.814449569558859E-3</v>
      </c>
      <c r="AW18" s="119">
        <v>0</v>
      </c>
      <c r="AX18" s="183">
        <v>1.1762618403027938E-2</v>
      </c>
      <c r="AY18" s="119">
        <v>2.838608686696381E-3</v>
      </c>
      <c r="AZ18" s="119">
        <v>0</v>
      </c>
      <c r="BA18" s="119">
        <v>0</v>
      </c>
      <c r="BB18" s="119">
        <v>2.838608686696381E-3</v>
      </c>
      <c r="BC18" s="119">
        <v>5.9836411075247136E-3</v>
      </c>
      <c r="BD18" s="183">
        <v>2.9594230718043959E-3</v>
      </c>
      <c r="BE18" s="119">
        <v>0</v>
      </c>
      <c r="BF18" s="183">
        <v>1.1781672866025491E-2</v>
      </c>
      <c r="BG18" s="119">
        <v>2.9454306646818371E-3</v>
      </c>
      <c r="BH18" s="119">
        <v>0</v>
      </c>
      <c r="BI18" s="119">
        <v>0</v>
      </c>
      <c r="BJ18" s="119">
        <v>2.9454306646818371E-3</v>
      </c>
      <c r="BK18" s="119">
        <v>6.0308684032546458E-3</v>
      </c>
      <c r="BL18" s="183">
        <v>3.0516325215459404E-3</v>
      </c>
      <c r="BM18" s="119">
        <v>0</v>
      </c>
      <c r="BN18" s="183">
        <v>1.2027931589482425E-2</v>
      </c>
      <c r="BO18" s="119">
        <v>2.7672698209152383E-3</v>
      </c>
      <c r="BP18" s="119">
        <v>0</v>
      </c>
      <c r="BQ18" s="119">
        <v>0</v>
      </c>
      <c r="BR18" s="119">
        <v>2.7672698209152383E-3</v>
      </c>
      <c r="BS18" s="119">
        <v>6.0773728836152844E-3</v>
      </c>
      <c r="BT18" s="183">
        <v>3.0981201725940495E-3</v>
      </c>
      <c r="BU18" s="119">
        <v>0</v>
      </c>
      <c r="BV18" s="183">
        <v>1.1942762877124572E-2</v>
      </c>
      <c r="BW18" s="119">
        <v>2.5671309366302338E-3</v>
      </c>
      <c r="BX18" s="119">
        <v>0</v>
      </c>
      <c r="BY18" s="119">
        <v>0</v>
      </c>
      <c r="BZ18" s="119">
        <v>2.5671309366302338E-3</v>
      </c>
      <c r="CA18" s="119">
        <v>6.7743687790504286E-3</v>
      </c>
      <c r="CB18" s="183">
        <v>3.2871638226060888E-3</v>
      </c>
      <c r="CC18" s="119">
        <v>0</v>
      </c>
      <c r="CD18" s="183">
        <v>1.2628663538286752E-2</v>
      </c>
      <c r="CE18" s="119">
        <v>2.8538415456609185E-3</v>
      </c>
      <c r="CF18" s="119">
        <v>0</v>
      </c>
      <c r="CG18" s="119">
        <v>0</v>
      </c>
      <c r="CH18" s="119">
        <v>2.8538415456609185E-3</v>
      </c>
      <c r="CI18" s="119">
        <v>6.1716788620430488E-3</v>
      </c>
      <c r="CJ18" s="183">
        <v>3.2680416961183463E-3</v>
      </c>
      <c r="CK18" s="119">
        <v>0</v>
      </c>
      <c r="CL18" s="183">
        <v>1.2293562103822315E-2</v>
      </c>
      <c r="CM18" s="119">
        <v>2.4729213689941225E-3</v>
      </c>
      <c r="CN18" s="119">
        <v>0</v>
      </c>
      <c r="CO18" s="119">
        <v>0</v>
      </c>
      <c r="CP18" s="119">
        <v>2.4729213689941225E-3</v>
      </c>
      <c r="CQ18" s="119">
        <v>5.6491753336621537E-3</v>
      </c>
      <c r="CR18" s="119">
        <v>2.6515075562565729E-3</v>
      </c>
      <c r="CS18" s="119">
        <v>0</v>
      </c>
      <c r="CT18" s="183">
        <v>1.0773604258912849E-2</v>
      </c>
      <c r="CU18" s="119">
        <v>2.1605600121432475E-3</v>
      </c>
      <c r="CV18" s="119">
        <v>0</v>
      </c>
      <c r="CW18" s="119">
        <v>0</v>
      </c>
      <c r="CX18" s="119">
        <v>2.1605600121432475E-3</v>
      </c>
      <c r="CY18" s="119">
        <v>6.3229892080585472E-3</v>
      </c>
      <c r="CZ18" s="119">
        <v>2.9098083822789523E-3</v>
      </c>
      <c r="DA18" s="119">
        <v>0</v>
      </c>
      <c r="DB18" s="183">
        <v>1.1393357602480747E-2</v>
      </c>
      <c r="DC18" s="119">
        <v>1.9850432232304863E-3</v>
      </c>
      <c r="DD18" s="119">
        <v>0</v>
      </c>
      <c r="DE18" s="119">
        <v>0</v>
      </c>
      <c r="DF18" s="119">
        <v>1.9850432232304863E-3</v>
      </c>
      <c r="DG18" s="119">
        <v>5.0995575297605551E-3</v>
      </c>
      <c r="DH18" s="119">
        <v>3.1381389329946719E-3</v>
      </c>
      <c r="DI18" s="119">
        <v>0</v>
      </c>
      <c r="DJ18" s="183">
        <v>1.0222739685985712E-2</v>
      </c>
      <c r="DK18" s="119">
        <v>1.9124293645920271E-3</v>
      </c>
      <c r="DL18" s="119">
        <v>0</v>
      </c>
      <c r="DM18" s="119">
        <v>0</v>
      </c>
      <c r="DN18" s="119">
        <v>1.9124293645920271E-3</v>
      </c>
      <c r="DO18" s="119">
        <v>4.9814811852960765E-3</v>
      </c>
      <c r="DP18" s="119">
        <v>3.2504494463728053E-3</v>
      </c>
      <c r="DQ18" s="119">
        <v>0</v>
      </c>
      <c r="DR18" s="308">
        <v>1.0144359996260909E-2</v>
      </c>
      <c r="DS18" s="280">
        <v>1.9411483362428705E-3</v>
      </c>
      <c r="DT18" s="119">
        <v>0</v>
      </c>
      <c r="DU18" s="119">
        <v>0</v>
      </c>
      <c r="DV18" s="119">
        <v>1.9411483362428705E-3</v>
      </c>
      <c r="DW18" s="119">
        <v>5.1722934492987663E-3</v>
      </c>
      <c r="DX18" s="119">
        <v>3.2785522574299182E-3</v>
      </c>
      <c r="DY18" s="119">
        <v>0</v>
      </c>
      <c r="DZ18" s="183">
        <v>1.0391994042971555E-2</v>
      </c>
    </row>
    <row r="19" spans="1:130" s="80" customFormat="1" ht="20.100000000000001" customHeight="1" x14ac:dyDescent="0.25">
      <c r="A19" s="48" t="s">
        <v>303</v>
      </c>
      <c r="B19" s="80" t="s">
        <v>496</v>
      </c>
      <c r="C19" s="119">
        <v>1.0919626218886538E-4</v>
      </c>
      <c r="D19" s="119">
        <v>0</v>
      </c>
      <c r="E19" s="119">
        <v>0</v>
      </c>
      <c r="F19" s="119">
        <v>1.0919626218886538E-4</v>
      </c>
      <c r="G19" s="119">
        <v>1.9246079803539407E-3</v>
      </c>
      <c r="H19" s="183">
        <v>1.6461467963309192E-3</v>
      </c>
      <c r="I19" s="119">
        <v>0</v>
      </c>
      <c r="J19" s="183">
        <v>3.6799510388737253E-3</v>
      </c>
      <c r="K19" s="119">
        <v>9.4903175978211911E-5</v>
      </c>
      <c r="L19" s="119">
        <v>0</v>
      </c>
      <c r="M19" s="119">
        <v>0</v>
      </c>
      <c r="N19" s="119">
        <v>9.4903175978211911E-5</v>
      </c>
      <c r="O19" s="119">
        <v>1.9506993097415353E-3</v>
      </c>
      <c r="P19" s="183">
        <v>1.682449519462801E-3</v>
      </c>
      <c r="Q19" s="119">
        <v>0</v>
      </c>
      <c r="R19" s="183">
        <v>3.7280520051825488E-3</v>
      </c>
      <c r="S19" s="119">
        <v>9.7592709041711571E-5</v>
      </c>
      <c r="T19" s="119">
        <v>0</v>
      </c>
      <c r="U19" s="119">
        <v>0</v>
      </c>
      <c r="V19" s="119">
        <v>9.7592709041711571E-5</v>
      </c>
      <c r="W19" s="119">
        <v>1.9142932518877026E-3</v>
      </c>
      <c r="X19" s="183">
        <v>1.6816009682513336E-3</v>
      </c>
      <c r="Y19" s="119">
        <v>0</v>
      </c>
      <c r="Z19" s="183">
        <v>3.6934869291807477E-3</v>
      </c>
      <c r="AA19" s="119">
        <v>7.4383009063051683E-5</v>
      </c>
      <c r="AB19" s="119">
        <v>0</v>
      </c>
      <c r="AC19" s="119">
        <v>0</v>
      </c>
      <c r="AD19" s="119">
        <v>7.4383009063051683E-5</v>
      </c>
      <c r="AE19" s="119">
        <v>1.6444415166674954E-3</v>
      </c>
      <c r="AF19" s="183">
        <v>1.8987043740554418E-3</v>
      </c>
      <c r="AG19" s="119">
        <v>0</v>
      </c>
      <c r="AH19" s="183">
        <v>3.6175288997859893E-3</v>
      </c>
      <c r="AI19" s="119">
        <v>7.7927457143072516E-5</v>
      </c>
      <c r="AJ19" s="119">
        <v>0</v>
      </c>
      <c r="AK19" s="119">
        <v>0</v>
      </c>
      <c r="AL19" s="119">
        <v>7.7927457143072516E-5</v>
      </c>
      <c r="AM19" s="119">
        <v>1.5847611351479038E-3</v>
      </c>
      <c r="AN19" s="183">
        <v>1.9105328360622725E-3</v>
      </c>
      <c r="AO19" s="119">
        <v>0</v>
      </c>
      <c r="AP19" s="183">
        <v>3.5732214283532488E-3</v>
      </c>
      <c r="AQ19" s="119">
        <v>9.278794252620974E-5</v>
      </c>
      <c r="AR19" s="119">
        <v>0</v>
      </c>
      <c r="AS19" s="119">
        <v>0</v>
      </c>
      <c r="AT19" s="119">
        <v>9.278794252620974E-5</v>
      </c>
      <c r="AU19" s="119">
        <v>1.631096251774191E-3</v>
      </c>
      <c r="AV19" s="183">
        <v>1.9040836287612505E-3</v>
      </c>
      <c r="AW19" s="119">
        <v>0</v>
      </c>
      <c r="AX19" s="183">
        <v>3.6279678230616511E-3</v>
      </c>
      <c r="AY19" s="119">
        <v>1.044388880596383E-4</v>
      </c>
      <c r="AZ19" s="119">
        <v>0</v>
      </c>
      <c r="BA19" s="119">
        <v>0</v>
      </c>
      <c r="BB19" s="119">
        <v>1.044388880596383E-4</v>
      </c>
      <c r="BC19" s="119">
        <v>1.6299411427693009E-3</v>
      </c>
      <c r="BD19" s="183">
        <v>1.8440052124500895E-3</v>
      </c>
      <c r="BE19" s="119">
        <v>0</v>
      </c>
      <c r="BF19" s="183">
        <v>3.5783852432790288E-3</v>
      </c>
      <c r="BG19" s="119">
        <v>1.109853054264521E-4</v>
      </c>
      <c r="BH19" s="119">
        <v>0</v>
      </c>
      <c r="BI19" s="119">
        <v>0</v>
      </c>
      <c r="BJ19" s="119">
        <v>1.109853054264521E-4</v>
      </c>
      <c r="BK19" s="119">
        <v>1.6525921109002096E-3</v>
      </c>
      <c r="BL19" s="183">
        <v>1.8259895286086582E-3</v>
      </c>
      <c r="BM19" s="119">
        <v>0</v>
      </c>
      <c r="BN19" s="183">
        <v>3.5895669449353199E-3</v>
      </c>
      <c r="BO19" s="119">
        <v>1.1659681482032316E-4</v>
      </c>
      <c r="BP19" s="119">
        <v>0</v>
      </c>
      <c r="BQ19" s="119">
        <v>0</v>
      </c>
      <c r="BR19" s="119">
        <v>1.1659681482032316E-4</v>
      </c>
      <c r="BS19" s="119">
        <v>1.5762454490576474E-3</v>
      </c>
      <c r="BT19" s="183">
        <v>1.8234139317385661E-3</v>
      </c>
      <c r="BU19" s="119">
        <v>0</v>
      </c>
      <c r="BV19" s="183">
        <v>3.5162561956165366E-3</v>
      </c>
      <c r="BW19" s="119">
        <v>1.1398821830230366E-4</v>
      </c>
      <c r="BX19" s="119">
        <v>0</v>
      </c>
      <c r="BY19" s="119">
        <v>0</v>
      </c>
      <c r="BZ19" s="119">
        <v>1.1398821830230366E-4</v>
      </c>
      <c r="CA19" s="119">
        <v>1.5338663028654641E-3</v>
      </c>
      <c r="CB19" s="183">
        <v>1.7055284467912568E-3</v>
      </c>
      <c r="CC19" s="119">
        <v>0</v>
      </c>
      <c r="CD19" s="183">
        <v>3.3533829679590244E-3</v>
      </c>
      <c r="CE19" s="119">
        <v>1.1943871562991103E-4</v>
      </c>
      <c r="CF19" s="119">
        <v>0</v>
      </c>
      <c r="CG19" s="119">
        <v>0</v>
      </c>
      <c r="CH19" s="119">
        <v>1.1943871562991103E-4</v>
      </c>
      <c r="CI19" s="119">
        <v>1.7430090031517217E-3</v>
      </c>
      <c r="CJ19" s="183">
        <v>1.7531440869843142E-3</v>
      </c>
      <c r="CK19" s="119">
        <v>0</v>
      </c>
      <c r="CL19" s="183">
        <v>3.6155918057659471E-3</v>
      </c>
      <c r="CM19" s="119">
        <v>1.0299881679335476E-4</v>
      </c>
      <c r="CN19" s="119">
        <v>0</v>
      </c>
      <c r="CO19" s="119">
        <v>0</v>
      </c>
      <c r="CP19" s="119">
        <v>1.0299881679335476E-4</v>
      </c>
      <c r="CQ19" s="119">
        <v>1.6931466402032066E-3</v>
      </c>
      <c r="CR19" s="119">
        <v>1.7488304889169584E-3</v>
      </c>
      <c r="CS19" s="119">
        <v>0</v>
      </c>
      <c r="CT19" s="183">
        <v>3.5449759459135195E-3</v>
      </c>
      <c r="CU19" s="119">
        <v>9.3640747942691795E-5</v>
      </c>
      <c r="CV19" s="119">
        <v>0</v>
      </c>
      <c r="CW19" s="119">
        <v>0</v>
      </c>
      <c r="CX19" s="119">
        <v>9.3640747942691795E-5</v>
      </c>
      <c r="CY19" s="119">
        <v>1.7045996975571332E-3</v>
      </c>
      <c r="CZ19" s="119">
        <v>1.9756607485701895E-3</v>
      </c>
      <c r="DA19" s="119">
        <v>0</v>
      </c>
      <c r="DB19" s="183">
        <v>3.7739011940700145E-3</v>
      </c>
      <c r="DC19" s="119">
        <v>1.3303301750634906E-4</v>
      </c>
      <c r="DD19" s="119">
        <v>0</v>
      </c>
      <c r="DE19" s="119">
        <v>0</v>
      </c>
      <c r="DF19" s="119">
        <v>1.3303301750634906E-4</v>
      </c>
      <c r="DG19" s="119">
        <v>1.7138250548269338E-3</v>
      </c>
      <c r="DH19" s="119">
        <v>1.9769404232400666E-3</v>
      </c>
      <c r="DI19" s="119">
        <v>0</v>
      </c>
      <c r="DJ19" s="183">
        <v>3.8237984955733499E-3</v>
      </c>
      <c r="DK19" s="119">
        <v>1.3679208192694085E-4</v>
      </c>
      <c r="DL19" s="119">
        <v>0</v>
      </c>
      <c r="DM19" s="119">
        <v>0</v>
      </c>
      <c r="DN19" s="119">
        <v>1.3679208192694085E-4</v>
      </c>
      <c r="DO19" s="119">
        <v>1.7536506491643658E-3</v>
      </c>
      <c r="DP19" s="119">
        <v>1.854658674751986E-3</v>
      </c>
      <c r="DQ19" s="119">
        <v>0</v>
      </c>
      <c r="DR19" s="308">
        <v>3.7451014058432928E-3</v>
      </c>
      <c r="DS19" s="280">
        <v>1.4501767302143743E-4</v>
      </c>
      <c r="DT19" s="119">
        <v>0</v>
      </c>
      <c r="DU19" s="119">
        <v>0</v>
      </c>
      <c r="DV19" s="119">
        <v>1.4501767302143743E-4</v>
      </c>
      <c r="DW19" s="119">
        <v>1.700425583221848E-3</v>
      </c>
      <c r="DX19" s="119">
        <v>1.9724523263654637E-3</v>
      </c>
      <c r="DY19" s="119">
        <v>0</v>
      </c>
      <c r="DZ19" s="183">
        <v>3.8178955826087494E-3</v>
      </c>
    </row>
    <row r="20" spans="1:130" s="79" customFormat="1" ht="20.100000000000001" customHeight="1" x14ac:dyDescent="0.25">
      <c r="A20" s="79">
        <v>2122</v>
      </c>
      <c r="B20" s="79" t="s">
        <v>725</v>
      </c>
      <c r="C20" s="176">
        <v>0</v>
      </c>
      <c r="D20" s="176">
        <v>0</v>
      </c>
      <c r="E20" s="176">
        <v>0</v>
      </c>
      <c r="F20" s="176">
        <v>0</v>
      </c>
      <c r="G20" s="201" t="s">
        <v>850</v>
      </c>
      <c r="H20" s="201" t="s">
        <v>850</v>
      </c>
      <c r="I20" s="201">
        <v>0</v>
      </c>
      <c r="J20" s="201">
        <v>0</v>
      </c>
      <c r="K20" s="176">
        <v>0</v>
      </c>
      <c r="L20" s="176">
        <v>0</v>
      </c>
      <c r="M20" s="176">
        <v>0</v>
      </c>
      <c r="N20" s="176">
        <v>0</v>
      </c>
      <c r="O20" s="201" t="s">
        <v>850</v>
      </c>
      <c r="P20" s="201" t="s">
        <v>850</v>
      </c>
      <c r="Q20" s="201">
        <v>0</v>
      </c>
      <c r="R20" s="201">
        <v>0</v>
      </c>
      <c r="S20" s="176">
        <v>0</v>
      </c>
      <c r="T20" s="176">
        <v>0</v>
      </c>
      <c r="U20" s="176">
        <v>0</v>
      </c>
      <c r="V20" s="176">
        <v>0</v>
      </c>
      <c r="W20" s="201" t="s">
        <v>850</v>
      </c>
      <c r="X20" s="201" t="s">
        <v>850</v>
      </c>
      <c r="Y20" s="201">
        <v>0</v>
      </c>
      <c r="Z20" s="201">
        <v>0</v>
      </c>
      <c r="AA20" s="176">
        <v>0</v>
      </c>
      <c r="AB20" s="176">
        <v>0</v>
      </c>
      <c r="AC20" s="176">
        <v>0</v>
      </c>
      <c r="AD20" s="176">
        <v>0</v>
      </c>
      <c r="AE20" s="201" t="s">
        <v>850</v>
      </c>
      <c r="AF20" s="201" t="s">
        <v>850</v>
      </c>
      <c r="AG20" s="201">
        <v>0</v>
      </c>
      <c r="AH20" s="201">
        <v>0</v>
      </c>
      <c r="AI20" s="176">
        <v>0</v>
      </c>
      <c r="AJ20" s="176">
        <v>0</v>
      </c>
      <c r="AK20" s="176">
        <v>0</v>
      </c>
      <c r="AL20" s="176">
        <v>0</v>
      </c>
      <c r="AM20" s="201" t="s">
        <v>850</v>
      </c>
      <c r="AN20" s="201" t="s">
        <v>850</v>
      </c>
      <c r="AO20" s="201">
        <v>0</v>
      </c>
      <c r="AP20" s="201">
        <v>0</v>
      </c>
      <c r="AQ20" s="176">
        <v>0</v>
      </c>
      <c r="AR20" s="176">
        <v>0</v>
      </c>
      <c r="AS20" s="176">
        <v>0</v>
      </c>
      <c r="AT20" s="176">
        <v>0</v>
      </c>
      <c r="AU20" s="201" t="s">
        <v>850</v>
      </c>
      <c r="AV20" s="201" t="s">
        <v>850</v>
      </c>
      <c r="AW20" s="201">
        <v>0</v>
      </c>
      <c r="AX20" s="201">
        <v>0</v>
      </c>
      <c r="AY20" s="176">
        <v>0</v>
      </c>
      <c r="AZ20" s="176">
        <v>0</v>
      </c>
      <c r="BA20" s="176">
        <v>0</v>
      </c>
      <c r="BB20" s="176">
        <v>0</v>
      </c>
      <c r="BC20" s="201" t="s">
        <v>850</v>
      </c>
      <c r="BD20" s="201" t="s">
        <v>850</v>
      </c>
      <c r="BE20" s="201">
        <v>0</v>
      </c>
      <c r="BF20" s="201">
        <v>0</v>
      </c>
      <c r="BG20" s="176">
        <v>0</v>
      </c>
      <c r="BH20" s="176">
        <v>0</v>
      </c>
      <c r="BI20" s="176">
        <v>0</v>
      </c>
      <c r="BJ20" s="176">
        <v>0</v>
      </c>
      <c r="BK20" s="201" t="s">
        <v>850</v>
      </c>
      <c r="BL20" s="201" t="s">
        <v>850</v>
      </c>
      <c r="BM20" s="201">
        <v>0</v>
      </c>
      <c r="BN20" s="201">
        <v>0</v>
      </c>
      <c r="BO20" s="176">
        <v>0</v>
      </c>
      <c r="BP20" s="176">
        <v>0</v>
      </c>
      <c r="BQ20" s="176">
        <v>0</v>
      </c>
      <c r="BR20" s="176">
        <v>0</v>
      </c>
      <c r="BS20" s="201" t="s">
        <v>850</v>
      </c>
      <c r="BT20" s="201" t="s">
        <v>850</v>
      </c>
      <c r="BU20" s="201">
        <v>0</v>
      </c>
      <c r="BV20" s="201">
        <v>0</v>
      </c>
      <c r="BW20" s="176">
        <v>0</v>
      </c>
      <c r="BX20" s="176">
        <v>0</v>
      </c>
      <c r="BY20" s="176">
        <v>0</v>
      </c>
      <c r="BZ20" s="176">
        <v>0</v>
      </c>
      <c r="CA20" s="201" t="s">
        <v>850</v>
      </c>
      <c r="CB20" s="201" t="s">
        <v>850</v>
      </c>
      <c r="CC20" s="201">
        <v>0</v>
      </c>
      <c r="CD20" s="201">
        <v>0</v>
      </c>
      <c r="CE20" s="176">
        <v>0</v>
      </c>
      <c r="CF20" s="176">
        <v>0</v>
      </c>
      <c r="CG20" s="176">
        <v>0</v>
      </c>
      <c r="CH20" s="176">
        <v>0</v>
      </c>
      <c r="CI20" s="201" t="s">
        <v>850</v>
      </c>
      <c r="CJ20" s="201" t="s">
        <v>850</v>
      </c>
      <c r="CK20" s="201">
        <v>0</v>
      </c>
      <c r="CL20" s="201">
        <v>0</v>
      </c>
      <c r="CM20" s="176">
        <v>0</v>
      </c>
      <c r="CN20" s="176">
        <v>0</v>
      </c>
      <c r="CO20" s="176">
        <v>0</v>
      </c>
      <c r="CP20" s="176">
        <v>0</v>
      </c>
      <c r="CQ20" s="201" t="s">
        <v>850</v>
      </c>
      <c r="CR20" s="201" t="s">
        <v>850</v>
      </c>
      <c r="CS20" s="201">
        <v>0</v>
      </c>
      <c r="CT20" s="201">
        <v>0</v>
      </c>
      <c r="CU20" s="176">
        <v>0</v>
      </c>
      <c r="CV20" s="176">
        <v>0</v>
      </c>
      <c r="CW20" s="176">
        <v>0</v>
      </c>
      <c r="CX20" s="176">
        <v>0</v>
      </c>
      <c r="CY20" s="201" t="s">
        <v>850</v>
      </c>
      <c r="CZ20" s="201" t="s">
        <v>850</v>
      </c>
      <c r="DA20" s="201">
        <v>0</v>
      </c>
      <c r="DB20" s="201">
        <v>0</v>
      </c>
      <c r="DC20" s="176">
        <v>0</v>
      </c>
      <c r="DD20" s="176">
        <v>0</v>
      </c>
      <c r="DE20" s="176">
        <v>0</v>
      </c>
      <c r="DF20" s="176">
        <v>0</v>
      </c>
      <c r="DG20" s="201">
        <v>0</v>
      </c>
      <c r="DH20" s="201">
        <v>0</v>
      </c>
      <c r="DI20" s="201">
        <v>0</v>
      </c>
      <c r="DJ20" s="201">
        <v>0</v>
      </c>
      <c r="DK20" s="176">
        <v>0</v>
      </c>
      <c r="DL20" s="176">
        <v>0</v>
      </c>
      <c r="DM20" s="176">
        <v>0</v>
      </c>
      <c r="DN20" s="176">
        <v>0</v>
      </c>
      <c r="DO20" s="201">
        <v>0</v>
      </c>
      <c r="DP20" s="201">
        <v>0</v>
      </c>
      <c r="DQ20" s="201">
        <v>0</v>
      </c>
      <c r="DR20" s="307">
        <v>0</v>
      </c>
      <c r="DS20" s="326">
        <v>0</v>
      </c>
      <c r="DT20" s="176">
        <v>0</v>
      </c>
      <c r="DU20" s="176">
        <v>0</v>
      </c>
      <c r="DV20" s="176">
        <v>0</v>
      </c>
      <c r="DW20" s="201">
        <v>0</v>
      </c>
      <c r="DX20" s="201">
        <v>0</v>
      </c>
      <c r="DY20" s="201">
        <v>0</v>
      </c>
      <c r="DZ20" s="201">
        <v>0</v>
      </c>
    </row>
    <row r="21" spans="1:130" ht="20.100000000000001" customHeight="1" x14ac:dyDescent="0.25">
      <c r="A21" s="30">
        <v>22</v>
      </c>
      <c r="B21" s="31" t="s">
        <v>497</v>
      </c>
      <c r="C21" s="175">
        <v>9.3831593645866442E-3</v>
      </c>
      <c r="D21" s="175">
        <v>0</v>
      </c>
      <c r="E21" s="175">
        <v>0</v>
      </c>
      <c r="F21" s="175">
        <v>9.3831593645866442E-3</v>
      </c>
      <c r="G21" s="175">
        <v>1.7342147894089756E-2</v>
      </c>
      <c r="H21" s="264">
        <v>2.6362747237309712E-2</v>
      </c>
      <c r="I21" s="175">
        <v>0</v>
      </c>
      <c r="J21" s="264">
        <v>5.3088054495986109E-2</v>
      </c>
      <c r="K21" s="175">
        <v>8.7218480380587254E-3</v>
      </c>
      <c r="L21" s="175">
        <v>0</v>
      </c>
      <c r="M21" s="175">
        <v>0</v>
      </c>
      <c r="N21" s="175">
        <v>8.7218480380587254E-3</v>
      </c>
      <c r="O21" s="175">
        <v>1.6385136023995672E-2</v>
      </c>
      <c r="P21" s="264">
        <v>2.6446304623833478E-2</v>
      </c>
      <c r="Q21" s="175">
        <v>0</v>
      </c>
      <c r="R21" s="264">
        <v>5.1553288685887877E-2</v>
      </c>
      <c r="S21" s="175">
        <v>8.5474506682086306E-3</v>
      </c>
      <c r="T21" s="175">
        <v>0</v>
      </c>
      <c r="U21" s="175">
        <v>0</v>
      </c>
      <c r="V21" s="175">
        <v>8.5474506682086306E-3</v>
      </c>
      <c r="W21" s="175">
        <v>1.6879621321318192E-2</v>
      </c>
      <c r="X21" s="264">
        <v>2.6604757390859841E-2</v>
      </c>
      <c r="Y21" s="175">
        <v>0</v>
      </c>
      <c r="Z21" s="264">
        <v>5.2031829380386668E-2</v>
      </c>
      <c r="AA21" s="175">
        <v>8.7303485123178676E-3</v>
      </c>
      <c r="AB21" s="175">
        <v>0</v>
      </c>
      <c r="AC21" s="175">
        <v>0</v>
      </c>
      <c r="AD21" s="175">
        <v>8.7303485123178676E-3</v>
      </c>
      <c r="AE21" s="175">
        <v>1.7218680101828563E-2</v>
      </c>
      <c r="AF21" s="264">
        <v>2.4626777981361137E-2</v>
      </c>
      <c r="AG21" s="175">
        <v>0</v>
      </c>
      <c r="AH21" s="264">
        <v>5.0575806595507561E-2</v>
      </c>
      <c r="AI21" s="175">
        <v>8.7786480793933704E-3</v>
      </c>
      <c r="AJ21" s="175">
        <v>0</v>
      </c>
      <c r="AK21" s="175">
        <v>0</v>
      </c>
      <c r="AL21" s="175">
        <v>8.7786480793933704E-3</v>
      </c>
      <c r="AM21" s="175">
        <v>1.6741118947168482E-2</v>
      </c>
      <c r="AN21" s="264">
        <v>2.6396407513727342E-2</v>
      </c>
      <c r="AO21" s="175">
        <v>0</v>
      </c>
      <c r="AP21" s="264">
        <v>5.1916174540289198E-2</v>
      </c>
      <c r="AQ21" s="175">
        <v>8.9075921578098023E-3</v>
      </c>
      <c r="AR21" s="175">
        <v>0</v>
      </c>
      <c r="AS21" s="175">
        <v>0</v>
      </c>
      <c r="AT21" s="175">
        <v>8.9075921578098023E-3</v>
      </c>
      <c r="AU21" s="175">
        <v>1.5531141849512131E-2</v>
      </c>
      <c r="AV21" s="264">
        <v>2.5548956663576542E-2</v>
      </c>
      <c r="AW21" s="175">
        <v>0</v>
      </c>
      <c r="AX21" s="264">
        <v>4.9987690670898477E-2</v>
      </c>
      <c r="AY21" s="175">
        <v>9.0473312915492973E-3</v>
      </c>
      <c r="AZ21" s="175">
        <v>0</v>
      </c>
      <c r="BA21" s="175">
        <v>0</v>
      </c>
      <c r="BB21" s="175">
        <v>9.0473312915492973E-3</v>
      </c>
      <c r="BC21" s="175">
        <v>1.5604196559944548E-2</v>
      </c>
      <c r="BD21" s="264">
        <v>2.6428845322867558E-2</v>
      </c>
      <c r="BE21" s="175">
        <v>0</v>
      </c>
      <c r="BF21" s="264">
        <v>5.1080373174361413E-2</v>
      </c>
      <c r="BG21" s="175">
        <v>8.1804349614715225E-3</v>
      </c>
      <c r="BH21" s="175">
        <v>0</v>
      </c>
      <c r="BI21" s="175">
        <v>0</v>
      </c>
      <c r="BJ21" s="175">
        <v>8.1804349614715225E-3</v>
      </c>
      <c r="BK21" s="175">
        <v>1.5990652526319621E-2</v>
      </c>
      <c r="BL21" s="264">
        <v>2.4605308271470252E-2</v>
      </c>
      <c r="BM21" s="175">
        <v>0</v>
      </c>
      <c r="BN21" s="264">
        <v>4.8776395759261397E-2</v>
      </c>
      <c r="BO21" s="175">
        <v>8.2581584906701033E-3</v>
      </c>
      <c r="BP21" s="175">
        <v>0</v>
      </c>
      <c r="BQ21" s="175">
        <v>0</v>
      </c>
      <c r="BR21" s="175">
        <v>8.2581584906701033E-3</v>
      </c>
      <c r="BS21" s="175">
        <v>1.5759594709131422E-2</v>
      </c>
      <c r="BT21" s="264">
        <v>2.6132592995534575E-2</v>
      </c>
      <c r="BU21" s="175">
        <v>0</v>
      </c>
      <c r="BV21" s="264">
        <v>5.01503461953361E-2</v>
      </c>
      <c r="BW21" s="175">
        <v>7.7649678921479729E-3</v>
      </c>
      <c r="BX21" s="175">
        <v>0</v>
      </c>
      <c r="BY21" s="175">
        <v>0</v>
      </c>
      <c r="BZ21" s="175">
        <v>7.7649678921479729E-3</v>
      </c>
      <c r="CA21" s="175">
        <v>1.5724049318954637E-2</v>
      </c>
      <c r="CB21" s="264">
        <v>2.7471366912425844E-2</v>
      </c>
      <c r="CC21" s="175">
        <v>0</v>
      </c>
      <c r="CD21" s="264">
        <v>5.0960384123528456E-2</v>
      </c>
      <c r="CE21" s="175">
        <v>7.7897336515881837E-3</v>
      </c>
      <c r="CF21" s="175">
        <v>0</v>
      </c>
      <c r="CG21" s="175">
        <v>0</v>
      </c>
      <c r="CH21" s="175">
        <v>7.7897336515881837E-3</v>
      </c>
      <c r="CI21" s="175">
        <v>1.5594741318642783E-2</v>
      </c>
      <c r="CJ21" s="264">
        <v>2.7693093772923796E-2</v>
      </c>
      <c r="CK21" s="175">
        <v>0</v>
      </c>
      <c r="CL21" s="264">
        <v>5.1077568743154764E-2</v>
      </c>
      <c r="CM21" s="175">
        <v>7.0389092995912046E-3</v>
      </c>
      <c r="CN21" s="175">
        <v>0</v>
      </c>
      <c r="CO21" s="175">
        <v>0</v>
      </c>
      <c r="CP21" s="175">
        <v>7.0389092995912046E-3</v>
      </c>
      <c r="CQ21" s="175">
        <v>1.6303110914747721E-2</v>
      </c>
      <c r="CR21" s="175">
        <v>2.5773133771385948E-2</v>
      </c>
      <c r="CS21" s="175">
        <v>0</v>
      </c>
      <c r="CT21" s="264">
        <v>4.9115153985724878E-2</v>
      </c>
      <c r="CU21" s="175">
        <v>6.7460263058782832E-3</v>
      </c>
      <c r="CV21" s="175">
        <v>0</v>
      </c>
      <c r="CW21" s="175">
        <v>0</v>
      </c>
      <c r="CX21" s="175">
        <v>6.7460263058782832E-3</v>
      </c>
      <c r="CY21" s="175">
        <v>1.7893715702428245E-2</v>
      </c>
      <c r="CZ21" s="175">
        <v>2.9172396691233279E-2</v>
      </c>
      <c r="DA21" s="175">
        <v>0</v>
      </c>
      <c r="DB21" s="264">
        <v>5.3812138699539817E-2</v>
      </c>
      <c r="DC21" s="175">
        <v>7.8120630676555549E-3</v>
      </c>
      <c r="DD21" s="175">
        <v>0</v>
      </c>
      <c r="DE21" s="175">
        <v>0</v>
      </c>
      <c r="DF21" s="175">
        <v>7.8120630676555549E-3</v>
      </c>
      <c r="DG21" s="175">
        <v>1.7309030300066412E-2</v>
      </c>
      <c r="DH21" s="175">
        <v>3.0540701778704271E-2</v>
      </c>
      <c r="DI21" s="175">
        <v>0</v>
      </c>
      <c r="DJ21" s="264">
        <v>5.5661795146426239E-2</v>
      </c>
      <c r="DK21" s="175">
        <v>6.9846161360386993E-3</v>
      </c>
      <c r="DL21" s="175">
        <v>0</v>
      </c>
      <c r="DM21" s="175">
        <v>0</v>
      </c>
      <c r="DN21" s="175">
        <v>6.9846161360386993E-3</v>
      </c>
      <c r="DO21" s="175">
        <v>1.8268529363798254E-2</v>
      </c>
      <c r="DP21" s="175">
        <v>3.3565620746730626E-2</v>
      </c>
      <c r="DQ21" s="175">
        <v>0</v>
      </c>
      <c r="DR21" s="305">
        <v>5.8818766246567587E-2</v>
      </c>
      <c r="DS21" s="325">
        <v>7.121272027435426E-3</v>
      </c>
      <c r="DT21" s="175">
        <v>0</v>
      </c>
      <c r="DU21" s="175">
        <v>0</v>
      </c>
      <c r="DV21" s="175">
        <v>7.121272027435426E-3</v>
      </c>
      <c r="DW21" s="175">
        <v>1.8232936790075129E-2</v>
      </c>
      <c r="DX21" s="175">
        <v>3.1679871558845003E-2</v>
      </c>
      <c r="DY21" s="175">
        <v>0</v>
      </c>
      <c r="DZ21" s="264">
        <v>5.7034080376355559E-2</v>
      </c>
    </row>
    <row r="22" spans="1:130" ht="20.100000000000001" customHeight="1" x14ac:dyDescent="0.25">
      <c r="A22" s="30">
        <v>23</v>
      </c>
      <c r="B22" s="31" t="s">
        <v>745</v>
      </c>
      <c r="C22" s="175">
        <v>4.6767152697373398E-3</v>
      </c>
      <c r="D22" s="175">
        <v>0</v>
      </c>
      <c r="E22" s="175">
        <v>0</v>
      </c>
      <c r="F22" s="175">
        <v>4.6767152697373398E-3</v>
      </c>
      <c r="G22" s="175">
        <v>4.6213862771112722E-3</v>
      </c>
      <c r="H22" s="264">
        <v>3.7386958366116808E-3</v>
      </c>
      <c r="I22" s="175">
        <v>0</v>
      </c>
      <c r="J22" s="264">
        <v>1.3036797383460292E-2</v>
      </c>
      <c r="K22" s="175">
        <v>4.5137741633728759E-3</v>
      </c>
      <c r="L22" s="175">
        <v>0</v>
      </c>
      <c r="M22" s="175">
        <v>0</v>
      </c>
      <c r="N22" s="175">
        <v>4.5137741633728759E-3</v>
      </c>
      <c r="O22" s="175">
        <v>4.5791249485693129E-3</v>
      </c>
      <c r="P22" s="264">
        <v>3.8962716737471789E-3</v>
      </c>
      <c r="Q22" s="175">
        <v>0</v>
      </c>
      <c r="R22" s="264">
        <v>1.2989170785689369E-2</v>
      </c>
      <c r="S22" s="175">
        <v>4.3472571844887327E-3</v>
      </c>
      <c r="T22" s="175">
        <v>0</v>
      </c>
      <c r="U22" s="175">
        <v>0</v>
      </c>
      <c r="V22" s="175">
        <v>4.3472571844887327E-3</v>
      </c>
      <c r="W22" s="175">
        <v>4.5345977788420278E-3</v>
      </c>
      <c r="X22" s="264">
        <v>4.1898246229368497E-3</v>
      </c>
      <c r="Y22" s="175">
        <v>0</v>
      </c>
      <c r="Z22" s="264">
        <v>1.307167958626761E-2</v>
      </c>
      <c r="AA22" s="175">
        <v>4.1707781447896681E-3</v>
      </c>
      <c r="AB22" s="175">
        <v>0</v>
      </c>
      <c r="AC22" s="175">
        <v>0</v>
      </c>
      <c r="AD22" s="175">
        <v>4.1707781447896681E-3</v>
      </c>
      <c r="AE22" s="175">
        <v>4.7923529422839737E-3</v>
      </c>
      <c r="AF22" s="264">
        <v>4.1835322444383405E-3</v>
      </c>
      <c r="AG22" s="175">
        <v>0</v>
      </c>
      <c r="AH22" s="264">
        <v>1.3146663331511982E-2</v>
      </c>
      <c r="AI22" s="175">
        <v>4.3195782343588666E-3</v>
      </c>
      <c r="AJ22" s="175">
        <v>0</v>
      </c>
      <c r="AK22" s="175">
        <v>0</v>
      </c>
      <c r="AL22" s="175">
        <v>4.3195782343588666E-3</v>
      </c>
      <c r="AM22" s="175">
        <v>4.902332648517361E-3</v>
      </c>
      <c r="AN22" s="264">
        <v>4.2890140199364855E-3</v>
      </c>
      <c r="AO22" s="175">
        <v>0</v>
      </c>
      <c r="AP22" s="264">
        <v>1.3510924902812714E-2</v>
      </c>
      <c r="AQ22" s="175">
        <v>4.6455953157211018E-3</v>
      </c>
      <c r="AR22" s="175">
        <v>0</v>
      </c>
      <c r="AS22" s="175">
        <v>0</v>
      </c>
      <c r="AT22" s="175">
        <v>4.6455953157211018E-3</v>
      </c>
      <c r="AU22" s="175">
        <v>5.3706043929629107E-3</v>
      </c>
      <c r="AV22" s="264">
        <v>4.5922245071842727E-3</v>
      </c>
      <c r="AW22" s="175">
        <v>0</v>
      </c>
      <c r="AX22" s="264">
        <v>1.4608424215868285E-2</v>
      </c>
      <c r="AY22" s="175">
        <v>4.8222119043829408E-3</v>
      </c>
      <c r="AZ22" s="175">
        <v>0</v>
      </c>
      <c r="BA22" s="175">
        <v>0</v>
      </c>
      <c r="BB22" s="175">
        <v>4.8222119043829408E-3</v>
      </c>
      <c r="BC22" s="175">
        <v>5.6027658876467226E-3</v>
      </c>
      <c r="BD22" s="264">
        <v>4.9192504872820403E-3</v>
      </c>
      <c r="BE22" s="175">
        <v>0</v>
      </c>
      <c r="BF22" s="264">
        <v>1.5344228279311705E-2</v>
      </c>
      <c r="BG22" s="175">
        <v>5.0418145106992602E-3</v>
      </c>
      <c r="BH22" s="175">
        <v>0</v>
      </c>
      <c r="BI22" s="175">
        <v>0</v>
      </c>
      <c r="BJ22" s="175">
        <v>5.0418145106992602E-3</v>
      </c>
      <c r="BK22" s="175">
        <v>5.4151909407867769E-3</v>
      </c>
      <c r="BL22" s="264">
        <v>4.9409633216081217E-3</v>
      </c>
      <c r="BM22" s="175">
        <v>0</v>
      </c>
      <c r="BN22" s="264">
        <v>1.539796877309416E-2</v>
      </c>
      <c r="BO22" s="175">
        <v>4.8689075902083045E-3</v>
      </c>
      <c r="BP22" s="175">
        <v>0</v>
      </c>
      <c r="BQ22" s="175">
        <v>0</v>
      </c>
      <c r="BR22" s="175">
        <v>4.8689075902083045E-3</v>
      </c>
      <c r="BS22" s="175">
        <v>5.4688806218700118E-3</v>
      </c>
      <c r="BT22" s="264">
        <v>4.8976275229321159E-3</v>
      </c>
      <c r="BU22" s="175">
        <v>0</v>
      </c>
      <c r="BV22" s="264">
        <v>1.5235415735010433E-2</v>
      </c>
      <c r="BW22" s="175">
        <v>4.990167315035857E-3</v>
      </c>
      <c r="BX22" s="175">
        <v>0</v>
      </c>
      <c r="BY22" s="175">
        <v>0</v>
      </c>
      <c r="BZ22" s="175">
        <v>4.990167315035857E-3</v>
      </c>
      <c r="CA22" s="175">
        <v>5.4857600985825216E-3</v>
      </c>
      <c r="CB22" s="264">
        <v>5.0928857537895014E-3</v>
      </c>
      <c r="CC22" s="175">
        <v>0</v>
      </c>
      <c r="CD22" s="264">
        <v>1.556881316740788E-2</v>
      </c>
      <c r="CE22" s="175">
        <v>4.9595267656269027E-3</v>
      </c>
      <c r="CF22" s="175">
        <v>0</v>
      </c>
      <c r="CG22" s="175">
        <v>0</v>
      </c>
      <c r="CH22" s="175">
        <v>4.9595267656269027E-3</v>
      </c>
      <c r="CI22" s="175">
        <v>5.5707286465751385E-3</v>
      </c>
      <c r="CJ22" s="264">
        <v>5.4960860603833839E-3</v>
      </c>
      <c r="CK22" s="175">
        <v>0</v>
      </c>
      <c r="CL22" s="264">
        <v>1.6026341472585425E-2</v>
      </c>
      <c r="CM22" s="175">
        <v>4.7194095821566986E-3</v>
      </c>
      <c r="CN22" s="175">
        <v>0</v>
      </c>
      <c r="CO22" s="175">
        <v>0</v>
      </c>
      <c r="CP22" s="175">
        <v>4.7194095821566986E-3</v>
      </c>
      <c r="CQ22" s="175">
        <v>5.5965667958477452E-3</v>
      </c>
      <c r="CR22" s="175">
        <v>5.4260081592204627E-3</v>
      </c>
      <c r="CS22" s="175">
        <v>0</v>
      </c>
      <c r="CT22" s="264">
        <v>1.5741984537224907E-2</v>
      </c>
      <c r="CU22" s="175">
        <v>4.2841499050386136E-3</v>
      </c>
      <c r="CV22" s="175">
        <v>0</v>
      </c>
      <c r="CW22" s="175">
        <v>0</v>
      </c>
      <c r="CX22" s="175">
        <v>4.2841499050386136E-3</v>
      </c>
      <c r="CY22" s="175">
        <v>5.6608988687993521E-3</v>
      </c>
      <c r="CZ22" s="175">
        <v>5.5459253408048194E-3</v>
      </c>
      <c r="DA22" s="175">
        <v>0</v>
      </c>
      <c r="DB22" s="264">
        <v>1.5490974114642786E-2</v>
      </c>
      <c r="DC22" s="175">
        <v>4.1477032181826681E-3</v>
      </c>
      <c r="DD22" s="175">
        <v>0</v>
      </c>
      <c r="DE22" s="175">
        <v>0</v>
      </c>
      <c r="DF22" s="175">
        <v>4.1477032181826681E-3</v>
      </c>
      <c r="DG22" s="175">
        <v>5.4946932680685579E-3</v>
      </c>
      <c r="DH22" s="175">
        <v>5.5980090058908331E-3</v>
      </c>
      <c r="DI22" s="175">
        <v>0</v>
      </c>
      <c r="DJ22" s="264">
        <v>1.524040549214206E-2</v>
      </c>
      <c r="DK22" s="175">
        <v>4.0405403545997962E-3</v>
      </c>
      <c r="DL22" s="175">
        <v>0</v>
      </c>
      <c r="DM22" s="175">
        <v>0</v>
      </c>
      <c r="DN22" s="175">
        <v>4.0405403545997962E-3</v>
      </c>
      <c r="DO22" s="175">
        <v>5.378808910003645E-3</v>
      </c>
      <c r="DP22" s="175">
        <v>5.6636988709933469E-3</v>
      </c>
      <c r="DQ22" s="175">
        <v>0</v>
      </c>
      <c r="DR22" s="305">
        <v>1.5083048135596787E-2</v>
      </c>
      <c r="DS22" s="325">
        <v>3.7723088661023546E-3</v>
      </c>
      <c r="DT22" s="175">
        <v>0</v>
      </c>
      <c r="DU22" s="175">
        <v>0</v>
      </c>
      <c r="DV22" s="175">
        <v>3.7723088661023546E-3</v>
      </c>
      <c r="DW22" s="175">
        <v>5.4274226416764163E-3</v>
      </c>
      <c r="DX22" s="175">
        <v>5.7781463716390343E-3</v>
      </c>
      <c r="DY22" s="175">
        <v>0</v>
      </c>
      <c r="DZ22" s="264">
        <v>1.4977877879417806E-2</v>
      </c>
    </row>
    <row r="23" spans="1:130" ht="20.100000000000001" customHeight="1" x14ac:dyDescent="0.25">
      <c r="A23" s="30">
        <v>24</v>
      </c>
      <c r="B23" s="31" t="s">
        <v>746</v>
      </c>
      <c r="C23" s="175">
        <v>7.0462715643728732E-2</v>
      </c>
      <c r="D23" s="175">
        <v>0</v>
      </c>
      <c r="E23" s="175">
        <v>0</v>
      </c>
      <c r="F23" s="175">
        <v>7.0462715643728732E-2</v>
      </c>
      <c r="G23" s="175">
        <v>1.58012677901847E-2</v>
      </c>
      <c r="H23" s="264">
        <v>2.8263975725548174E-3</v>
      </c>
      <c r="I23" s="175">
        <v>-1.826398220661098E-2</v>
      </c>
      <c r="J23" s="264">
        <v>7.082639879985729E-2</v>
      </c>
      <c r="K23" s="175">
        <v>7.5915072199842726E-2</v>
      </c>
      <c r="L23" s="175">
        <v>0</v>
      </c>
      <c r="M23" s="175">
        <v>0</v>
      </c>
      <c r="N23" s="175">
        <v>7.5915072199842726E-2</v>
      </c>
      <c r="O23" s="175">
        <v>1.1105999854976506E-2</v>
      </c>
      <c r="P23" s="264">
        <v>2.1189389353346907E-3</v>
      </c>
      <c r="Q23" s="175">
        <v>-1.2683658665306257E-2</v>
      </c>
      <c r="R23" s="264">
        <v>7.6456352324847668E-2</v>
      </c>
      <c r="S23" s="175">
        <v>6.8865852916943152E-2</v>
      </c>
      <c r="T23" s="175">
        <v>0</v>
      </c>
      <c r="U23" s="175">
        <v>0</v>
      </c>
      <c r="V23" s="175">
        <v>6.8865852916943152E-2</v>
      </c>
      <c r="W23" s="175">
        <v>1.1837108682605105E-2</v>
      </c>
      <c r="X23" s="264">
        <v>2.2451086043148764E-3</v>
      </c>
      <c r="Y23" s="175">
        <v>-1.3503010787762776E-2</v>
      </c>
      <c r="Z23" s="264">
        <v>6.9445059416100352E-2</v>
      </c>
      <c r="AA23" s="175">
        <v>6.8695008721723627E-2</v>
      </c>
      <c r="AB23" s="175">
        <v>0</v>
      </c>
      <c r="AC23" s="175">
        <v>0</v>
      </c>
      <c r="AD23" s="175">
        <v>6.8695008721723627E-2</v>
      </c>
      <c r="AE23" s="175">
        <v>1.0149071232585417E-2</v>
      </c>
      <c r="AF23" s="264">
        <v>2.024907595134419E-3</v>
      </c>
      <c r="AG23" s="175">
        <v>-1.1256225504504469E-2</v>
      </c>
      <c r="AH23" s="264">
        <v>6.9612762044938992E-2</v>
      </c>
      <c r="AI23" s="175">
        <v>7.3742129760850497E-2</v>
      </c>
      <c r="AJ23" s="175">
        <v>0</v>
      </c>
      <c r="AK23" s="175">
        <v>0</v>
      </c>
      <c r="AL23" s="175">
        <v>7.3742129760850497E-2</v>
      </c>
      <c r="AM23" s="175">
        <v>9.1717737726326447E-3</v>
      </c>
      <c r="AN23" s="264">
        <v>1.8628699623143249E-3</v>
      </c>
      <c r="AO23" s="175">
        <v>-9.6399234957262638E-3</v>
      </c>
      <c r="AP23" s="264">
        <v>7.5136850000071198E-2</v>
      </c>
      <c r="AQ23" s="175">
        <v>0.11682651863903851</v>
      </c>
      <c r="AR23" s="175">
        <v>0</v>
      </c>
      <c r="AS23" s="175">
        <v>0</v>
      </c>
      <c r="AT23" s="175">
        <v>0.11682651863903851</v>
      </c>
      <c r="AU23" s="175">
        <v>1.4949169165875955E-2</v>
      </c>
      <c r="AV23" s="264">
        <v>2.8520755243864105E-3</v>
      </c>
      <c r="AW23" s="175">
        <v>-1.5384548655086698E-2</v>
      </c>
      <c r="AX23" s="264">
        <v>0.11924321467421417</v>
      </c>
      <c r="AY23" s="175">
        <v>9.6813119939429343E-2</v>
      </c>
      <c r="AZ23" s="175">
        <v>0</v>
      </c>
      <c r="BA23" s="175">
        <v>0</v>
      </c>
      <c r="BB23" s="175">
        <v>9.6813119939429343E-2</v>
      </c>
      <c r="BC23" s="175">
        <v>1.281521095038737E-2</v>
      </c>
      <c r="BD23" s="264">
        <v>1.5059967647183558E-3</v>
      </c>
      <c r="BE23" s="175">
        <v>-1.1604393622349147E-2</v>
      </c>
      <c r="BF23" s="264">
        <v>9.9529934032185921E-2</v>
      </c>
      <c r="BG23" s="175">
        <v>8.7590365825369193E-2</v>
      </c>
      <c r="BH23" s="175">
        <v>0</v>
      </c>
      <c r="BI23" s="175">
        <v>0</v>
      </c>
      <c r="BJ23" s="175">
        <v>8.7590365825369193E-2</v>
      </c>
      <c r="BK23" s="175">
        <v>8.2474085543453469E-3</v>
      </c>
      <c r="BL23" s="264">
        <v>7.8575928551584742E-4</v>
      </c>
      <c r="BM23" s="175">
        <v>-6.6700158092637867E-3</v>
      </c>
      <c r="BN23" s="264">
        <v>8.9953517855966586E-2</v>
      </c>
      <c r="BO23" s="175">
        <v>8.6107514267815544E-2</v>
      </c>
      <c r="BP23" s="175">
        <v>0</v>
      </c>
      <c r="BQ23" s="175">
        <v>0</v>
      </c>
      <c r="BR23" s="175">
        <v>8.6107514267815544E-2</v>
      </c>
      <c r="BS23" s="175">
        <v>8.6718275869746373E-3</v>
      </c>
      <c r="BT23" s="264">
        <v>7.640802684218751E-4</v>
      </c>
      <c r="BU23" s="175">
        <v>-7.254167233858363E-3</v>
      </c>
      <c r="BV23" s="264">
        <v>8.8289254889353699E-2</v>
      </c>
      <c r="BW23" s="175">
        <v>7.0041422032219081E-2</v>
      </c>
      <c r="BX23" s="175">
        <v>0</v>
      </c>
      <c r="BY23" s="175">
        <v>0</v>
      </c>
      <c r="BZ23" s="175">
        <v>7.0041422032219081E-2</v>
      </c>
      <c r="CA23" s="175">
        <v>6.6459120366882474E-3</v>
      </c>
      <c r="CB23" s="264">
        <v>6.5756830954446523E-4</v>
      </c>
      <c r="CC23" s="175">
        <v>-5.3257252415894983E-3</v>
      </c>
      <c r="CD23" s="264">
        <v>7.2019177136862303E-2</v>
      </c>
      <c r="CE23" s="175">
        <v>5.6589824902316663E-2</v>
      </c>
      <c r="CF23" s="175">
        <v>0</v>
      </c>
      <c r="CG23" s="175">
        <v>0</v>
      </c>
      <c r="CH23" s="175">
        <v>5.6589824902316663E-2</v>
      </c>
      <c r="CI23" s="175">
        <v>4.77618846892404E-3</v>
      </c>
      <c r="CJ23" s="264">
        <v>6.5787699406094765E-4</v>
      </c>
      <c r="CK23" s="175">
        <v>-4.1009989705986767E-3</v>
      </c>
      <c r="CL23" s="264">
        <v>5.7922891394702976E-2</v>
      </c>
      <c r="CM23" s="175">
        <v>6.6778575196988835E-2</v>
      </c>
      <c r="CN23" s="175">
        <v>0</v>
      </c>
      <c r="CO23" s="175">
        <v>0</v>
      </c>
      <c r="CP23" s="175">
        <v>6.6778575196988835E-2</v>
      </c>
      <c r="CQ23" s="175">
        <v>4.1025714313043665E-3</v>
      </c>
      <c r="CR23" s="175">
        <v>6.0223361914856237E-4</v>
      </c>
      <c r="CS23" s="175">
        <v>-3.3333273917683761E-3</v>
      </c>
      <c r="CT23" s="264">
        <v>6.8150052855673368E-2</v>
      </c>
      <c r="CU23" s="175">
        <v>7.7838168830752105E-2</v>
      </c>
      <c r="CV23" s="175">
        <v>0</v>
      </c>
      <c r="CW23" s="175">
        <v>0</v>
      </c>
      <c r="CX23" s="175">
        <v>7.7838168830752105E-2</v>
      </c>
      <c r="CY23" s="175">
        <v>9.3644620484351071E-3</v>
      </c>
      <c r="CZ23" s="175">
        <v>8.9091228675022751E-4</v>
      </c>
      <c r="DA23" s="175">
        <v>-7.6670113135963959E-3</v>
      </c>
      <c r="DB23" s="264">
        <v>8.0426531852341041E-2</v>
      </c>
      <c r="DC23" s="175">
        <v>7.8290868652432927E-2</v>
      </c>
      <c r="DD23" s="175">
        <v>0</v>
      </c>
      <c r="DE23" s="175">
        <v>0</v>
      </c>
      <c r="DF23" s="175">
        <v>7.8290868652432927E-2</v>
      </c>
      <c r="DG23" s="175">
        <v>1.0612633614018145E-2</v>
      </c>
      <c r="DH23" s="175">
        <v>8.1373081701656793E-4</v>
      </c>
      <c r="DI23" s="175">
        <v>-8.3558014777416634E-3</v>
      </c>
      <c r="DJ23" s="264">
        <v>8.1361431605725981E-2</v>
      </c>
      <c r="DK23" s="175">
        <v>7.960450913099737E-2</v>
      </c>
      <c r="DL23" s="175">
        <v>0</v>
      </c>
      <c r="DM23" s="175">
        <v>0</v>
      </c>
      <c r="DN23" s="175">
        <v>7.960450913099737E-2</v>
      </c>
      <c r="DO23" s="175">
        <v>8.7036001875569168E-3</v>
      </c>
      <c r="DP23" s="175">
        <v>8.8369813848181004E-4</v>
      </c>
      <c r="DQ23" s="175">
        <v>-6.6745550580508042E-3</v>
      </c>
      <c r="DR23" s="305">
        <v>8.2517252398985302E-2</v>
      </c>
      <c r="DS23" s="325">
        <v>9.5777768398256927E-2</v>
      </c>
      <c r="DT23" s="175">
        <v>0</v>
      </c>
      <c r="DU23" s="175">
        <v>0</v>
      </c>
      <c r="DV23" s="175">
        <v>9.5777768398256927E-2</v>
      </c>
      <c r="DW23" s="175">
        <v>1.0245651067734785E-2</v>
      </c>
      <c r="DX23" s="175">
        <v>1.0584768186207144E-3</v>
      </c>
      <c r="DY23" s="175">
        <v>-8.0768672589096764E-3</v>
      </c>
      <c r="DZ23" s="264">
        <v>9.900502902570274E-2</v>
      </c>
    </row>
    <row r="24" spans="1:130" ht="20.100000000000001" customHeight="1" x14ac:dyDescent="0.25">
      <c r="A24" s="33">
        <v>241</v>
      </c>
      <c r="B24" s="34" t="s">
        <v>468</v>
      </c>
      <c r="C24" s="117">
        <v>5.8113626550217127E-3</v>
      </c>
      <c r="D24" s="117">
        <v>0</v>
      </c>
      <c r="E24" s="117">
        <v>0</v>
      </c>
      <c r="F24" s="117">
        <v>5.8113626550217127E-3</v>
      </c>
      <c r="G24" s="117">
        <v>8.4992385051332943E-5</v>
      </c>
      <c r="H24" s="203">
        <v>1.4938841299088037E-5</v>
      </c>
      <c r="I24" s="117">
        <v>0</v>
      </c>
      <c r="J24" s="203">
        <v>5.911293881372133E-3</v>
      </c>
      <c r="K24" s="117">
        <v>6.8849613564051036E-3</v>
      </c>
      <c r="L24" s="117">
        <v>0</v>
      </c>
      <c r="M24" s="117">
        <v>0</v>
      </c>
      <c r="N24" s="117">
        <v>6.8849613564051036E-3</v>
      </c>
      <c r="O24" s="117">
        <v>7.5774078285237745E-5</v>
      </c>
      <c r="P24" s="203">
        <v>1.2241375399327648E-5</v>
      </c>
      <c r="Q24" s="117">
        <v>0</v>
      </c>
      <c r="R24" s="203">
        <v>6.9729768100896695E-3</v>
      </c>
      <c r="S24" s="117">
        <v>6.6505087368676384E-3</v>
      </c>
      <c r="T24" s="117">
        <v>0</v>
      </c>
      <c r="U24" s="117">
        <v>0</v>
      </c>
      <c r="V24" s="117">
        <v>6.6505087368676384E-3</v>
      </c>
      <c r="W24" s="117">
        <v>7.2007412434690651E-5</v>
      </c>
      <c r="X24" s="203">
        <v>1.3696051729548121E-5</v>
      </c>
      <c r="Y24" s="117">
        <v>0</v>
      </c>
      <c r="Z24" s="203">
        <v>6.736212201031877E-3</v>
      </c>
      <c r="AA24" s="117">
        <v>7.2003798024155756E-3</v>
      </c>
      <c r="AB24" s="117">
        <v>0</v>
      </c>
      <c r="AC24" s="117">
        <v>0</v>
      </c>
      <c r="AD24" s="117">
        <v>7.2003798024155756E-3</v>
      </c>
      <c r="AE24" s="117">
        <v>1.2654142812237659E-4</v>
      </c>
      <c r="AF24" s="203">
        <v>2.4444560587041134E-5</v>
      </c>
      <c r="AG24" s="117">
        <v>0</v>
      </c>
      <c r="AH24" s="203">
        <v>7.3513657911249931E-3</v>
      </c>
      <c r="AI24" s="117">
        <v>8.6923581886399325E-3</v>
      </c>
      <c r="AJ24" s="117">
        <v>0</v>
      </c>
      <c r="AK24" s="117">
        <v>0</v>
      </c>
      <c r="AL24" s="117">
        <v>8.6923581886399325E-3</v>
      </c>
      <c r="AM24" s="117">
        <v>1.8348342921591261E-4</v>
      </c>
      <c r="AN24" s="203">
        <v>2.695024943540007E-5</v>
      </c>
      <c r="AO24" s="117">
        <v>0</v>
      </c>
      <c r="AP24" s="203">
        <v>8.9027918672912442E-3</v>
      </c>
      <c r="AQ24" s="117">
        <v>1.0604586627287197E-2</v>
      </c>
      <c r="AR24" s="117">
        <v>0</v>
      </c>
      <c r="AS24" s="117">
        <v>0</v>
      </c>
      <c r="AT24" s="117">
        <v>1.0604586627287197E-2</v>
      </c>
      <c r="AU24" s="117">
        <v>3.1646197352523767E-4</v>
      </c>
      <c r="AV24" s="203">
        <v>4.1526452963265449E-5</v>
      </c>
      <c r="AW24" s="117">
        <v>0</v>
      </c>
      <c r="AX24" s="203">
        <v>1.0962575053775701E-2</v>
      </c>
      <c r="AY24" s="117">
        <v>1.0099352451106835E-2</v>
      </c>
      <c r="AZ24" s="117">
        <v>0</v>
      </c>
      <c r="BA24" s="117">
        <v>0</v>
      </c>
      <c r="BB24" s="117">
        <v>1.0099352451106835E-2</v>
      </c>
      <c r="BC24" s="117">
        <v>3.3228264349600511E-4</v>
      </c>
      <c r="BD24" s="203">
        <v>4.778016077710633E-5</v>
      </c>
      <c r="BE24" s="117">
        <v>0</v>
      </c>
      <c r="BF24" s="203">
        <v>1.0479415255379945E-2</v>
      </c>
      <c r="BG24" s="117">
        <v>8.3590848633731205E-3</v>
      </c>
      <c r="BH24" s="117">
        <v>0</v>
      </c>
      <c r="BI24" s="117">
        <v>0</v>
      </c>
      <c r="BJ24" s="117">
        <v>8.3590848633731205E-3</v>
      </c>
      <c r="BK24" s="117">
        <v>3.6209490110238437E-4</v>
      </c>
      <c r="BL24" s="203">
        <v>4.4576190502220479E-5</v>
      </c>
      <c r="BM24" s="117">
        <v>0</v>
      </c>
      <c r="BN24" s="203">
        <v>8.7657559549777254E-3</v>
      </c>
      <c r="BO24" s="117">
        <v>7.4518306872398193E-3</v>
      </c>
      <c r="BP24" s="117">
        <v>0</v>
      </c>
      <c r="BQ24" s="117">
        <v>0</v>
      </c>
      <c r="BR24" s="117">
        <v>7.4518306872398193E-3</v>
      </c>
      <c r="BS24" s="117">
        <v>5.0505543542500629E-4</v>
      </c>
      <c r="BT24" s="203">
        <v>6.6359746303453965E-5</v>
      </c>
      <c r="BU24" s="117">
        <v>0</v>
      </c>
      <c r="BV24" s="203">
        <v>8.0232458689682793E-3</v>
      </c>
      <c r="BW24" s="117">
        <v>7.5407225895294926E-3</v>
      </c>
      <c r="BX24" s="117">
        <v>0</v>
      </c>
      <c r="BY24" s="117">
        <v>0</v>
      </c>
      <c r="BZ24" s="117">
        <v>7.5407225895294926E-3</v>
      </c>
      <c r="CA24" s="117">
        <v>4.0856826548495812E-4</v>
      </c>
      <c r="CB24" s="203">
        <v>5.27883381980183E-5</v>
      </c>
      <c r="CC24" s="117">
        <v>0</v>
      </c>
      <c r="CD24" s="203">
        <v>8.0020791932124691E-3</v>
      </c>
      <c r="CE24" s="117">
        <v>5.9517018093314085E-3</v>
      </c>
      <c r="CF24" s="117">
        <v>0</v>
      </c>
      <c r="CG24" s="117">
        <v>0</v>
      </c>
      <c r="CH24" s="117">
        <v>5.9517018093314085E-3</v>
      </c>
      <c r="CI24" s="117">
        <v>5.6676622391311934E-5</v>
      </c>
      <c r="CJ24" s="203">
        <v>8.8906617136899057E-5</v>
      </c>
      <c r="CK24" s="117">
        <v>0</v>
      </c>
      <c r="CL24" s="203">
        <v>6.0972850488596195E-3</v>
      </c>
      <c r="CM24" s="117">
        <v>5.5333260440413841E-3</v>
      </c>
      <c r="CN24" s="117">
        <v>0</v>
      </c>
      <c r="CO24" s="117">
        <v>0</v>
      </c>
      <c r="CP24" s="117">
        <v>5.5333260440413841E-3</v>
      </c>
      <c r="CQ24" s="117">
        <v>4.7682077496277152E-5</v>
      </c>
      <c r="CR24" s="117">
        <v>5.8285369627701983E-5</v>
      </c>
      <c r="CS24" s="117">
        <v>0</v>
      </c>
      <c r="CT24" s="203">
        <v>5.6392934911653637E-3</v>
      </c>
      <c r="CU24" s="117">
        <v>5.4729750712751079E-3</v>
      </c>
      <c r="CV24" s="117">
        <v>0</v>
      </c>
      <c r="CW24" s="117">
        <v>0</v>
      </c>
      <c r="CX24" s="117">
        <v>5.4729750712751079E-3</v>
      </c>
      <c r="CY24" s="117">
        <v>4.3922104012701125E-4</v>
      </c>
      <c r="CZ24" s="117">
        <v>8.1520552594081976E-5</v>
      </c>
      <c r="DA24" s="117">
        <v>0</v>
      </c>
      <c r="DB24" s="203">
        <v>5.9937166639962014E-3</v>
      </c>
      <c r="DC24" s="117">
        <v>5.8314485178936164E-3</v>
      </c>
      <c r="DD24" s="117">
        <v>0</v>
      </c>
      <c r="DE24" s="117">
        <v>0</v>
      </c>
      <c r="DF24" s="117">
        <v>5.8314485178936164E-3</v>
      </c>
      <c r="DG24" s="117">
        <v>8.0487404729249275E-4</v>
      </c>
      <c r="DH24" s="117">
        <v>1.6428650079526006E-4</v>
      </c>
      <c r="DI24" s="117">
        <v>0</v>
      </c>
      <c r="DJ24" s="203">
        <v>6.8006090659813688E-3</v>
      </c>
      <c r="DK24" s="117">
        <v>6.8522917122930821E-3</v>
      </c>
      <c r="DL24" s="117">
        <v>0</v>
      </c>
      <c r="DM24" s="117">
        <v>0</v>
      </c>
      <c r="DN24" s="117">
        <v>6.8522917122930821E-3</v>
      </c>
      <c r="DO24" s="117">
        <v>7.8305107865432187E-4</v>
      </c>
      <c r="DP24" s="117">
        <v>1.8663863804752954E-4</v>
      </c>
      <c r="DQ24" s="117">
        <v>0</v>
      </c>
      <c r="DR24" s="306">
        <v>7.8219814289949337E-3</v>
      </c>
      <c r="DS24" s="278">
        <v>7.7123904972561282E-3</v>
      </c>
      <c r="DT24" s="117">
        <v>0</v>
      </c>
      <c r="DU24" s="117">
        <v>0</v>
      </c>
      <c r="DV24" s="117">
        <v>7.7123904972561282E-3</v>
      </c>
      <c r="DW24" s="117">
        <v>6.2395963584990647E-4</v>
      </c>
      <c r="DX24" s="117">
        <v>1.7031416834202532E-4</v>
      </c>
      <c r="DY24" s="117">
        <v>0</v>
      </c>
      <c r="DZ24" s="203">
        <v>8.5066643014480598E-3</v>
      </c>
    </row>
    <row r="25" spans="1:130" ht="20.100000000000001" customHeight="1" x14ac:dyDescent="0.25">
      <c r="A25" s="33">
        <v>242</v>
      </c>
      <c r="B25" s="34" t="s">
        <v>469</v>
      </c>
      <c r="C25" s="117">
        <v>6.4472904556164737E-2</v>
      </c>
      <c r="D25" s="117">
        <v>0</v>
      </c>
      <c r="E25" s="117">
        <v>0</v>
      </c>
      <c r="F25" s="117">
        <v>6.4472904556164737E-2</v>
      </c>
      <c r="G25" s="117">
        <v>3.2564211675033077E-4</v>
      </c>
      <c r="H25" s="203">
        <v>1.1655824556859033E-4</v>
      </c>
      <c r="I25" s="117">
        <v>0</v>
      </c>
      <c r="J25" s="203">
        <v>6.4915104918483665E-2</v>
      </c>
      <c r="K25" s="117">
        <v>6.8944882005214064E-2</v>
      </c>
      <c r="L25" s="117">
        <v>0</v>
      </c>
      <c r="M25" s="117">
        <v>0</v>
      </c>
      <c r="N25" s="117">
        <v>6.8944882005214064E-2</v>
      </c>
      <c r="O25" s="117">
        <v>4.0275316965725835E-4</v>
      </c>
      <c r="P25" s="203">
        <v>1.3574033989223279E-4</v>
      </c>
      <c r="Q25" s="117">
        <v>0</v>
      </c>
      <c r="R25" s="203">
        <v>6.9483375514763551E-2</v>
      </c>
      <c r="S25" s="117">
        <v>6.2177070857078305E-2</v>
      </c>
      <c r="T25" s="117">
        <v>0</v>
      </c>
      <c r="U25" s="117">
        <v>0</v>
      </c>
      <c r="V25" s="117">
        <v>6.2177070857078305E-2</v>
      </c>
      <c r="W25" s="117">
        <v>3.9234418045963745E-4</v>
      </c>
      <c r="X25" s="203">
        <v>1.3943217753028113E-4</v>
      </c>
      <c r="Y25" s="117">
        <v>0</v>
      </c>
      <c r="Z25" s="203">
        <v>6.2708847215068225E-2</v>
      </c>
      <c r="AA25" s="117">
        <v>6.1473445049159428E-2</v>
      </c>
      <c r="AB25" s="117">
        <v>0</v>
      </c>
      <c r="AC25" s="117">
        <v>0</v>
      </c>
      <c r="AD25" s="117">
        <v>6.1473445049159428E-2</v>
      </c>
      <c r="AE25" s="117">
        <v>6.3399177661079117E-4</v>
      </c>
      <c r="AF25" s="203">
        <v>1.5395942804505077E-4</v>
      </c>
      <c r="AG25" s="117">
        <v>0</v>
      </c>
      <c r="AH25" s="203">
        <v>6.2261396253815271E-2</v>
      </c>
      <c r="AI25" s="117">
        <v>6.503991079282892E-2</v>
      </c>
      <c r="AJ25" s="117">
        <v>0</v>
      </c>
      <c r="AK25" s="117">
        <v>0</v>
      </c>
      <c r="AL25" s="117">
        <v>6.503991079282892E-2</v>
      </c>
      <c r="AM25" s="117">
        <v>1.013417143975669E-3</v>
      </c>
      <c r="AN25" s="203">
        <v>1.8073019597352673E-4</v>
      </c>
      <c r="AO25" s="117">
        <v>0</v>
      </c>
      <c r="AP25" s="203">
        <v>6.623405813277812E-2</v>
      </c>
      <c r="AQ25" s="117">
        <v>0.10620971909264608</v>
      </c>
      <c r="AR25" s="117">
        <v>0</v>
      </c>
      <c r="AS25" s="117">
        <v>0</v>
      </c>
      <c r="AT25" s="117">
        <v>0.10620971909264608</v>
      </c>
      <c r="AU25" s="117">
        <v>1.8290250437214758E-3</v>
      </c>
      <c r="AV25" s="203">
        <v>2.4189548407141731E-4</v>
      </c>
      <c r="AW25" s="117">
        <v>0</v>
      </c>
      <c r="AX25" s="203">
        <v>0.10828063962043898</v>
      </c>
      <c r="AY25" s="117">
        <v>8.6713676249366767E-2</v>
      </c>
      <c r="AZ25" s="117">
        <v>0</v>
      </c>
      <c r="BA25" s="117">
        <v>0</v>
      </c>
      <c r="BB25" s="117">
        <v>8.6713676249366767E-2</v>
      </c>
      <c r="BC25" s="117">
        <v>2.0346775395523398E-3</v>
      </c>
      <c r="BD25" s="203">
        <v>3.0216498788730012E-4</v>
      </c>
      <c r="BE25" s="117">
        <v>0</v>
      </c>
      <c r="BF25" s="203">
        <v>8.9050518776806392E-2</v>
      </c>
      <c r="BG25" s="117">
        <v>7.9231280961996067E-2</v>
      </c>
      <c r="BH25" s="117">
        <v>0</v>
      </c>
      <c r="BI25" s="117">
        <v>0</v>
      </c>
      <c r="BJ25" s="117">
        <v>7.9231280961996067E-2</v>
      </c>
      <c r="BK25" s="117">
        <v>1.6574996724639226E-3</v>
      </c>
      <c r="BL25" s="203">
        <v>2.9898126652888162E-4</v>
      </c>
      <c r="BM25" s="117">
        <v>0</v>
      </c>
      <c r="BN25" s="203">
        <v>8.1187761900988864E-2</v>
      </c>
      <c r="BO25" s="117">
        <v>7.8655683580575717E-2</v>
      </c>
      <c r="BP25" s="117">
        <v>0</v>
      </c>
      <c r="BQ25" s="117">
        <v>0</v>
      </c>
      <c r="BR25" s="117">
        <v>7.8655683580575717E-2</v>
      </c>
      <c r="BS25" s="117">
        <v>1.3335676185223984E-3</v>
      </c>
      <c r="BT25" s="203">
        <v>2.767578212872894E-4</v>
      </c>
      <c r="BU25" s="117">
        <v>0</v>
      </c>
      <c r="BV25" s="203">
        <v>8.0266009020385387E-2</v>
      </c>
      <c r="BW25" s="117">
        <v>6.2500699442689572E-2</v>
      </c>
      <c r="BX25" s="117">
        <v>0</v>
      </c>
      <c r="BY25" s="117">
        <v>0</v>
      </c>
      <c r="BZ25" s="117">
        <v>6.2500699442689572E-2</v>
      </c>
      <c r="CA25" s="117">
        <v>1.2001592094998666E-3</v>
      </c>
      <c r="CB25" s="203">
        <v>3.1623929146037049E-4</v>
      </c>
      <c r="CC25" s="117">
        <v>0</v>
      </c>
      <c r="CD25" s="203">
        <v>6.401709794364982E-2</v>
      </c>
      <c r="CE25" s="117">
        <v>5.0638123092985252E-2</v>
      </c>
      <c r="CF25" s="117">
        <v>0</v>
      </c>
      <c r="CG25" s="117">
        <v>0</v>
      </c>
      <c r="CH25" s="117">
        <v>5.0638123092985252E-2</v>
      </c>
      <c r="CI25" s="117">
        <v>8.6492683327202768E-4</v>
      </c>
      <c r="CJ25" s="203">
        <v>3.2255641958607259E-4</v>
      </c>
      <c r="CK25" s="117">
        <v>0</v>
      </c>
      <c r="CL25" s="203">
        <v>5.1825606345843357E-2</v>
      </c>
      <c r="CM25" s="117">
        <v>6.1245249152947455E-2</v>
      </c>
      <c r="CN25" s="117">
        <v>0</v>
      </c>
      <c r="CO25" s="117">
        <v>0</v>
      </c>
      <c r="CP25" s="117">
        <v>6.1245249152947455E-2</v>
      </c>
      <c r="CQ25" s="117">
        <v>8.9182632802198975E-4</v>
      </c>
      <c r="CR25" s="117">
        <v>3.7368388353858407E-4</v>
      </c>
      <c r="CS25" s="117">
        <v>0</v>
      </c>
      <c r="CT25" s="203">
        <v>6.251075936450802E-2</v>
      </c>
      <c r="CU25" s="117">
        <v>7.236519375947699E-2</v>
      </c>
      <c r="CV25" s="117">
        <v>0</v>
      </c>
      <c r="CW25" s="117">
        <v>0</v>
      </c>
      <c r="CX25" s="117">
        <v>7.236519375947699E-2</v>
      </c>
      <c r="CY25" s="117">
        <v>1.50852772689392E-3</v>
      </c>
      <c r="CZ25" s="117">
        <v>5.5909370197392656E-4</v>
      </c>
      <c r="DA25" s="117">
        <v>0</v>
      </c>
      <c r="DB25" s="203">
        <v>7.4432815188344839E-2</v>
      </c>
      <c r="DC25" s="117">
        <v>7.2459420134539321E-2</v>
      </c>
      <c r="DD25" s="117">
        <v>0</v>
      </c>
      <c r="DE25" s="117">
        <v>0</v>
      </c>
      <c r="DF25" s="117">
        <v>7.2459420134539321E-2</v>
      </c>
      <c r="DG25" s="117">
        <v>1.4964189679326531E-3</v>
      </c>
      <c r="DH25" s="117">
        <v>6.0498343727264238E-4</v>
      </c>
      <c r="DI25" s="117">
        <v>0</v>
      </c>
      <c r="DJ25" s="203">
        <v>7.4560822539744609E-2</v>
      </c>
      <c r="DK25" s="117">
        <v>7.2752217418704287E-2</v>
      </c>
      <c r="DL25" s="117">
        <v>0</v>
      </c>
      <c r="DM25" s="117">
        <v>0</v>
      </c>
      <c r="DN25" s="117">
        <v>7.2752217418704287E-2</v>
      </c>
      <c r="DO25" s="117">
        <v>1.2959145858773193E-3</v>
      </c>
      <c r="DP25" s="117">
        <v>6.4713896540875132E-4</v>
      </c>
      <c r="DQ25" s="117">
        <v>0</v>
      </c>
      <c r="DR25" s="306">
        <v>7.469527096999036E-2</v>
      </c>
      <c r="DS25" s="278">
        <v>8.8065377901000802E-2</v>
      </c>
      <c r="DT25" s="117">
        <v>0</v>
      </c>
      <c r="DU25" s="117">
        <v>0</v>
      </c>
      <c r="DV25" s="117">
        <v>8.8065377901000802E-2</v>
      </c>
      <c r="DW25" s="117">
        <v>1.5942222867730952E-3</v>
      </c>
      <c r="DX25" s="117">
        <v>8.387645364807938E-4</v>
      </c>
      <c r="DY25" s="117">
        <v>0</v>
      </c>
      <c r="DZ25" s="203">
        <v>9.0498364724254696E-2</v>
      </c>
    </row>
    <row r="26" spans="1:130" ht="20.100000000000001" customHeight="1" x14ac:dyDescent="0.25">
      <c r="A26" s="33">
        <v>243</v>
      </c>
      <c r="B26" s="34" t="s">
        <v>470</v>
      </c>
      <c r="C26" s="117">
        <v>1.7844843254227839E-4</v>
      </c>
      <c r="D26" s="117">
        <v>0</v>
      </c>
      <c r="E26" s="117">
        <v>0</v>
      </c>
      <c r="F26" s="117">
        <v>1.7844843254227839E-4</v>
      </c>
      <c r="G26" s="117">
        <v>1.5390633288383037E-2</v>
      </c>
      <c r="H26" s="203">
        <v>2.694900485687139E-3</v>
      </c>
      <c r="I26" s="117">
        <v>-1.826398220661098E-2</v>
      </c>
      <c r="J26" s="203">
        <v>1.4754710106232363E-15</v>
      </c>
      <c r="K26" s="117">
        <v>8.5228838223551826E-5</v>
      </c>
      <c r="L26" s="117">
        <v>0</v>
      </c>
      <c r="M26" s="117">
        <v>0</v>
      </c>
      <c r="N26" s="117">
        <v>8.5228838223551826E-5</v>
      </c>
      <c r="O26" s="117">
        <v>1.0627472607034011E-2</v>
      </c>
      <c r="P26" s="203">
        <v>1.9709572200431306E-3</v>
      </c>
      <c r="Q26" s="117">
        <v>-1.2683658665306257E-2</v>
      </c>
      <c r="R26" s="203">
        <v>-5.5612325935571562E-15</v>
      </c>
      <c r="S26" s="117">
        <v>3.8273322997198057E-5</v>
      </c>
      <c r="T26" s="117">
        <v>0</v>
      </c>
      <c r="U26" s="117">
        <v>0</v>
      </c>
      <c r="V26" s="117">
        <v>3.8273322997198057E-5</v>
      </c>
      <c r="W26" s="117">
        <v>1.1372757089710776E-2</v>
      </c>
      <c r="X26" s="203">
        <v>2.0919803750550476E-3</v>
      </c>
      <c r="Y26" s="117">
        <v>-1.3503010787762776E-2</v>
      </c>
      <c r="Z26" s="203">
        <v>2.463219539918774E-16</v>
      </c>
      <c r="AA26" s="117">
        <v>2.1183870148617104E-5</v>
      </c>
      <c r="AB26" s="117">
        <v>0</v>
      </c>
      <c r="AC26" s="117">
        <v>0</v>
      </c>
      <c r="AD26" s="117">
        <v>2.1183870148617104E-5</v>
      </c>
      <c r="AE26" s="117">
        <v>9.3885380278522501E-3</v>
      </c>
      <c r="AF26" s="203">
        <v>1.8465036065023269E-3</v>
      </c>
      <c r="AG26" s="117">
        <v>-1.1256225504504469E-2</v>
      </c>
      <c r="AH26" s="203">
        <v>-1.2746117852987322E-15</v>
      </c>
      <c r="AI26" s="117">
        <v>9.8607793816484174E-6</v>
      </c>
      <c r="AJ26" s="117">
        <v>0</v>
      </c>
      <c r="AK26" s="117">
        <v>0</v>
      </c>
      <c r="AL26" s="117">
        <v>9.8607793816484174E-6</v>
      </c>
      <c r="AM26" s="117">
        <v>7.9748731994410647E-3</v>
      </c>
      <c r="AN26" s="203">
        <v>1.6551895169053981E-3</v>
      </c>
      <c r="AO26" s="117">
        <v>-9.6399234957262638E-3</v>
      </c>
      <c r="AP26" s="203">
        <v>1.8470179321394746E-15</v>
      </c>
      <c r="AQ26" s="117">
        <v>1.2212919105255509E-5</v>
      </c>
      <c r="AR26" s="117">
        <v>0</v>
      </c>
      <c r="AS26" s="117">
        <v>0</v>
      </c>
      <c r="AT26" s="117">
        <v>1.2212919105255509E-5</v>
      </c>
      <c r="AU26" s="117">
        <v>1.2803682148629243E-2</v>
      </c>
      <c r="AV26" s="203">
        <v>2.5686535873517273E-3</v>
      </c>
      <c r="AW26" s="117">
        <v>-1.5384548655086698E-2</v>
      </c>
      <c r="AX26" s="203">
        <v>-4.732695590522258E-16</v>
      </c>
      <c r="AY26" s="117">
        <v>9.1238955744516334E-8</v>
      </c>
      <c r="AZ26" s="117">
        <v>0</v>
      </c>
      <c r="BA26" s="117">
        <v>0</v>
      </c>
      <c r="BB26" s="117">
        <v>9.1238955744516334E-8</v>
      </c>
      <c r="BC26" s="117">
        <v>1.0448250767339027E-2</v>
      </c>
      <c r="BD26" s="203">
        <v>1.1560516160539496E-3</v>
      </c>
      <c r="BE26" s="117">
        <v>-1.1604393622349147E-2</v>
      </c>
      <c r="BF26" s="203">
        <v>-4.2476649594839135E-16</v>
      </c>
      <c r="BG26" s="117">
        <v>0</v>
      </c>
      <c r="BH26" s="117">
        <v>0</v>
      </c>
      <c r="BI26" s="117">
        <v>0</v>
      </c>
      <c r="BJ26" s="117">
        <v>0</v>
      </c>
      <c r="BK26" s="117">
        <v>6.22781398077904E-3</v>
      </c>
      <c r="BL26" s="203">
        <v>4.4220182848474536E-4</v>
      </c>
      <c r="BM26" s="117">
        <v>-6.6700158092637867E-3</v>
      </c>
      <c r="BN26" s="203">
        <v>0</v>
      </c>
      <c r="BO26" s="117">
        <v>0</v>
      </c>
      <c r="BP26" s="117">
        <v>0</v>
      </c>
      <c r="BQ26" s="117">
        <v>0</v>
      </c>
      <c r="BR26" s="117">
        <v>0</v>
      </c>
      <c r="BS26" s="117">
        <v>6.8332045330272316E-3</v>
      </c>
      <c r="BT26" s="203">
        <v>4.2096270083113167E-4</v>
      </c>
      <c r="BU26" s="117">
        <v>-7.254167233858363E-3</v>
      </c>
      <c r="BV26" s="203">
        <v>0</v>
      </c>
      <c r="BW26" s="117">
        <v>0</v>
      </c>
      <c r="BX26" s="117">
        <v>0</v>
      </c>
      <c r="BY26" s="117">
        <v>0</v>
      </c>
      <c r="BZ26" s="117">
        <v>0</v>
      </c>
      <c r="CA26" s="117">
        <v>5.0371845617034217E-3</v>
      </c>
      <c r="CB26" s="203">
        <v>2.8854067988607642E-4</v>
      </c>
      <c r="CC26" s="117">
        <v>-5.3257252415894983E-3</v>
      </c>
      <c r="CD26" s="203">
        <v>0</v>
      </c>
      <c r="CE26" s="117">
        <v>0</v>
      </c>
      <c r="CF26" s="117">
        <v>0</v>
      </c>
      <c r="CG26" s="117">
        <v>0</v>
      </c>
      <c r="CH26" s="117">
        <v>0</v>
      </c>
      <c r="CI26" s="117">
        <v>3.8545850132607013E-3</v>
      </c>
      <c r="CJ26" s="203">
        <v>2.4641395733797605E-4</v>
      </c>
      <c r="CK26" s="117">
        <v>-4.1009989705986767E-3</v>
      </c>
      <c r="CL26" s="203">
        <v>0</v>
      </c>
      <c r="CM26" s="117">
        <v>0</v>
      </c>
      <c r="CN26" s="117">
        <v>0</v>
      </c>
      <c r="CO26" s="117">
        <v>0</v>
      </c>
      <c r="CP26" s="117">
        <v>0</v>
      </c>
      <c r="CQ26" s="117">
        <v>3.1630630257860992E-3</v>
      </c>
      <c r="CR26" s="117">
        <v>1.7026436598227622E-4</v>
      </c>
      <c r="CS26" s="117">
        <v>-3.3333273917683761E-3</v>
      </c>
      <c r="CT26" s="203">
        <v>0</v>
      </c>
      <c r="CU26" s="117">
        <v>0</v>
      </c>
      <c r="CV26" s="117">
        <v>0</v>
      </c>
      <c r="CW26" s="117">
        <v>0</v>
      </c>
      <c r="CX26" s="117">
        <v>0</v>
      </c>
      <c r="CY26" s="117">
        <v>7.4167132814141768E-3</v>
      </c>
      <c r="CZ26" s="117">
        <v>2.50298032182219E-4</v>
      </c>
      <c r="DA26" s="117">
        <v>-7.6670113135963959E-3</v>
      </c>
      <c r="DB26" s="203">
        <v>0</v>
      </c>
      <c r="DC26" s="117">
        <v>0</v>
      </c>
      <c r="DD26" s="117">
        <v>0</v>
      </c>
      <c r="DE26" s="117">
        <v>0</v>
      </c>
      <c r="DF26" s="117">
        <v>0</v>
      </c>
      <c r="DG26" s="117">
        <v>8.311340598793E-3</v>
      </c>
      <c r="DH26" s="117">
        <v>4.446087894866551E-5</v>
      </c>
      <c r="DI26" s="117">
        <v>-8.3558014777416634E-3</v>
      </c>
      <c r="DJ26" s="203">
        <v>0</v>
      </c>
      <c r="DK26" s="117">
        <v>0</v>
      </c>
      <c r="DL26" s="117">
        <v>0</v>
      </c>
      <c r="DM26" s="117">
        <v>0</v>
      </c>
      <c r="DN26" s="117">
        <v>0</v>
      </c>
      <c r="DO26" s="117">
        <v>6.6246345230252758E-3</v>
      </c>
      <c r="DP26" s="117">
        <v>4.9920535025529214E-5</v>
      </c>
      <c r="DQ26" s="117">
        <v>-6.6745550580508042E-3</v>
      </c>
      <c r="DR26" s="306">
        <v>0</v>
      </c>
      <c r="DS26" s="278">
        <v>0</v>
      </c>
      <c r="DT26" s="117">
        <v>0</v>
      </c>
      <c r="DU26" s="117">
        <v>0</v>
      </c>
      <c r="DV26" s="117">
        <v>0</v>
      </c>
      <c r="DW26" s="117">
        <v>8.0274691451117826E-3</v>
      </c>
      <c r="DX26" s="117">
        <v>4.9398113797895305E-5</v>
      </c>
      <c r="DY26" s="117">
        <v>-8.0768672589096764E-3</v>
      </c>
      <c r="DZ26" s="203">
        <v>0</v>
      </c>
    </row>
    <row r="27" spans="1:130" ht="20.100000000000001" customHeight="1" x14ac:dyDescent="0.25">
      <c r="A27" s="30">
        <v>25</v>
      </c>
      <c r="B27" s="31" t="s">
        <v>360</v>
      </c>
      <c r="C27" s="175">
        <v>1.5839157804381965E-3</v>
      </c>
      <c r="D27" s="175">
        <v>0</v>
      </c>
      <c r="E27" s="175">
        <v>0</v>
      </c>
      <c r="F27" s="175">
        <v>1.5839157804381965E-3</v>
      </c>
      <c r="G27" s="175">
        <v>1.0544543023690505E-4</v>
      </c>
      <c r="H27" s="264">
        <v>2.0663739687736395E-4</v>
      </c>
      <c r="I27" s="175">
        <v>0</v>
      </c>
      <c r="J27" s="264">
        <v>1.8959986075524655E-3</v>
      </c>
      <c r="K27" s="175">
        <v>2.7172703795069497E-3</v>
      </c>
      <c r="L27" s="175">
        <v>0</v>
      </c>
      <c r="M27" s="175">
        <v>0</v>
      </c>
      <c r="N27" s="175">
        <v>2.7172703795069497E-3</v>
      </c>
      <c r="O27" s="175">
        <v>9.6327945379102504E-5</v>
      </c>
      <c r="P27" s="264">
        <v>1.5754340011521842E-4</v>
      </c>
      <c r="Q27" s="175">
        <v>0</v>
      </c>
      <c r="R27" s="264">
        <v>2.9711417250012704E-3</v>
      </c>
      <c r="S27" s="175">
        <v>2.9947333070920682E-3</v>
      </c>
      <c r="T27" s="175">
        <v>0</v>
      </c>
      <c r="U27" s="175">
        <v>0</v>
      </c>
      <c r="V27" s="175">
        <v>2.9947333070920682E-3</v>
      </c>
      <c r="W27" s="175">
        <v>9.1276276101687816E-5</v>
      </c>
      <c r="X27" s="264">
        <v>2.3077117123477582E-4</v>
      </c>
      <c r="Y27" s="175">
        <v>0</v>
      </c>
      <c r="Z27" s="264">
        <v>3.3167807544285319E-3</v>
      </c>
      <c r="AA27" s="175">
        <v>4.692292960472199E-3</v>
      </c>
      <c r="AB27" s="175">
        <v>0</v>
      </c>
      <c r="AC27" s="175">
        <v>0</v>
      </c>
      <c r="AD27" s="175">
        <v>4.692292960472199E-3</v>
      </c>
      <c r="AE27" s="175">
        <v>1.2937851432336917E-4</v>
      </c>
      <c r="AF27" s="264">
        <v>2.7371849052456178E-4</v>
      </c>
      <c r="AG27" s="175">
        <v>0</v>
      </c>
      <c r="AH27" s="264">
        <v>5.0953899653201299E-3</v>
      </c>
      <c r="AI27" s="175">
        <v>5.1523564418287753E-3</v>
      </c>
      <c r="AJ27" s="175">
        <v>0</v>
      </c>
      <c r="AK27" s="175">
        <v>0</v>
      </c>
      <c r="AL27" s="175">
        <v>5.1523564418287753E-3</v>
      </c>
      <c r="AM27" s="175">
        <v>1.0621623335560737E-4</v>
      </c>
      <c r="AN27" s="264">
        <v>3.4119083057381985E-4</v>
      </c>
      <c r="AO27" s="175">
        <v>0</v>
      </c>
      <c r="AP27" s="264">
        <v>5.5997635057582025E-3</v>
      </c>
      <c r="AQ27" s="175">
        <v>4.1110621580561788E-3</v>
      </c>
      <c r="AR27" s="175">
        <v>0</v>
      </c>
      <c r="AS27" s="175">
        <v>0</v>
      </c>
      <c r="AT27" s="175">
        <v>4.1110621580561788E-3</v>
      </c>
      <c r="AU27" s="175">
        <v>1.0531085892791442E-4</v>
      </c>
      <c r="AV27" s="264">
        <v>3.6178554692136648E-4</v>
      </c>
      <c r="AW27" s="175">
        <v>0</v>
      </c>
      <c r="AX27" s="264">
        <v>4.5781585639054594E-3</v>
      </c>
      <c r="AY27" s="175">
        <v>4.336613270664957E-3</v>
      </c>
      <c r="AZ27" s="175">
        <v>0</v>
      </c>
      <c r="BA27" s="175">
        <v>0</v>
      </c>
      <c r="BB27" s="175">
        <v>4.336613270664957E-3</v>
      </c>
      <c r="BC27" s="175">
        <v>2.3821276011128703E-4</v>
      </c>
      <c r="BD27" s="264">
        <v>4.6008127654937242E-4</v>
      </c>
      <c r="BE27" s="175">
        <v>0</v>
      </c>
      <c r="BF27" s="264">
        <v>5.0349073073256163E-3</v>
      </c>
      <c r="BG27" s="175">
        <v>3.3333301447038342E-3</v>
      </c>
      <c r="BH27" s="175">
        <v>0</v>
      </c>
      <c r="BI27" s="175">
        <v>0</v>
      </c>
      <c r="BJ27" s="175">
        <v>3.3333301447038342E-3</v>
      </c>
      <c r="BK27" s="175">
        <v>2.5506372154164439E-4</v>
      </c>
      <c r="BL27" s="264">
        <v>4.9192885138062657E-4</v>
      </c>
      <c r="BM27" s="175">
        <v>0</v>
      </c>
      <c r="BN27" s="264">
        <v>4.0803227176261052E-3</v>
      </c>
      <c r="BO27" s="175">
        <v>3.383810257721942E-3</v>
      </c>
      <c r="BP27" s="175">
        <v>0</v>
      </c>
      <c r="BQ27" s="175">
        <v>0</v>
      </c>
      <c r="BR27" s="175">
        <v>3.383810257721942E-3</v>
      </c>
      <c r="BS27" s="175">
        <v>2.35605989728808E-4</v>
      </c>
      <c r="BT27" s="264">
        <v>4.8310906413384809E-4</v>
      </c>
      <c r="BU27" s="175">
        <v>0</v>
      </c>
      <c r="BV27" s="264">
        <v>4.1025253115845976E-3</v>
      </c>
      <c r="BW27" s="175">
        <v>2.2240059940290551E-3</v>
      </c>
      <c r="BX27" s="175">
        <v>0</v>
      </c>
      <c r="BY27" s="175">
        <v>0</v>
      </c>
      <c r="BZ27" s="175">
        <v>2.2240059940290551E-3</v>
      </c>
      <c r="CA27" s="175">
        <v>2.0059538913164067E-4</v>
      </c>
      <c r="CB27" s="264">
        <v>4.5060442852161556E-4</v>
      </c>
      <c r="CC27" s="175">
        <v>0</v>
      </c>
      <c r="CD27" s="264">
        <v>2.8752058116823117E-3</v>
      </c>
      <c r="CE27" s="175">
        <v>1.4830940599634907E-3</v>
      </c>
      <c r="CF27" s="175">
        <v>0</v>
      </c>
      <c r="CG27" s="175">
        <v>0</v>
      </c>
      <c r="CH27" s="175">
        <v>1.4830940599634907E-3</v>
      </c>
      <c r="CI27" s="175">
        <v>1.9141104978486777E-4</v>
      </c>
      <c r="CJ27" s="264">
        <v>5.5781467493466427E-4</v>
      </c>
      <c r="CK27" s="175">
        <v>0</v>
      </c>
      <c r="CL27" s="264">
        <v>2.2323197846830225E-3</v>
      </c>
      <c r="CM27" s="175">
        <v>1.3575361029554733E-3</v>
      </c>
      <c r="CN27" s="175">
        <v>0</v>
      </c>
      <c r="CO27" s="175">
        <v>0</v>
      </c>
      <c r="CP27" s="175">
        <v>1.3575361029554733E-3</v>
      </c>
      <c r="CQ27" s="175">
        <v>1.2262720046441147E-4</v>
      </c>
      <c r="CR27" s="175">
        <v>5.0009579741175131E-4</v>
      </c>
      <c r="CS27" s="175">
        <v>0</v>
      </c>
      <c r="CT27" s="264">
        <v>1.9802591008316358E-3</v>
      </c>
      <c r="CU27" s="175">
        <v>1.7530473541064217E-3</v>
      </c>
      <c r="CV27" s="175">
        <v>0</v>
      </c>
      <c r="CW27" s="175">
        <v>0</v>
      </c>
      <c r="CX27" s="175">
        <v>1.7530473541064217E-3</v>
      </c>
      <c r="CY27" s="175">
        <v>2.0406575738942401E-4</v>
      </c>
      <c r="CZ27" s="175">
        <v>7.3544414214945467E-4</v>
      </c>
      <c r="DA27" s="175">
        <v>0</v>
      </c>
      <c r="DB27" s="264">
        <v>2.6925572536453004E-3</v>
      </c>
      <c r="DC27" s="175">
        <v>1.579214986604643E-3</v>
      </c>
      <c r="DD27" s="175">
        <v>0</v>
      </c>
      <c r="DE27" s="175">
        <v>0</v>
      </c>
      <c r="DF27" s="175">
        <v>1.579214986604643E-3</v>
      </c>
      <c r="DG27" s="175">
        <v>2.8834959665162679E-4</v>
      </c>
      <c r="DH27" s="175">
        <v>8.0271857073075834E-4</v>
      </c>
      <c r="DI27" s="175">
        <v>0</v>
      </c>
      <c r="DJ27" s="264">
        <v>2.6702831539870283E-3</v>
      </c>
      <c r="DK27" s="175">
        <v>1.4661950442239494E-3</v>
      </c>
      <c r="DL27" s="175">
        <v>0</v>
      </c>
      <c r="DM27" s="175">
        <v>0</v>
      </c>
      <c r="DN27" s="175">
        <v>1.4661950442239494E-3</v>
      </c>
      <c r="DO27" s="175">
        <v>3.1351572945003032E-4</v>
      </c>
      <c r="DP27" s="175">
        <v>1.079275840122034E-3</v>
      </c>
      <c r="DQ27" s="175">
        <v>0</v>
      </c>
      <c r="DR27" s="305">
        <v>2.858986613796014E-3</v>
      </c>
      <c r="DS27" s="325">
        <v>2.0121411270522917E-3</v>
      </c>
      <c r="DT27" s="175">
        <v>0</v>
      </c>
      <c r="DU27" s="175">
        <v>0</v>
      </c>
      <c r="DV27" s="175">
        <v>2.0121411270522917E-3</v>
      </c>
      <c r="DW27" s="175">
        <v>3.6794653887023084E-4</v>
      </c>
      <c r="DX27" s="175">
        <v>1.1239347872183194E-3</v>
      </c>
      <c r="DY27" s="175">
        <v>0</v>
      </c>
      <c r="DZ27" s="264">
        <v>3.504022453140842E-3</v>
      </c>
    </row>
    <row r="28" spans="1:130" ht="20.100000000000001" customHeight="1" x14ac:dyDescent="0.25">
      <c r="A28" s="33">
        <v>251</v>
      </c>
      <c r="B28" s="34" t="s">
        <v>498</v>
      </c>
      <c r="C28" s="117">
        <v>0</v>
      </c>
      <c r="D28" s="117">
        <v>0</v>
      </c>
      <c r="E28" s="117">
        <v>0</v>
      </c>
      <c r="F28" s="117">
        <v>0</v>
      </c>
      <c r="G28" s="117">
        <v>0</v>
      </c>
      <c r="H28" s="203">
        <v>0</v>
      </c>
      <c r="I28" s="117">
        <v>0</v>
      </c>
      <c r="J28" s="203">
        <v>0</v>
      </c>
      <c r="K28" s="117">
        <v>0</v>
      </c>
      <c r="L28" s="117">
        <v>0</v>
      </c>
      <c r="M28" s="117">
        <v>0</v>
      </c>
      <c r="N28" s="117">
        <v>0</v>
      </c>
      <c r="O28" s="117">
        <v>0</v>
      </c>
      <c r="P28" s="203">
        <v>0</v>
      </c>
      <c r="Q28" s="117">
        <v>0</v>
      </c>
      <c r="R28" s="203">
        <v>0</v>
      </c>
      <c r="S28" s="117">
        <v>0</v>
      </c>
      <c r="T28" s="117">
        <v>0</v>
      </c>
      <c r="U28" s="117">
        <v>0</v>
      </c>
      <c r="V28" s="117">
        <v>0</v>
      </c>
      <c r="W28" s="117">
        <v>0</v>
      </c>
      <c r="X28" s="203">
        <v>0</v>
      </c>
      <c r="Y28" s="117">
        <v>0</v>
      </c>
      <c r="Z28" s="203">
        <v>0</v>
      </c>
      <c r="AA28" s="117">
        <v>0</v>
      </c>
      <c r="AB28" s="117">
        <v>0</v>
      </c>
      <c r="AC28" s="117">
        <v>0</v>
      </c>
      <c r="AD28" s="117">
        <v>0</v>
      </c>
      <c r="AE28" s="117">
        <v>0</v>
      </c>
      <c r="AF28" s="203">
        <v>0</v>
      </c>
      <c r="AG28" s="117">
        <v>0</v>
      </c>
      <c r="AH28" s="203">
        <v>0</v>
      </c>
      <c r="AI28" s="117">
        <v>0</v>
      </c>
      <c r="AJ28" s="117">
        <v>0</v>
      </c>
      <c r="AK28" s="117">
        <v>0</v>
      </c>
      <c r="AL28" s="117">
        <v>0</v>
      </c>
      <c r="AM28" s="117">
        <v>0</v>
      </c>
      <c r="AN28" s="203">
        <v>0</v>
      </c>
      <c r="AO28" s="117">
        <v>0</v>
      </c>
      <c r="AP28" s="203">
        <v>0</v>
      </c>
      <c r="AQ28" s="117">
        <v>0</v>
      </c>
      <c r="AR28" s="117">
        <v>0</v>
      </c>
      <c r="AS28" s="117">
        <v>0</v>
      </c>
      <c r="AT28" s="117">
        <v>0</v>
      </c>
      <c r="AU28" s="117">
        <v>0</v>
      </c>
      <c r="AV28" s="203">
        <v>0</v>
      </c>
      <c r="AW28" s="117">
        <v>0</v>
      </c>
      <c r="AX28" s="203">
        <v>0</v>
      </c>
      <c r="AY28" s="117">
        <v>0</v>
      </c>
      <c r="AZ28" s="117">
        <v>0</v>
      </c>
      <c r="BA28" s="117">
        <v>0</v>
      </c>
      <c r="BB28" s="117">
        <v>0</v>
      </c>
      <c r="BC28" s="117">
        <v>0</v>
      </c>
      <c r="BD28" s="203">
        <v>0</v>
      </c>
      <c r="BE28" s="117">
        <v>0</v>
      </c>
      <c r="BF28" s="203">
        <v>0</v>
      </c>
      <c r="BG28" s="117">
        <v>0</v>
      </c>
      <c r="BH28" s="117">
        <v>0</v>
      </c>
      <c r="BI28" s="117">
        <v>0</v>
      </c>
      <c r="BJ28" s="117">
        <v>0</v>
      </c>
      <c r="BK28" s="117">
        <v>0</v>
      </c>
      <c r="BL28" s="203">
        <v>0</v>
      </c>
      <c r="BM28" s="117">
        <v>0</v>
      </c>
      <c r="BN28" s="203">
        <v>0</v>
      </c>
      <c r="BO28" s="117">
        <v>0</v>
      </c>
      <c r="BP28" s="117">
        <v>0</v>
      </c>
      <c r="BQ28" s="117">
        <v>0</v>
      </c>
      <c r="BR28" s="117">
        <v>0</v>
      </c>
      <c r="BS28" s="117">
        <v>0</v>
      </c>
      <c r="BT28" s="203">
        <v>0</v>
      </c>
      <c r="BU28" s="117">
        <v>0</v>
      </c>
      <c r="BV28" s="203">
        <v>0</v>
      </c>
      <c r="BW28" s="117">
        <v>0</v>
      </c>
      <c r="BX28" s="117">
        <v>0</v>
      </c>
      <c r="BY28" s="117">
        <v>0</v>
      </c>
      <c r="BZ28" s="117">
        <v>0</v>
      </c>
      <c r="CA28" s="117">
        <v>0</v>
      </c>
      <c r="CB28" s="203">
        <v>0</v>
      </c>
      <c r="CC28" s="117">
        <v>0</v>
      </c>
      <c r="CD28" s="203">
        <v>0</v>
      </c>
      <c r="CE28" s="117">
        <v>0</v>
      </c>
      <c r="CF28" s="117">
        <v>0</v>
      </c>
      <c r="CG28" s="117">
        <v>0</v>
      </c>
      <c r="CH28" s="117">
        <v>0</v>
      </c>
      <c r="CI28" s="117">
        <v>0</v>
      </c>
      <c r="CJ28" s="203">
        <v>0</v>
      </c>
      <c r="CK28" s="117">
        <v>0</v>
      </c>
      <c r="CL28" s="203">
        <v>0</v>
      </c>
      <c r="CM28" s="117">
        <v>0</v>
      </c>
      <c r="CN28" s="117">
        <v>0</v>
      </c>
      <c r="CO28" s="117">
        <v>0</v>
      </c>
      <c r="CP28" s="117">
        <v>0</v>
      </c>
      <c r="CQ28" s="117">
        <v>0</v>
      </c>
      <c r="CR28" s="117">
        <v>0</v>
      </c>
      <c r="CS28" s="117">
        <v>0</v>
      </c>
      <c r="CT28" s="203">
        <v>0</v>
      </c>
      <c r="CU28" s="117">
        <v>0</v>
      </c>
      <c r="CV28" s="117">
        <v>0</v>
      </c>
      <c r="CW28" s="117">
        <v>0</v>
      </c>
      <c r="CX28" s="117">
        <v>0</v>
      </c>
      <c r="CY28" s="117">
        <v>0</v>
      </c>
      <c r="CZ28" s="117">
        <v>0</v>
      </c>
      <c r="DA28" s="117">
        <v>0</v>
      </c>
      <c r="DB28" s="203">
        <v>0</v>
      </c>
      <c r="DC28" s="117">
        <v>0</v>
      </c>
      <c r="DD28" s="117">
        <v>0</v>
      </c>
      <c r="DE28" s="117">
        <v>0</v>
      </c>
      <c r="DF28" s="117">
        <v>0</v>
      </c>
      <c r="DG28" s="117">
        <v>0</v>
      </c>
      <c r="DH28" s="117">
        <v>0</v>
      </c>
      <c r="DI28" s="117">
        <v>0</v>
      </c>
      <c r="DJ28" s="203">
        <v>0</v>
      </c>
      <c r="DK28" s="117">
        <v>0</v>
      </c>
      <c r="DL28" s="117">
        <v>0</v>
      </c>
      <c r="DM28" s="117">
        <v>0</v>
      </c>
      <c r="DN28" s="117">
        <v>0</v>
      </c>
      <c r="DO28" s="117">
        <v>0</v>
      </c>
      <c r="DP28" s="117">
        <v>0</v>
      </c>
      <c r="DQ28" s="117">
        <v>0</v>
      </c>
      <c r="DR28" s="306">
        <v>0</v>
      </c>
      <c r="DS28" s="278">
        <v>0</v>
      </c>
      <c r="DT28" s="117">
        <v>0</v>
      </c>
      <c r="DU28" s="117">
        <v>0</v>
      </c>
      <c r="DV28" s="117">
        <v>0</v>
      </c>
      <c r="DW28" s="117">
        <v>0</v>
      </c>
      <c r="DX28" s="117">
        <v>0</v>
      </c>
      <c r="DY28" s="117">
        <v>0</v>
      </c>
      <c r="DZ28" s="203">
        <v>0</v>
      </c>
    </row>
    <row r="29" spans="1:130" ht="20.100000000000001" customHeight="1" x14ac:dyDescent="0.25">
      <c r="A29" s="33">
        <v>252</v>
      </c>
      <c r="B29" s="34" t="s">
        <v>499</v>
      </c>
      <c r="C29" s="117">
        <v>1.5839157804381965E-3</v>
      </c>
      <c r="D29" s="117">
        <v>0</v>
      </c>
      <c r="E29" s="117">
        <v>0</v>
      </c>
      <c r="F29" s="117">
        <v>1.5839157804381965E-3</v>
      </c>
      <c r="G29" s="117">
        <v>1.0544543023690505E-4</v>
      </c>
      <c r="H29" s="203">
        <v>2.0663739687736395E-4</v>
      </c>
      <c r="I29" s="117">
        <v>0</v>
      </c>
      <c r="J29" s="203">
        <v>1.8959986075524655E-3</v>
      </c>
      <c r="K29" s="117">
        <v>2.7172703795069497E-3</v>
      </c>
      <c r="L29" s="117">
        <v>0</v>
      </c>
      <c r="M29" s="117">
        <v>0</v>
      </c>
      <c r="N29" s="117">
        <v>2.7172703795069497E-3</v>
      </c>
      <c r="O29" s="117">
        <v>9.6327945379102504E-5</v>
      </c>
      <c r="P29" s="203">
        <v>1.5754340011521842E-4</v>
      </c>
      <c r="Q29" s="117">
        <v>0</v>
      </c>
      <c r="R29" s="203">
        <v>2.9711417250012704E-3</v>
      </c>
      <c r="S29" s="117">
        <v>2.9947333070920682E-3</v>
      </c>
      <c r="T29" s="117">
        <v>0</v>
      </c>
      <c r="U29" s="117">
        <v>0</v>
      </c>
      <c r="V29" s="117">
        <v>2.9947333070920682E-3</v>
      </c>
      <c r="W29" s="117">
        <v>9.1276276101687816E-5</v>
      </c>
      <c r="X29" s="203">
        <v>2.3077117123477582E-4</v>
      </c>
      <c r="Y29" s="117">
        <v>0</v>
      </c>
      <c r="Z29" s="203">
        <v>3.3167807544285319E-3</v>
      </c>
      <c r="AA29" s="117">
        <v>4.692292960472199E-3</v>
      </c>
      <c r="AB29" s="117">
        <v>0</v>
      </c>
      <c r="AC29" s="117">
        <v>0</v>
      </c>
      <c r="AD29" s="117">
        <v>4.692292960472199E-3</v>
      </c>
      <c r="AE29" s="117">
        <v>1.2937851432336917E-4</v>
      </c>
      <c r="AF29" s="203">
        <v>2.7371849052456178E-4</v>
      </c>
      <c r="AG29" s="117">
        <v>0</v>
      </c>
      <c r="AH29" s="203">
        <v>5.0953899653201299E-3</v>
      </c>
      <c r="AI29" s="117">
        <v>5.1523564418287753E-3</v>
      </c>
      <c r="AJ29" s="117">
        <v>0</v>
      </c>
      <c r="AK29" s="117">
        <v>0</v>
      </c>
      <c r="AL29" s="117">
        <v>5.1523564418287753E-3</v>
      </c>
      <c r="AM29" s="117">
        <v>1.0621623335560737E-4</v>
      </c>
      <c r="AN29" s="203">
        <v>3.4119083057381985E-4</v>
      </c>
      <c r="AO29" s="117">
        <v>0</v>
      </c>
      <c r="AP29" s="203">
        <v>5.5997635057582025E-3</v>
      </c>
      <c r="AQ29" s="117">
        <v>4.1110621580561788E-3</v>
      </c>
      <c r="AR29" s="117">
        <v>0</v>
      </c>
      <c r="AS29" s="117">
        <v>0</v>
      </c>
      <c r="AT29" s="117">
        <v>4.1110621580561788E-3</v>
      </c>
      <c r="AU29" s="117">
        <v>1.0531085892791442E-4</v>
      </c>
      <c r="AV29" s="203">
        <v>3.6178554692136648E-4</v>
      </c>
      <c r="AW29" s="117">
        <v>0</v>
      </c>
      <c r="AX29" s="203">
        <v>4.5781585639054594E-3</v>
      </c>
      <c r="AY29" s="117">
        <v>4.336613270664957E-3</v>
      </c>
      <c r="AZ29" s="117">
        <v>0</v>
      </c>
      <c r="BA29" s="117">
        <v>0</v>
      </c>
      <c r="BB29" s="117">
        <v>4.336613270664957E-3</v>
      </c>
      <c r="BC29" s="117">
        <v>2.3821276011128703E-4</v>
      </c>
      <c r="BD29" s="203">
        <v>4.6008127654937242E-4</v>
      </c>
      <c r="BE29" s="117">
        <v>0</v>
      </c>
      <c r="BF29" s="203">
        <v>5.0349073073256163E-3</v>
      </c>
      <c r="BG29" s="117">
        <v>3.3333301447038342E-3</v>
      </c>
      <c r="BH29" s="117">
        <v>0</v>
      </c>
      <c r="BI29" s="117">
        <v>0</v>
      </c>
      <c r="BJ29" s="117">
        <v>3.3333301447038342E-3</v>
      </c>
      <c r="BK29" s="117">
        <v>2.5506372154164439E-4</v>
      </c>
      <c r="BL29" s="203">
        <v>4.9192885138062657E-4</v>
      </c>
      <c r="BM29" s="117">
        <v>0</v>
      </c>
      <c r="BN29" s="203">
        <v>4.0803227176261052E-3</v>
      </c>
      <c r="BO29" s="117">
        <v>3.383810257721942E-3</v>
      </c>
      <c r="BP29" s="117">
        <v>0</v>
      </c>
      <c r="BQ29" s="117">
        <v>0</v>
      </c>
      <c r="BR29" s="117">
        <v>3.383810257721942E-3</v>
      </c>
      <c r="BS29" s="117">
        <v>2.35605989728808E-4</v>
      </c>
      <c r="BT29" s="203">
        <v>4.8310906413384809E-4</v>
      </c>
      <c r="BU29" s="117">
        <v>0</v>
      </c>
      <c r="BV29" s="203">
        <v>4.1025253115845976E-3</v>
      </c>
      <c r="BW29" s="117">
        <v>2.2240059940290551E-3</v>
      </c>
      <c r="BX29" s="117">
        <v>0</v>
      </c>
      <c r="BY29" s="117">
        <v>0</v>
      </c>
      <c r="BZ29" s="117">
        <v>2.2240059940290551E-3</v>
      </c>
      <c r="CA29" s="117">
        <v>2.0059538913164067E-4</v>
      </c>
      <c r="CB29" s="203">
        <v>4.5060442852161556E-4</v>
      </c>
      <c r="CC29" s="117">
        <v>0</v>
      </c>
      <c r="CD29" s="203">
        <v>2.8752058116823117E-3</v>
      </c>
      <c r="CE29" s="117">
        <v>1.4830940599634907E-3</v>
      </c>
      <c r="CF29" s="117">
        <v>0</v>
      </c>
      <c r="CG29" s="117">
        <v>0</v>
      </c>
      <c r="CH29" s="117">
        <v>1.4830940599634907E-3</v>
      </c>
      <c r="CI29" s="117">
        <v>1.9141104978486777E-4</v>
      </c>
      <c r="CJ29" s="203">
        <v>5.5781467493466427E-4</v>
      </c>
      <c r="CK29" s="117">
        <v>0</v>
      </c>
      <c r="CL29" s="203">
        <v>2.2323197846830225E-3</v>
      </c>
      <c r="CM29" s="117">
        <v>1.3575361029554733E-3</v>
      </c>
      <c r="CN29" s="117">
        <v>0</v>
      </c>
      <c r="CO29" s="117">
        <v>0</v>
      </c>
      <c r="CP29" s="117">
        <v>1.3575361029554733E-3</v>
      </c>
      <c r="CQ29" s="117">
        <v>1.2262720046441147E-4</v>
      </c>
      <c r="CR29" s="117">
        <v>5.0009579741175131E-4</v>
      </c>
      <c r="CS29" s="117">
        <v>0</v>
      </c>
      <c r="CT29" s="203">
        <v>1.9802591008316358E-3</v>
      </c>
      <c r="CU29" s="117">
        <v>1.7530473541064217E-3</v>
      </c>
      <c r="CV29" s="117">
        <v>0</v>
      </c>
      <c r="CW29" s="117">
        <v>0</v>
      </c>
      <c r="CX29" s="117">
        <v>1.7530473541064217E-3</v>
      </c>
      <c r="CY29" s="117">
        <v>2.0406575738942401E-4</v>
      </c>
      <c r="CZ29" s="117">
        <v>7.3544414214945467E-4</v>
      </c>
      <c r="DA29" s="117">
        <v>0</v>
      </c>
      <c r="DB29" s="203">
        <v>2.6925572536453004E-3</v>
      </c>
      <c r="DC29" s="117">
        <v>1.579214986604643E-3</v>
      </c>
      <c r="DD29" s="117">
        <v>0</v>
      </c>
      <c r="DE29" s="117">
        <v>0</v>
      </c>
      <c r="DF29" s="117">
        <v>1.579214986604643E-3</v>
      </c>
      <c r="DG29" s="117">
        <v>2.8834959665162679E-4</v>
      </c>
      <c r="DH29" s="117">
        <v>8.0271857073075834E-4</v>
      </c>
      <c r="DI29" s="117">
        <v>0</v>
      </c>
      <c r="DJ29" s="203">
        <v>2.6702831539870283E-3</v>
      </c>
      <c r="DK29" s="117">
        <v>1.4661950442239494E-3</v>
      </c>
      <c r="DL29" s="117">
        <v>0</v>
      </c>
      <c r="DM29" s="117">
        <v>0</v>
      </c>
      <c r="DN29" s="117">
        <v>1.4661950442239494E-3</v>
      </c>
      <c r="DO29" s="117">
        <v>3.1351572945003032E-4</v>
      </c>
      <c r="DP29" s="117">
        <v>1.079275840122034E-3</v>
      </c>
      <c r="DQ29" s="117">
        <v>0</v>
      </c>
      <c r="DR29" s="306">
        <v>2.858986613796014E-3</v>
      </c>
      <c r="DS29" s="278">
        <v>2.0121411270522917E-3</v>
      </c>
      <c r="DT29" s="117">
        <v>0</v>
      </c>
      <c r="DU29" s="117">
        <v>0</v>
      </c>
      <c r="DV29" s="117">
        <v>2.0121411270522917E-3</v>
      </c>
      <c r="DW29" s="117">
        <v>3.6794653887023084E-4</v>
      </c>
      <c r="DX29" s="117">
        <v>1.1239347872183194E-3</v>
      </c>
      <c r="DY29" s="117">
        <v>0</v>
      </c>
      <c r="DZ29" s="203">
        <v>3.504022453140842E-3</v>
      </c>
    </row>
    <row r="30" spans="1:130" ht="20.100000000000001" customHeight="1" x14ac:dyDescent="0.25">
      <c r="A30" s="33">
        <v>253</v>
      </c>
      <c r="B30" s="34" t="s">
        <v>500</v>
      </c>
      <c r="C30" s="117">
        <v>0</v>
      </c>
      <c r="D30" s="117">
        <v>0</v>
      </c>
      <c r="E30" s="117">
        <v>0</v>
      </c>
      <c r="F30" s="117">
        <v>0</v>
      </c>
      <c r="G30" s="117">
        <v>0</v>
      </c>
      <c r="H30" s="203">
        <v>0</v>
      </c>
      <c r="I30" s="117">
        <v>0</v>
      </c>
      <c r="J30" s="203">
        <v>0</v>
      </c>
      <c r="K30" s="117">
        <v>0</v>
      </c>
      <c r="L30" s="117">
        <v>0</v>
      </c>
      <c r="M30" s="117">
        <v>0</v>
      </c>
      <c r="N30" s="117">
        <v>0</v>
      </c>
      <c r="O30" s="117">
        <v>0</v>
      </c>
      <c r="P30" s="203">
        <v>0</v>
      </c>
      <c r="Q30" s="117">
        <v>0</v>
      </c>
      <c r="R30" s="203">
        <v>0</v>
      </c>
      <c r="S30" s="117">
        <v>0</v>
      </c>
      <c r="T30" s="117">
        <v>0</v>
      </c>
      <c r="U30" s="117">
        <v>0</v>
      </c>
      <c r="V30" s="117">
        <v>0</v>
      </c>
      <c r="W30" s="117">
        <v>0</v>
      </c>
      <c r="X30" s="203">
        <v>0</v>
      </c>
      <c r="Y30" s="117">
        <v>0</v>
      </c>
      <c r="Z30" s="203">
        <v>0</v>
      </c>
      <c r="AA30" s="117">
        <v>0</v>
      </c>
      <c r="AB30" s="117">
        <v>0</v>
      </c>
      <c r="AC30" s="117">
        <v>0</v>
      </c>
      <c r="AD30" s="117">
        <v>0</v>
      </c>
      <c r="AE30" s="117">
        <v>0</v>
      </c>
      <c r="AF30" s="203">
        <v>0</v>
      </c>
      <c r="AG30" s="117">
        <v>0</v>
      </c>
      <c r="AH30" s="203">
        <v>0</v>
      </c>
      <c r="AI30" s="117">
        <v>0</v>
      </c>
      <c r="AJ30" s="117">
        <v>0</v>
      </c>
      <c r="AK30" s="117">
        <v>0</v>
      </c>
      <c r="AL30" s="117">
        <v>0</v>
      </c>
      <c r="AM30" s="117">
        <v>0</v>
      </c>
      <c r="AN30" s="203">
        <v>0</v>
      </c>
      <c r="AO30" s="117">
        <v>0</v>
      </c>
      <c r="AP30" s="203">
        <v>0</v>
      </c>
      <c r="AQ30" s="117">
        <v>0</v>
      </c>
      <c r="AR30" s="117">
        <v>0</v>
      </c>
      <c r="AS30" s="117">
        <v>0</v>
      </c>
      <c r="AT30" s="117">
        <v>0</v>
      </c>
      <c r="AU30" s="117">
        <v>0</v>
      </c>
      <c r="AV30" s="203">
        <v>0</v>
      </c>
      <c r="AW30" s="117">
        <v>0</v>
      </c>
      <c r="AX30" s="203">
        <v>0</v>
      </c>
      <c r="AY30" s="117">
        <v>0</v>
      </c>
      <c r="AZ30" s="117">
        <v>0</v>
      </c>
      <c r="BA30" s="117">
        <v>0</v>
      </c>
      <c r="BB30" s="117">
        <v>0</v>
      </c>
      <c r="BC30" s="117">
        <v>0</v>
      </c>
      <c r="BD30" s="203">
        <v>0</v>
      </c>
      <c r="BE30" s="117">
        <v>0</v>
      </c>
      <c r="BF30" s="203">
        <v>0</v>
      </c>
      <c r="BG30" s="117">
        <v>0</v>
      </c>
      <c r="BH30" s="117">
        <v>0</v>
      </c>
      <c r="BI30" s="117">
        <v>0</v>
      </c>
      <c r="BJ30" s="117">
        <v>0</v>
      </c>
      <c r="BK30" s="117">
        <v>0</v>
      </c>
      <c r="BL30" s="203">
        <v>0</v>
      </c>
      <c r="BM30" s="117">
        <v>0</v>
      </c>
      <c r="BN30" s="203">
        <v>0</v>
      </c>
      <c r="BO30" s="117">
        <v>0</v>
      </c>
      <c r="BP30" s="117">
        <v>0</v>
      </c>
      <c r="BQ30" s="117">
        <v>0</v>
      </c>
      <c r="BR30" s="117">
        <v>0</v>
      </c>
      <c r="BS30" s="117">
        <v>0</v>
      </c>
      <c r="BT30" s="203">
        <v>0</v>
      </c>
      <c r="BU30" s="117">
        <v>0</v>
      </c>
      <c r="BV30" s="203">
        <v>0</v>
      </c>
      <c r="BW30" s="117">
        <v>0</v>
      </c>
      <c r="BX30" s="117">
        <v>0</v>
      </c>
      <c r="BY30" s="117">
        <v>0</v>
      </c>
      <c r="BZ30" s="117">
        <v>0</v>
      </c>
      <c r="CA30" s="117">
        <v>0</v>
      </c>
      <c r="CB30" s="203">
        <v>0</v>
      </c>
      <c r="CC30" s="117">
        <v>0</v>
      </c>
      <c r="CD30" s="203">
        <v>0</v>
      </c>
      <c r="CE30" s="117">
        <v>0</v>
      </c>
      <c r="CF30" s="117">
        <v>0</v>
      </c>
      <c r="CG30" s="117">
        <v>0</v>
      </c>
      <c r="CH30" s="117">
        <v>0</v>
      </c>
      <c r="CI30" s="117">
        <v>0</v>
      </c>
      <c r="CJ30" s="203">
        <v>0</v>
      </c>
      <c r="CK30" s="117">
        <v>0</v>
      </c>
      <c r="CL30" s="203">
        <v>0</v>
      </c>
      <c r="CM30" s="117">
        <v>0</v>
      </c>
      <c r="CN30" s="117">
        <v>0</v>
      </c>
      <c r="CO30" s="117">
        <v>0</v>
      </c>
      <c r="CP30" s="117">
        <v>0</v>
      </c>
      <c r="CQ30" s="117">
        <v>0</v>
      </c>
      <c r="CR30" s="117">
        <v>0</v>
      </c>
      <c r="CS30" s="117">
        <v>0</v>
      </c>
      <c r="CT30" s="203">
        <v>0</v>
      </c>
      <c r="CU30" s="117">
        <v>0</v>
      </c>
      <c r="CV30" s="117">
        <v>0</v>
      </c>
      <c r="CW30" s="117">
        <v>0</v>
      </c>
      <c r="CX30" s="117">
        <v>0</v>
      </c>
      <c r="CY30" s="117">
        <v>0</v>
      </c>
      <c r="CZ30" s="117">
        <v>0</v>
      </c>
      <c r="DA30" s="117">
        <v>0</v>
      </c>
      <c r="DB30" s="203">
        <v>0</v>
      </c>
      <c r="DC30" s="117">
        <v>0</v>
      </c>
      <c r="DD30" s="117">
        <v>0</v>
      </c>
      <c r="DE30" s="117">
        <v>0</v>
      </c>
      <c r="DF30" s="117">
        <v>0</v>
      </c>
      <c r="DG30" s="117">
        <v>0</v>
      </c>
      <c r="DH30" s="117">
        <v>0</v>
      </c>
      <c r="DI30" s="117">
        <v>0</v>
      </c>
      <c r="DJ30" s="203">
        <v>0</v>
      </c>
      <c r="DK30" s="117">
        <v>0</v>
      </c>
      <c r="DL30" s="117">
        <v>0</v>
      </c>
      <c r="DM30" s="117">
        <v>0</v>
      </c>
      <c r="DN30" s="117">
        <v>0</v>
      </c>
      <c r="DO30" s="117">
        <v>0</v>
      </c>
      <c r="DP30" s="117">
        <v>0</v>
      </c>
      <c r="DQ30" s="117">
        <v>0</v>
      </c>
      <c r="DR30" s="306">
        <v>0</v>
      </c>
      <c r="DS30" s="278">
        <v>0</v>
      </c>
      <c r="DT30" s="117">
        <v>0</v>
      </c>
      <c r="DU30" s="117">
        <v>0</v>
      </c>
      <c r="DV30" s="117">
        <v>0</v>
      </c>
      <c r="DW30" s="117">
        <v>0</v>
      </c>
      <c r="DX30" s="117">
        <v>0</v>
      </c>
      <c r="DY30" s="117">
        <v>0</v>
      </c>
      <c r="DZ30" s="203">
        <v>0</v>
      </c>
    </row>
    <row r="31" spans="1:130" ht="20.100000000000001" customHeight="1" x14ac:dyDescent="0.25">
      <c r="A31" s="30">
        <v>26</v>
      </c>
      <c r="B31" s="31" t="s">
        <v>462</v>
      </c>
      <c r="C31" s="175">
        <v>6.1905539468061981E-2</v>
      </c>
      <c r="D31" s="175">
        <v>0</v>
      </c>
      <c r="E31" s="175">
        <v>0</v>
      </c>
      <c r="F31" s="175">
        <v>6.1905539468061981E-2</v>
      </c>
      <c r="G31" s="175">
        <v>2.2771320204560058E-2</v>
      </c>
      <c r="H31" s="264">
        <v>5.0460294641028298E-4</v>
      </c>
      <c r="I31" s="175">
        <v>-8.4868258504505661E-2</v>
      </c>
      <c r="J31" s="264">
        <v>3.1320411452666536E-4</v>
      </c>
      <c r="K31" s="175">
        <v>6.3112701719516218E-2</v>
      </c>
      <c r="L31" s="175">
        <v>0</v>
      </c>
      <c r="M31" s="175">
        <v>0</v>
      </c>
      <c r="N31" s="175">
        <v>6.3112701719516218E-2</v>
      </c>
      <c r="O31" s="175">
        <v>2.1808430891738163E-2</v>
      </c>
      <c r="P31" s="264">
        <v>3.6518632944107862E-4</v>
      </c>
      <c r="Q31" s="175">
        <v>-8.5031448096848358E-2</v>
      </c>
      <c r="R31" s="264">
        <v>2.548708438470881E-4</v>
      </c>
      <c r="S31" s="175">
        <v>6.3762855673114752E-2</v>
      </c>
      <c r="T31" s="175">
        <v>0</v>
      </c>
      <c r="U31" s="175">
        <v>0</v>
      </c>
      <c r="V31" s="175">
        <v>6.3762855673114752E-2</v>
      </c>
      <c r="W31" s="175">
        <v>2.218039372606858E-2</v>
      </c>
      <c r="X31" s="264">
        <v>3.6147522707175288E-4</v>
      </c>
      <c r="Y31" s="175">
        <v>-8.60304592867428E-2</v>
      </c>
      <c r="Z31" s="264">
        <v>2.7426533951229327E-4</v>
      </c>
      <c r="AA31" s="175">
        <v>5.984588353508332E-2</v>
      </c>
      <c r="AB31" s="175">
        <v>0</v>
      </c>
      <c r="AC31" s="175">
        <v>0</v>
      </c>
      <c r="AD31" s="175">
        <v>5.984588353508332E-2</v>
      </c>
      <c r="AE31" s="175">
        <v>2.1554089986136549E-2</v>
      </c>
      <c r="AF31" s="264">
        <v>5.6997883868667725E-4</v>
      </c>
      <c r="AG31" s="175">
        <v>-8.1613809403571366E-2</v>
      </c>
      <c r="AH31" s="264">
        <v>3.5614295633518313E-4</v>
      </c>
      <c r="AI31" s="175">
        <v>6.1251031697332307E-2</v>
      </c>
      <c r="AJ31" s="175">
        <v>0</v>
      </c>
      <c r="AK31" s="175">
        <v>0</v>
      </c>
      <c r="AL31" s="175">
        <v>6.1251031697332307E-2</v>
      </c>
      <c r="AM31" s="175">
        <v>2.1955804265753904E-2</v>
      </c>
      <c r="AN31" s="264">
        <v>5.8360135230999021E-4</v>
      </c>
      <c r="AO31" s="175">
        <v>-8.3253373876462658E-2</v>
      </c>
      <c r="AP31" s="264">
        <v>5.3706343893355341E-4</v>
      </c>
      <c r="AQ31" s="175">
        <v>6.024768383932743E-2</v>
      </c>
      <c r="AR31" s="175">
        <v>0</v>
      </c>
      <c r="AS31" s="175">
        <v>0</v>
      </c>
      <c r="AT31" s="175">
        <v>6.024768383932743E-2</v>
      </c>
      <c r="AU31" s="175">
        <v>2.1596175197908261E-2</v>
      </c>
      <c r="AV31" s="264">
        <v>7.3813820116907332E-4</v>
      </c>
      <c r="AW31" s="175">
        <v>-8.2127940370351524E-2</v>
      </c>
      <c r="AX31" s="264">
        <v>4.540568680532431E-4</v>
      </c>
      <c r="AY31" s="175">
        <v>6.4688901589171663E-2</v>
      </c>
      <c r="AZ31" s="175">
        <v>0</v>
      </c>
      <c r="BA31" s="175">
        <v>0</v>
      </c>
      <c r="BB31" s="175">
        <v>6.4688901589171663E-2</v>
      </c>
      <c r="BC31" s="175">
        <v>2.1660841828313043E-2</v>
      </c>
      <c r="BD31" s="264">
        <v>8.4024971362337149E-4</v>
      </c>
      <c r="BE31" s="175">
        <v>-8.6455876577076124E-2</v>
      </c>
      <c r="BF31" s="264">
        <v>7.3411655403196347E-4</v>
      </c>
      <c r="BG31" s="175">
        <v>6.1225246698102274E-2</v>
      </c>
      <c r="BH31" s="175">
        <v>0</v>
      </c>
      <c r="BI31" s="175">
        <v>0</v>
      </c>
      <c r="BJ31" s="175">
        <v>6.1225246698102274E-2</v>
      </c>
      <c r="BK31" s="175">
        <v>2.149898351666369E-2</v>
      </c>
      <c r="BL31" s="264">
        <v>7.5820469474456868E-4</v>
      </c>
      <c r="BM31" s="175">
        <v>-8.2933263697131998E-2</v>
      </c>
      <c r="BN31" s="264">
        <v>5.4917121237851754E-4</v>
      </c>
      <c r="BO31" s="175">
        <v>6.3901164434313054E-2</v>
      </c>
      <c r="BP31" s="175">
        <v>0</v>
      </c>
      <c r="BQ31" s="175">
        <v>0</v>
      </c>
      <c r="BR31" s="175">
        <v>6.3901164434313054E-2</v>
      </c>
      <c r="BS31" s="175">
        <v>2.1697799257239563E-2</v>
      </c>
      <c r="BT31" s="264">
        <v>7.9008073854836556E-4</v>
      </c>
      <c r="BU31" s="175">
        <v>-8.5867341402342742E-2</v>
      </c>
      <c r="BV31" s="264">
        <v>5.2170302775824046E-4</v>
      </c>
      <c r="BW31" s="175">
        <v>6.5195364004574208E-2</v>
      </c>
      <c r="BX31" s="175">
        <v>0</v>
      </c>
      <c r="BY31" s="175">
        <v>0</v>
      </c>
      <c r="BZ31" s="175">
        <v>6.5195364004574208E-2</v>
      </c>
      <c r="CA31" s="175">
        <v>2.1853125583423477E-2</v>
      </c>
      <c r="CB31" s="264">
        <v>4.5311899055040144E-4</v>
      </c>
      <c r="CC31" s="175">
        <v>-8.7168736705320785E-2</v>
      </c>
      <c r="CD31" s="264">
        <v>3.328718732273061E-4</v>
      </c>
      <c r="CE31" s="175">
        <v>7.7056590932718105E-2</v>
      </c>
      <c r="CF31" s="175">
        <v>0</v>
      </c>
      <c r="CG31" s="175">
        <v>0</v>
      </c>
      <c r="CH31" s="175">
        <v>7.7056590932718105E-2</v>
      </c>
      <c r="CI31" s="175">
        <v>2.2497293351694644E-2</v>
      </c>
      <c r="CJ31" s="264">
        <v>5.8032601596410345E-4</v>
      </c>
      <c r="CK31" s="175">
        <v>-9.9606967259088811E-2</v>
      </c>
      <c r="CL31" s="264">
        <v>5.2724304128804031E-4</v>
      </c>
      <c r="CM31" s="175">
        <v>6.6308226184207356E-2</v>
      </c>
      <c r="CN31" s="175">
        <v>0</v>
      </c>
      <c r="CO31" s="175">
        <v>0</v>
      </c>
      <c r="CP31" s="175">
        <v>6.6308226184207356E-2</v>
      </c>
      <c r="CQ31" s="175">
        <v>2.4636522430888427E-2</v>
      </c>
      <c r="CR31" s="175">
        <v>5.0761134652585135E-4</v>
      </c>
      <c r="CS31" s="175">
        <v>-9.0875633900031727E-2</v>
      </c>
      <c r="CT31" s="264">
        <v>5.7672606158990197E-4</v>
      </c>
      <c r="CU31" s="175">
        <v>7.8666258336468342E-2</v>
      </c>
      <c r="CV31" s="175">
        <v>0</v>
      </c>
      <c r="CW31" s="175">
        <v>0</v>
      </c>
      <c r="CX31" s="175">
        <v>7.8666258336468342E-2</v>
      </c>
      <c r="CY31" s="175">
        <v>2.5601664303037119E-2</v>
      </c>
      <c r="CZ31" s="175">
        <v>4.4164253391365939E-4</v>
      </c>
      <c r="DA31" s="175">
        <v>-0.10447334701973755</v>
      </c>
      <c r="DB31" s="264">
        <v>2.362181536815735E-4</v>
      </c>
      <c r="DC31" s="175">
        <v>7.3851340734286508E-2</v>
      </c>
      <c r="DD31" s="175">
        <v>0</v>
      </c>
      <c r="DE31" s="175">
        <v>0</v>
      </c>
      <c r="DF31" s="175">
        <v>7.3851340734286508E-2</v>
      </c>
      <c r="DG31" s="175">
        <v>2.3412324332421606E-2</v>
      </c>
      <c r="DH31" s="175">
        <v>4.9241932259691263E-4</v>
      </c>
      <c r="DI31" s="175">
        <v>-9.7311293344238908E-2</v>
      </c>
      <c r="DJ31" s="264">
        <v>4.4479104506612026E-4</v>
      </c>
      <c r="DK31" s="175">
        <v>7.8417208683099621E-2</v>
      </c>
      <c r="DL31" s="175">
        <v>0</v>
      </c>
      <c r="DM31" s="175">
        <v>0</v>
      </c>
      <c r="DN31" s="175">
        <v>7.8417208683099621E-2</v>
      </c>
      <c r="DO31" s="175">
        <v>2.4565401637757785E-2</v>
      </c>
      <c r="DP31" s="175">
        <v>5.332784729069999E-4</v>
      </c>
      <c r="DQ31" s="175">
        <v>-0.103209790929176</v>
      </c>
      <c r="DR31" s="305">
        <v>3.0609786458841623E-4</v>
      </c>
      <c r="DS31" s="325">
        <v>7.9454767024908446E-2</v>
      </c>
      <c r="DT31" s="175">
        <v>0</v>
      </c>
      <c r="DU31" s="175">
        <v>0</v>
      </c>
      <c r="DV31" s="175">
        <v>7.9454767024908446E-2</v>
      </c>
      <c r="DW31" s="175">
        <v>2.4438655945437655E-2</v>
      </c>
      <c r="DX31" s="175">
        <v>5.688186986189342E-4</v>
      </c>
      <c r="DY31" s="175">
        <v>-0.10416301711471695</v>
      </c>
      <c r="DZ31" s="264">
        <v>2.9922455424808136E-4</v>
      </c>
    </row>
    <row r="32" spans="1:130" ht="20.100000000000001" customHeight="1" x14ac:dyDescent="0.25">
      <c r="A32" s="33">
        <v>261</v>
      </c>
      <c r="B32" s="34" t="s">
        <v>501</v>
      </c>
      <c r="C32" s="117">
        <v>0</v>
      </c>
      <c r="D32" s="117">
        <v>0</v>
      </c>
      <c r="E32" s="117">
        <v>0</v>
      </c>
      <c r="F32" s="117">
        <v>0</v>
      </c>
      <c r="G32" s="117">
        <v>0</v>
      </c>
      <c r="H32" s="203">
        <v>0</v>
      </c>
      <c r="I32" s="117">
        <v>0</v>
      </c>
      <c r="J32" s="203">
        <v>0</v>
      </c>
      <c r="K32" s="117">
        <v>0</v>
      </c>
      <c r="L32" s="117">
        <v>0</v>
      </c>
      <c r="M32" s="117">
        <v>0</v>
      </c>
      <c r="N32" s="117">
        <v>0</v>
      </c>
      <c r="O32" s="117">
        <v>0</v>
      </c>
      <c r="P32" s="203">
        <v>0</v>
      </c>
      <c r="Q32" s="117">
        <v>0</v>
      </c>
      <c r="R32" s="203">
        <v>0</v>
      </c>
      <c r="S32" s="117">
        <v>0</v>
      </c>
      <c r="T32" s="117">
        <v>0</v>
      </c>
      <c r="U32" s="117">
        <v>0</v>
      </c>
      <c r="V32" s="117">
        <v>0</v>
      </c>
      <c r="W32" s="117">
        <v>0</v>
      </c>
      <c r="X32" s="203">
        <v>0</v>
      </c>
      <c r="Y32" s="117">
        <v>0</v>
      </c>
      <c r="Z32" s="203">
        <v>0</v>
      </c>
      <c r="AA32" s="117">
        <v>0</v>
      </c>
      <c r="AB32" s="117">
        <v>0</v>
      </c>
      <c r="AC32" s="117">
        <v>0</v>
      </c>
      <c r="AD32" s="117">
        <v>0</v>
      </c>
      <c r="AE32" s="117">
        <v>0</v>
      </c>
      <c r="AF32" s="203">
        <v>0</v>
      </c>
      <c r="AG32" s="117">
        <v>0</v>
      </c>
      <c r="AH32" s="203">
        <v>0</v>
      </c>
      <c r="AI32" s="117">
        <v>0</v>
      </c>
      <c r="AJ32" s="117">
        <v>0</v>
      </c>
      <c r="AK32" s="117">
        <v>0</v>
      </c>
      <c r="AL32" s="117">
        <v>0</v>
      </c>
      <c r="AM32" s="117">
        <v>0</v>
      </c>
      <c r="AN32" s="203">
        <v>0</v>
      </c>
      <c r="AO32" s="117">
        <v>0</v>
      </c>
      <c r="AP32" s="203">
        <v>0</v>
      </c>
      <c r="AQ32" s="117">
        <v>0</v>
      </c>
      <c r="AR32" s="117">
        <v>0</v>
      </c>
      <c r="AS32" s="117">
        <v>0</v>
      </c>
      <c r="AT32" s="117">
        <v>0</v>
      </c>
      <c r="AU32" s="117">
        <v>0</v>
      </c>
      <c r="AV32" s="203">
        <v>0</v>
      </c>
      <c r="AW32" s="117">
        <v>0</v>
      </c>
      <c r="AX32" s="203">
        <v>0</v>
      </c>
      <c r="AY32" s="117">
        <v>0</v>
      </c>
      <c r="AZ32" s="117">
        <v>0</v>
      </c>
      <c r="BA32" s="117">
        <v>0</v>
      </c>
      <c r="BB32" s="117">
        <v>0</v>
      </c>
      <c r="BC32" s="117">
        <v>0</v>
      </c>
      <c r="BD32" s="203">
        <v>0</v>
      </c>
      <c r="BE32" s="117">
        <v>0</v>
      </c>
      <c r="BF32" s="203">
        <v>0</v>
      </c>
      <c r="BG32" s="117">
        <v>0</v>
      </c>
      <c r="BH32" s="117">
        <v>0</v>
      </c>
      <c r="BI32" s="117">
        <v>0</v>
      </c>
      <c r="BJ32" s="117">
        <v>0</v>
      </c>
      <c r="BK32" s="117">
        <v>0</v>
      </c>
      <c r="BL32" s="203">
        <v>0</v>
      </c>
      <c r="BM32" s="117">
        <v>0</v>
      </c>
      <c r="BN32" s="203">
        <v>0</v>
      </c>
      <c r="BO32" s="117">
        <v>0</v>
      </c>
      <c r="BP32" s="117">
        <v>0</v>
      </c>
      <c r="BQ32" s="117">
        <v>0</v>
      </c>
      <c r="BR32" s="117">
        <v>0</v>
      </c>
      <c r="BS32" s="117">
        <v>0</v>
      </c>
      <c r="BT32" s="203">
        <v>0</v>
      </c>
      <c r="BU32" s="117">
        <v>0</v>
      </c>
      <c r="BV32" s="203">
        <v>0</v>
      </c>
      <c r="BW32" s="117">
        <v>0</v>
      </c>
      <c r="BX32" s="117">
        <v>0</v>
      </c>
      <c r="BY32" s="117">
        <v>0</v>
      </c>
      <c r="BZ32" s="117">
        <v>0</v>
      </c>
      <c r="CA32" s="117">
        <v>0</v>
      </c>
      <c r="CB32" s="203">
        <v>0</v>
      </c>
      <c r="CC32" s="117">
        <v>0</v>
      </c>
      <c r="CD32" s="203">
        <v>0</v>
      </c>
      <c r="CE32" s="117">
        <v>0</v>
      </c>
      <c r="CF32" s="117">
        <v>0</v>
      </c>
      <c r="CG32" s="117">
        <v>0</v>
      </c>
      <c r="CH32" s="117">
        <v>0</v>
      </c>
      <c r="CI32" s="117">
        <v>0</v>
      </c>
      <c r="CJ32" s="203">
        <v>0</v>
      </c>
      <c r="CK32" s="117">
        <v>0</v>
      </c>
      <c r="CL32" s="203">
        <v>0</v>
      </c>
      <c r="CM32" s="117">
        <v>0</v>
      </c>
      <c r="CN32" s="117">
        <v>0</v>
      </c>
      <c r="CO32" s="117">
        <v>0</v>
      </c>
      <c r="CP32" s="117">
        <v>0</v>
      </c>
      <c r="CQ32" s="117">
        <v>0</v>
      </c>
      <c r="CR32" s="117">
        <v>0</v>
      </c>
      <c r="CS32" s="117">
        <v>0</v>
      </c>
      <c r="CT32" s="203">
        <v>0</v>
      </c>
      <c r="CU32" s="117">
        <v>0</v>
      </c>
      <c r="CV32" s="117">
        <v>0</v>
      </c>
      <c r="CW32" s="117">
        <v>0</v>
      </c>
      <c r="CX32" s="117">
        <v>0</v>
      </c>
      <c r="CY32" s="117">
        <v>0</v>
      </c>
      <c r="CZ32" s="117">
        <v>0</v>
      </c>
      <c r="DA32" s="117">
        <v>0</v>
      </c>
      <c r="DB32" s="203">
        <v>0</v>
      </c>
      <c r="DC32" s="117">
        <v>0</v>
      </c>
      <c r="DD32" s="117">
        <v>0</v>
      </c>
      <c r="DE32" s="117">
        <v>0</v>
      </c>
      <c r="DF32" s="117">
        <v>0</v>
      </c>
      <c r="DG32" s="117">
        <v>0</v>
      </c>
      <c r="DH32" s="117">
        <v>0</v>
      </c>
      <c r="DI32" s="117">
        <v>0</v>
      </c>
      <c r="DJ32" s="203">
        <v>0</v>
      </c>
      <c r="DK32" s="117">
        <v>0</v>
      </c>
      <c r="DL32" s="117">
        <v>0</v>
      </c>
      <c r="DM32" s="117">
        <v>0</v>
      </c>
      <c r="DN32" s="117">
        <v>0</v>
      </c>
      <c r="DO32" s="117">
        <v>0</v>
      </c>
      <c r="DP32" s="117">
        <v>0</v>
      </c>
      <c r="DQ32" s="117">
        <v>0</v>
      </c>
      <c r="DR32" s="306">
        <v>0</v>
      </c>
      <c r="DS32" s="278">
        <v>0</v>
      </c>
      <c r="DT32" s="117">
        <v>0</v>
      </c>
      <c r="DU32" s="117">
        <v>0</v>
      </c>
      <c r="DV32" s="117">
        <v>0</v>
      </c>
      <c r="DW32" s="117">
        <v>0</v>
      </c>
      <c r="DX32" s="117">
        <v>0</v>
      </c>
      <c r="DY32" s="117">
        <v>0</v>
      </c>
      <c r="DZ32" s="203">
        <v>0</v>
      </c>
    </row>
    <row r="33" spans="1:130" ht="20.100000000000001" customHeight="1" x14ac:dyDescent="0.25">
      <c r="A33" s="78">
        <v>2611</v>
      </c>
      <c r="B33" s="78" t="s">
        <v>464</v>
      </c>
      <c r="C33" s="179">
        <v>0</v>
      </c>
      <c r="D33" s="179">
        <v>0</v>
      </c>
      <c r="E33" s="179">
        <v>0</v>
      </c>
      <c r="F33" s="179">
        <v>0</v>
      </c>
      <c r="G33" s="179">
        <v>0</v>
      </c>
      <c r="H33" s="267">
        <v>0</v>
      </c>
      <c r="I33" s="179">
        <v>0</v>
      </c>
      <c r="J33" s="267">
        <v>0</v>
      </c>
      <c r="K33" s="179">
        <v>0</v>
      </c>
      <c r="L33" s="179">
        <v>0</v>
      </c>
      <c r="M33" s="179">
        <v>0</v>
      </c>
      <c r="N33" s="179">
        <v>0</v>
      </c>
      <c r="O33" s="179">
        <v>0</v>
      </c>
      <c r="P33" s="267">
        <v>0</v>
      </c>
      <c r="Q33" s="179">
        <v>0</v>
      </c>
      <c r="R33" s="267">
        <v>0</v>
      </c>
      <c r="S33" s="179">
        <v>0</v>
      </c>
      <c r="T33" s="179">
        <v>0</v>
      </c>
      <c r="U33" s="179">
        <v>0</v>
      </c>
      <c r="V33" s="179">
        <v>0</v>
      </c>
      <c r="W33" s="179">
        <v>0</v>
      </c>
      <c r="X33" s="267">
        <v>0</v>
      </c>
      <c r="Y33" s="179">
        <v>0</v>
      </c>
      <c r="Z33" s="267">
        <v>0</v>
      </c>
      <c r="AA33" s="179">
        <v>0</v>
      </c>
      <c r="AB33" s="179">
        <v>0</v>
      </c>
      <c r="AC33" s="179">
        <v>0</v>
      </c>
      <c r="AD33" s="179">
        <v>0</v>
      </c>
      <c r="AE33" s="179">
        <v>0</v>
      </c>
      <c r="AF33" s="267">
        <v>0</v>
      </c>
      <c r="AG33" s="179">
        <v>0</v>
      </c>
      <c r="AH33" s="267">
        <v>0</v>
      </c>
      <c r="AI33" s="179">
        <v>0</v>
      </c>
      <c r="AJ33" s="179">
        <v>0</v>
      </c>
      <c r="AK33" s="179">
        <v>0</v>
      </c>
      <c r="AL33" s="179">
        <v>0</v>
      </c>
      <c r="AM33" s="179">
        <v>0</v>
      </c>
      <c r="AN33" s="267">
        <v>0</v>
      </c>
      <c r="AO33" s="179">
        <v>0</v>
      </c>
      <c r="AP33" s="267">
        <v>0</v>
      </c>
      <c r="AQ33" s="179">
        <v>0</v>
      </c>
      <c r="AR33" s="179">
        <v>0</v>
      </c>
      <c r="AS33" s="179">
        <v>0</v>
      </c>
      <c r="AT33" s="179">
        <v>0</v>
      </c>
      <c r="AU33" s="179">
        <v>0</v>
      </c>
      <c r="AV33" s="267">
        <v>0</v>
      </c>
      <c r="AW33" s="179">
        <v>0</v>
      </c>
      <c r="AX33" s="267">
        <v>0</v>
      </c>
      <c r="AY33" s="179">
        <v>0</v>
      </c>
      <c r="AZ33" s="179">
        <v>0</v>
      </c>
      <c r="BA33" s="179">
        <v>0</v>
      </c>
      <c r="BB33" s="179">
        <v>0</v>
      </c>
      <c r="BC33" s="179">
        <v>0</v>
      </c>
      <c r="BD33" s="267">
        <v>0</v>
      </c>
      <c r="BE33" s="179">
        <v>0</v>
      </c>
      <c r="BF33" s="267">
        <v>0</v>
      </c>
      <c r="BG33" s="179">
        <v>0</v>
      </c>
      <c r="BH33" s="179">
        <v>0</v>
      </c>
      <c r="BI33" s="179">
        <v>0</v>
      </c>
      <c r="BJ33" s="179">
        <v>0</v>
      </c>
      <c r="BK33" s="179">
        <v>0</v>
      </c>
      <c r="BL33" s="267">
        <v>0</v>
      </c>
      <c r="BM33" s="179">
        <v>0</v>
      </c>
      <c r="BN33" s="267">
        <v>0</v>
      </c>
      <c r="BO33" s="179">
        <v>0</v>
      </c>
      <c r="BP33" s="179">
        <v>0</v>
      </c>
      <c r="BQ33" s="179">
        <v>0</v>
      </c>
      <c r="BR33" s="179">
        <v>0</v>
      </c>
      <c r="BS33" s="179">
        <v>0</v>
      </c>
      <c r="BT33" s="267">
        <v>0</v>
      </c>
      <c r="BU33" s="179">
        <v>0</v>
      </c>
      <c r="BV33" s="267">
        <v>0</v>
      </c>
      <c r="BW33" s="179">
        <v>0</v>
      </c>
      <c r="BX33" s="179">
        <v>0</v>
      </c>
      <c r="BY33" s="179">
        <v>0</v>
      </c>
      <c r="BZ33" s="179">
        <v>0</v>
      </c>
      <c r="CA33" s="179">
        <v>0</v>
      </c>
      <c r="CB33" s="267">
        <v>0</v>
      </c>
      <c r="CC33" s="179">
        <v>0</v>
      </c>
      <c r="CD33" s="267">
        <v>0</v>
      </c>
      <c r="CE33" s="179">
        <v>0</v>
      </c>
      <c r="CF33" s="179">
        <v>0</v>
      </c>
      <c r="CG33" s="179">
        <v>0</v>
      </c>
      <c r="CH33" s="179">
        <v>0</v>
      </c>
      <c r="CI33" s="179">
        <v>0</v>
      </c>
      <c r="CJ33" s="267">
        <v>0</v>
      </c>
      <c r="CK33" s="179">
        <v>0</v>
      </c>
      <c r="CL33" s="267">
        <v>0</v>
      </c>
      <c r="CM33" s="179">
        <v>0</v>
      </c>
      <c r="CN33" s="179">
        <v>0</v>
      </c>
      <c r="CO33" s="179">
        <v>0</v>
      </c>
      <c r="CP33" s="179">
        <v>0</v>
      </c>
      <c r="CQ33" s="179">
        <v>0</v>
      </c>
      <c r="CR33" s="179">
        <v>0</v>
      </c>
      <c r="CS33" s="179">
        <v>0</v>
      </c>
      <c r="CT33" s="267">
        <v>0</v>
      </c>
      <c r="CU33" s="179">
        <v>0</v>
      </c>
      <c r="CV33" s="179">
        <v>0</v>
      </c>
      <c r="CW33" s="179">
        <v>0</v>
      </c>
      <c r="CX33" s="179">
        <v>0</v>
      </c>
      <c r="CY33" s="179">
        <v>0</v>
      </c>
      <c r="CZ33" s="179">
        <v>0</v>
      </c>
      <c r="DA33" s="179">
        <v>0</v>
      </c>
      <c r="DB33" s="267">
        <v>0</v>
      </c>
      <c r="DC33" s="179">
        <v>0</v>
      </c>
      <c r="DD33" s="179">
        <v>0</v>
      </c>
      <c r="DE33" s="179">
        <v>0</v>
      </c>
      <c r="DF33" s="179">
        <v>0</v>
      </c>
      <c r="DG33" s="179">
        <v>0</v>
      </c>
      <c r="DH33" s="179">
        <v>0</v>
      </c>
      <c r="DI33" s="179">
        <v>0</v>
      </c>
      <c r="DJ33" s="267">
        <v>0</v>
      </c>
      <c r="DK33" s="328">
        <v>0</v>
      </c>
      <c r="DL33" s="328">
        <v>0</v>
      </c>
      <c r="DM33" s="328">
        <v>0</v>
      </c>
      <c r="DN33" s="328">
        <v>0</v>
      </c>
      <c r="DO33" s="328">
        <v>0</v>
      </c>
      <c r="DP33" s="328">
        <v>0</v>
      </c>
      <c r="DQ33" s="328">
        <v>0</v>
      </c>
      <c r="DR33" s="329">
        <v>0</v>
      </c>
      <c r="DS33" s="179">
        <v>0</v>
      </c>
      <c r="DT33" s="179">
        <v>0</v>
      </c>
      <c r="DU33" s="179">
        <v>0</v>
      </c>
      <c r="DV33" s="179">
        <v>0</v>
      </c>
      <c r="DW33" s="179">
        <v>0</v>
      </c>
      <c r="DX33" s="179">
        <v>0</v>
      </c>
      <c r="DY33" s="179">
        <v>0</v>
      </c>
      <c r="DZ33" s="267">
        <v>0</v>
      </c>
    </row>
    <row r="34" spans="1:130" ht="20.100000000000001" customHeight="1" x14ac:dyDescent="0.25">
      <c r="A34" s="78">
        <v>2612</v>
      </c>
      <c r="B34" s="78" t="s">
        <v>241</v>
      </c>
      <c r="C34" s="179">
        <v>0</v>
      </c>
      <c r="D34" s="179">
        <v>0</v>
      </c>
      <c r="E34" s="179">
        <v>0</v>
      </c>
      <c r="F34" s="179">
        <v>0</v>
      </c>
      <c r="G34" s="179">
        <v>0</v>
      </c>
      <c r="H34" s="267">
        <v>0</v>
      </c>
      <c r="I34" s="179">
        <v>0</v>
      </c>
      <c r="J34" s="267">
        <v>0</v>
      </c>
      <c r="K34" s="179">
        <v>0</v>
      </c>
      <c r="L34" s="179">
        <v>0</v>
      </c>
      <c r="M34" s="179">
        <v>0</v>
      </c>
      <c r="N34" s="179">
        <v>0</v>
      </c>
      <c r="O34" s="179">
        <v>0</v>
      </c>
      <c r="P34" s="267">
        <v>0</v>
      </c>
      <c r="Q34" s="179">
        <v>0</v>
      </c>
      <c r="R34" s="267">
        <v>0</v>
      </c>
      <c r="S34" s="179">
        <v>0</v>
      </c>
      <c r="T34" s="179">
        <v>0</v>
      </c>
      <c r="U34" s="179">
        <v>0</v>
      </c>
      <c r="V34" s="179">
        <v>0</v>
      </c>
      <c r="W34" s="179">
        <v>0</v>
      </c>
      <c r="X34" s="267">
        <v>0</v>
      </c>
      <c r="Y34" s="179">
        <v>0</v>
      </c>
      <c r="Z34" s="267">
        <v>0</v>
      </c>
      <c r="AA34" s="179">
        <v>0</v>
      </c>
      <c r="AB34" s="179">
        <v>0</v>
      </c>
      <c r="AC34" s="179">
        <v>0</v>
      </c>
      <c r="AD34" s="179">
        <v>0</v>
      </c>
      <c r="AE34" s="179">
        <v>0</v>
      </c>
      <c r="AF34" s="267">
        <v>0</v>
      </c>
      <c r="AG34" s="179">
        <v>0</v>
      </c>
      <c r="AH34" s="267">
        <v>0</v>
      </c>
      <c r="AI34" s="179">
        <v>0</v>
      </c>
      <c r="AJ34" s="179">
        <v>0</v>
      </c>
      <c r="AK34" s="179">
        <v>0</v>
      </c>
      <c r="AL34" s="179">
        <v>0</v>
      </c>
      <c r="AM34" s="179">
        <v>0</v>
      </c>
      <c r="AN34" s="267">
        <v>0</v>
      </c>
      <c r="AO34" s="179">
        <v>0</v>
      </c>
      <c r="AP34" s="267">
        <v>0</v>
      </c>
      <c r="AQ34" s="179">
        <v>0</v>
      </c>
      <c r="AR34" s="179">
        <v>0</v>
      </c>
      <c r="AS34" s="179">
        <v>0</v>
      </c>
      <c r="AT34" s="179">
        <v>0</v>
      </c>
      <c r="AU34" s="179">
        <v>0</v>
      </c>
      <c r="AV34" s="267">
        <v>0</v>
      </c>
      <c r="AW34" s="179">
        <v>0</v>
      </c>
      <c r="AX34" s="267">
        <v>0</v>
      </c>
      <c r="AY34" s="179">
        <v>0</v>
      </c>
      <c r="AZ34" s="179">
        <v>0</v>
      </c>
      <c r="BA34" s="179">
        <v>0</v>
      </c>
      <c r="BB34" s="179">
        <v>0</v>
      </c>
      <c r="BC34" s="179">
        <v>0</v>
      </c>
      <c r="BD34" s="267">
        <v>0</v>
      </c>
      <c r="BE34" s="179">
        <v>0</v>
      </c>
      <c r="BF34" s="267">
        <v>0</v>
      </c>
      <c r="BG34" s="179">
        <v>0</v>
      </c>
      <c r="BH34" s="179">
        <v>0</v>
      </c>
      <c r="BI34" s="179">
        <v>0</v>
      </c>
      <c r="BJ34" s="179">
        <v>0</v>
      </c>
      <c r="BK34" s="179">
        <v>0</v>
      </c>
      <c r="BL34" s="267">
        <v>0</v>
      </c>
      <c r="BM34" s="179">
        <v>0</v>
      </c>
      <c r="BN34" s="267">
        <v>0</v>
      </c>
      <c r="BO34" s="179">
        <v>0</v>
      </c>
      <c r="BP34" s="179">
        <v>0</v>
      </c>
      <c r="BQ34" s="179">
        <v>0</v>
      </c>
      <c r="BR34" s="179">
        <v>0</v>
      </c>
      <c r="BS34" s="179">
        <v>0</v>
      </c>
      <c r="BT34" s="267">
        <v>0</v>
      </c>
      <c r="BU34" s="179">
        <v>0</v>
      </c>
      <c r="BV34" s="267">
        <v>0</v>
      </c>
      <c r="BW34" s="179">
        <v>0</v>
      </c>
      <c r="BX34" s="179">
        <v>0</v>
      </c>
      <c r="BY34" s="179">
        <v>0</v>
      </c>
      <c r="BZ34" s="179">
        <v>0</v>
      </c>
      <c r="CA34" s="179">
        <v>0</v>
      </c>
      <c r="CB34" s="267">
        <v>0</v>
      </c>
      <c r="CC34" s="179">
        <v>0</v>
      </c>
      <c r="CD34" s="267">
        <v>0</v>
      </c>
      <c r="CE34" s="179">
        <v>0</v>
      </c>
      <c r="CF34" s="179">
        <v>0</v>
      </c>
      <c r="CG34" s="179">
        <v>0</v>
      </c>
      <c r="CH34" s="179">
        <v>0</v>
      </c>
      <c r="CI34" s="179">
        <v>0</v>
      </c>
      <c r="CJ34" s="267">
        <v>0</v>
      </c>
      <c r="CK34" s="179">
        <v>0</v>
      </c>
      <c r="CL34" s="267">
        <v>0</v>
      </c>
      <c r="CM34" s="179">
        <v>0</v>
      </c>
      <c r="CN34" s="179">
        <v>0</v>
      </c>
      <c r="CO34" s="179">
        <v>0</v>
      </c>
      <c r="CP34" s="179">
        <v>0</v>
      </c>
      <c r="CQ34" s="179">
        <v>0</v>
      </c>
      <c r="CR34" s="179">
        <v>0</v>
      </c>
      <c r="CS34" s="179">
        <v>0</v>
      </c>
      <c r="CT34" s="267">
        <v>0</v>
      </c>
      <c r="CU34" s="179">
        <v>0</v>
      </c>
      <c r="CV34" s="179">
        <v>0</v>
      </c>
      <c r="CW34" s="179">
        <v>0</v>
      </c>
      <c r="CX34" s="179">
        <v>0</v>
      </c>
      <c r="CY34" s="179">
        <v>0</v>
      </c>
      <c r="CZ34" s="179">
        <v>0</v>
      </c>
      <c r="DA34" s="179">
        <v>0</v>
      </c>
      <c r="DB34" s="267">
        <v>0</v>
      </c>
      <c r="DC34" s="179">
        <v>0</v>
      </c>
      <c r="DD34" s="179">
        <v>0</v>
      </c>
      <c r="DE34" s="179">
        <v>0</v>
      </c>
      <c r="DF34" s="179">
        <v>0</v>
      </c>
      <c r="DG34" s="179">
        <v>0</v>
      </c>
      <c r="DH34" s="179">
        <v>0</v>
      </c>
      <c r="DI34" s="179">
        <v>0</v>
      </c>
      <c r="DJ34" s="267">
        <v>0</v>
      </c>
      <c r="DK34" s="328">
        <v>0</v>
      </c>
      <c r="DL34" s="328">
        <v>0</v>
      </c>
      <c r="DM34" s="328">
        <v>0</v>
      </c>
      <c r="DN34" s="328">
        <v>0</v>
      </c>
      <c r="DO34" s="328">
        <v>0</v>
      </c>
      <c r="DP34" s="328">
        <v>0</v>
      </c>
      <c r="DQ34" s="328">
        <v>0</v>
      </c>
      <c r="DR34" s="329">
        <v>0</v>
      </c>
      <c r="DS34" s="179">
        <v>0</v>
      </c>
      <c r="DT34" s="179">
        <v>0</v>
      </c>
      <c r="DU34" s="179">
        <v>0</v>
      </c>
      <c r="DV34" s="179">
        <v>0</v>
      </c>
      <c r="DW34" s="179">
        <v>0</v>
      </c>
      <c r="DX34" s="179">
        <v>0</v>
      </c>
      <c r="DY34" s="179">
        <v>0</v>
      </c>
      <c r="DZ34" s="267">
        <v>0</v>
      </c>
    </row>
    <row r="35" spans="1:130" ht="20.100000000000001" customHeight="1" x14ac:dyDescent="0.25">
      <c r="A35" s="33">
        <v>262</v>
      </c>
      <c r="B35" s="34" t="s">
        <v>502</v>
      </c>
      <c r="C35" s="117">
        <v>3.0847516738572811E-4</v>
      </c>
      <c r="D35" s="117">
        <v>0</v>
      </c>
      <c r="E35" s="117">
        <v>0</v>
      </c>
      <c r="F35" s="117">
        <v>3.0847516738572811E-4</v>
      </c>
      <c r="G35" s="117">
        <v>2.399533944695068E-6</v>
      </c>
      <c r="H35" s="203">
        <v>2.3294131962426873E-6</v>
      </c>
      <c r="I35" s="117">
        <v>0</v>
      </c>
      <c r="J35" s="203">
        <v>3.1320411452666585E-4</v>
      </c>
      <c r="K35" s="117">
        <v>2.5221857000071873E-4</v>
      </c>
      <c r="L35" s="117">
        <v>0</v>
      </c>
      <c r="M35" s="117">
        <v>0</v>
      </c>
      <c r="N35" s="117">
        <v>2.5221857000071873E-4</v>
      </c>
      <c r="O35" s="117">
        <v>1.8594781946073119E-6</v>
      </c>
      <c r="P35" s="203">
        <v>7.9279565177718519E-7</v>
      </c>
      <c r="Q35" s="117">
        <v>0</v>
      </c>
      <c r="R35" s="203">
        <v>2.5487084384710328E-4</v>
      </c>
      <c r="S35" s="117">
        <v>2.7060373082124728E-4</v>
      </c>
      <c r="T35" s="117">
        <v>0</v>
      </c>
      <c r="U35" s="117">
        <v>0</v>
      </c>
      <c r="V35" s="117">
        <v>2.7060373082124728E-4</v>
      </c>
      <c r="W35" s="117">
        <v>2.7659916550380498E-6</v>
      </c>
      <c r="X35" s="203">
        <v>8.9561703601578437E-7</v>
      </c>
      <c r="Y35" s="117">
        <v>0</v>
      </c>
      <c r="Z35" s="203">
        <v>2.7426533951230113E-4</v>
      </c>
      <c r="AA35" s="117">
        <v>3.5288365289635207E-4</v>
      </c>
      <c r="AB35" s="117">
        <v>0</v>
      </c>
      <c r="AC35" s="117">
        <v>0</v>
      </c>
      <c r="AD35" s="117">
        <v>3.5288365289635207E-4</v>
      </c>
      <c r="AE35" s="117">
        <v>2.3291317273174564E-6</v>
      </c>
      <c r="AF35" s="203">
        <v>9.3017171150955732E-7</v>
      </c>
      <c r="AG35" s="117">
        <v>0</v>
      </c>
      <c r="AH35" s="203">
        <v>3.5614295633517906E-4</v>
      </c>
      <c r="AI35" s="117">
        <v>5.3580609675583024E-4</v>
      </c>
      <c r="AJ35" s="117">
        <v>0</v>
      </c>
      <c r="AK35" s="117">
        <v>0</v>
      </c>
      <c r="AL35" s="117">
        <v>5.3580609675583024E-4</v>
      </c>
      <c r="AM35" s="117">
        <v>8.3363466703965853E-7</v>
      </c>
      <c r="AN35" s="203">
        <v>4.2370751068512911E-7</v>
      </c>
      <c r="AO35" s="117">
        <v>0</v>
      </c>
      <c r="AP35" s="203">
        <v>5.3706343893355503E-4</v>
      </c>
      <c r="AQ35" s="117">
        <v>4.524412196670481E-4</v>
      </c>
      <c r="AR35" s="117">
        <v>0</v>
      </c>
      <c r="AS35" s="117">
        <v>0</v>
      </c>
      <c r="AT35" s="117">
        <v>4.524412196670481E-4</v>
      </c>
      <c r="AU35" s="117">
        <v>1.5871815277017685E-6</v>
      </c>
      <c r="AV35" s="203">
        <v>2.8466858480428217E-8</v>
      </c>
      <c r="AW35" s="117">
        <v>0</v>
      </c>
      <c r="AX35" s="203">
        <v>4.5405686805323031E-4</v>
      </c>
      <c r="AY35" s="117">
        <v>7.3149015099988643E-4</v>
      </c>
      <c r="AZ35" s="117">
        <v>0</v>
      </c>
      <c r="BA35" s="117">
        <v>0</v>
      </c>
      <c r="BB35" s="117">
        <v>7.3149015099988643E-4</v>
      </c>
      <c r="BC35" s="117">
        <v>2.0634941812965896E-6</v>
      </c>
      <c r="BD35" s="203">
        <v>5.6290885077777738E-7</v>
      </c>
      <c r="BE35" s="117">
        <v>0</v>
      </c>
      <c r="BF35" s="203">
        <v>7.3411655403196087E-4</v>
      </c>
      <c r="BG35" s="117">
        <v>5.4538669544216384E-4</v>
      </c>
      <c r="BH35" s="117">
        <v>0</v>
      </c>
      <c r="BI35" s="117">
        <v>0</v>
      </c>
      <c r="BJ35" s="117">
        <v>5.4538669544216384E-4</v>
      </c>
      <c r="BK35" s="117">
        <v>3.5605013757544904E-6</v>
      </c>
      <c r="BL35" s="203">
        <v>2.2401556059455763E-7</v>
      </c>
      <c r="BM35" s="117">
        <v>0</v>
      </c>
      <c r="BN35" s="203">
        <v>5.4917121237851288E-4</v>
      </c>
      <c r="BO35" s="117">
        <v>5.1822385644224747E-4</v>
      </c>
      <c r="BP35" s="117">
        <v>0</v>
      </c>
      <c r="BQ35" s="117">
        <v>0</v>
      </c>
      <c r="BR35" s="117">
        <v>5.1822385644224747E-4</v>
      </c>
      <c r="BS35" s="117">
        <v>3.174757768345687E-6</v>
      </c>
      <c r="BT35" s="203">
        <v>3.0441354764737893E-7</v>
      </c>
      <c r="BU35" s="117">
        <v>0</v>
      </c>
      <c r="BV35" s="203">
        <v>5.2170302775824057E-4</v>
      </c>
      <c r="BW35" s="117">
        <v>3.3116646194269051E-4</v>
      </c>
      <c r="BX35" s="117">
        <v>0</v>
      </c>
      <c r="BY35" s="117">
        <v>0</v>
      </c>
      <c r="BZ35" s="117">
        <v>3.3116646194269051E-4</v>
      </c>
      <c r="CA35" s="117">
        <v>1.3390663070842962E-6</v>
      </c>
      <c r="CB35" s="203">
        <v>3.6634497753528632E-7</v>
      </c>
      <c r="CC35" s="117">
        <v>0</v>
      </c>
      <c r="CD35" s="203">
        <v>3.3287187322731011E-4</v>
      </c>
      <c r="CE35" s="117">
        <v>5.2321721620195117E-4</v>
      </c>
      <c r="CF35" s="117">
        <v>0</v>
      </c>
      <c r="CG35" s="117">
        <v>0</v>
      </c>
      <c r="CH35" s="117">
        <v>5.2321721620195117E-4</v>
      </c>
      <c r="CI35" s="117">
        <v>3.7936826677964029E-6</v>
      </c>
      <c r="CJ35" s="203">
        <v>2.3214241829972425E-7</v>
      </c>
      <c r="CK35" s="117">
        <v>0</v>
      </c>
      <c r="CL35" s="203">
        <v>5.2724304128804725E-4</v>
      </c>
      <c r="CM35" s="117">
        <v>5.6870498130044114E-4</v>
      </c>
      <c r="CN35" s="117">
        <v>0</v>
      </c>
      <c r="CO35" s="117">
        <v>0</v>
      </c>
      <c r="CP35" s="117">
        <v>5.6870498130044114E-4</v>
      </c>
      <c r="CQ35" s="117">
        <v>7.1756271045367813E-6</v>
      </c>
      <c r="CR35" s="117">
        <v>8.4545318493172534E-7</v>
      </c>
      <c r="CS35" s="117">
        <v>0</v>
      </c>
      <c r="CT35" s="203">
        <v>5.7672606158990967E-4</v>
      </c>
      <c r="CU35" s="117">
        <v>2.1387570432819468E-4</v>
      </c>
      <c r="CV35" s="117">
        <v>0</v>
      </c>
      <c r="CW35" s="117">
        <v>0</v>
      </c>
      <c r="CX35" s="117">
        <v>2.1387570432819468E-4</v>
      </c>
      <c r="CY35" s="117">
        <v>1.6536184075757989E-5</v>
      </c>
      <c r="CZ35" s="117">
        <v>5.806265277643634E-6</v>
      </c>
      <c r="DA35" s="117">
        <v>0</v>
      </c>
      <c r="DB35" s="203">
        <v>2.3621815368159632E-4</v>
      </c>
      <c r="DC35" s="117">
        <v>4.408725857187712E-4</v>
      </c>
      <c r="DD35" s="117">
        <v>0</v>
      </c>
      <c r="DE35" s="117">
        <v>0</v>
      </c>
      <c r="DF35" s="117">
        <v>4.408725857187712E-4</v>
      </c>
      <c r="DG35" s="117">
        <v>2.3696543332641284E-6</v>
      </c>
      <c r="DH35" s="117">
        <v>1.5488050140927735E-6</v>
      </c>
      <c r="DI35" s="117">
        <v>0</v>
      </c>
      <c r="DJ35" s="203">
        <v>4.4479104506612812E-4</v>
      </c>
      <c r="DK35" s="117">
        <v>2.9335065945109752E-4</v>
      </c>
      <c r="DL35" s="117">
        <v>0</v>
      </c>
      <c r="DM35" s="117">
        <v>0</v>
      </c>
      <c r="DN35" s="117">
        <v>2.9335065945109752E-4</v>
      </c>
      <c r="DO35" s="117">
        <v>1.129771841350524E-5</v>
      </c>
      <c r="DP35" s="117">
        <v>1.4494867238089953E-6</v>
      </c>
      <c r="DQ35" s="117">
        <v>0</v>
      </c>
      <c r="DR35" s="306">
        <v>3.0609786458841174E-4</v>
      </c>
      <c r="DS35" s="278">
        <v>2.8154288204496487E-4</v>
      </c>
      <c r="DT35" s="117">
        <v>0</v>
      </c>
      <c r="DU35" s="117">
        <v>0</v>
      </c>
      <c r="DV35" s="117">
        <v>2.8154288204496487E-4</v>
      </c>
      <c r="DW35" s="117">
        <v>1.4691912464872419E-5</v>
      </c>
      <c r="DX35" s="117">
        <v>2.9897597382625328E-6</v>
      </c>
      <c r="DY35" s="117">
        <v>0</v>
      </c>
      <c r="DZ35" s="203">
        <v>2.9922455424809979E-4</v>
      </c>
    </row>
    <row r="36" spans="1:130" ht="20.100000000000001" customHeight="1" x14ac:dyDescent="0.25">
      <c r="A36" s="78">
        <v>2621</v>
      </c>
      <c r="B36" s="78" t="s">
        <v>464</v>
      </c>
      <c r="C36" s="179">
        <v>3.0754748713219485E-4</v>
      </c>
      <c r="D36" s="179">
        <v>0</v>
      </c>
      <c r="E36" s="179">
        <v>0</v>
      </c>
      <c r="F36" s="179">
        <v>3.0754748713219485E-4</v>
      </c>
      <c r="G36" s="179">
        <v>2.399533944695068E-6</v>
      </c>
      <c r="H36" s="267">
        <v>2.1341255665362517E-6</v>
      </c>
      <c r="I36" s="179">
        <v>0</v>
      </c>
      <c r="J36" s="267">
        <v>3.1208114664342621E-4</v>
      </c>
      <c r="K36" s="179">
        <v>2.4565613166673423E-4</v>
      </c>
      <c r="L36" s="179">
        <v>0</v>
      </c>
      <c r="M36" s="179">
        <v>0</v>
      </c>
      <c r="N36" s="179">
        <v>2.4565613166673423E-4</v>
      </c>
      <c r="O36" s="179">
        <v>1.8594781946073119E-6</v>
      </c>
      <c r="P36" s="267">
        <v>5.3631822817990589E-7</v>
      </c>
      <c r="Q36" s="179">
        <v>0</v>
      </c>
      <c r="R36" s="267">
        <v>2.4805192808952147E-4</v>
      </c>
      <c r="S36" s="179">
        <v>2.683067703661385E-4</v>
      </c>
      <c r="T36" s="179">
        <v>0</v>
      </c>
      <c r="U36" s="179">
        <v>0</v>
      </c>
      <c r="V36" s="179">
        <v>2.683067703661385E-4</v>
      </c>
      <c r="W36" s="179">
        <v>2.6503313749737732E-6</v>
      </c>
      <c r="X36" s="267">
        <v>7.4871950009422369E-8</v>
      </c>
      <c r="Y36" s="179">
        <v>0</v>
      </c>
      <c r="Z36" s="267">
        <v>2.7103197369112168E-4</v>
      </c>
      <c r="AA36" s="179">
        <v>3.4576750562426568E-4</v>
      </c>
      <c r="AB36" s="179">
        <v>0</v>
      </c>
      <c r="AC36" s="179">
        <v>0</v>
      </c>
      <c r="AD36" s="179">
        <v>3.4576750562426568E-4</v>
      </c>
      <c r="AE36" s="179">
        <v>2.3264601767057195E-6</v>
      </c>
      <c r="AF36" s="267">
        <v>8.0912341453913597E-7</v>
      </c>
      <c r="AG36" s="179">
        <v>0</v>
      </c>
      <c r="AH36" s="267">
        <v>3.4890308921551048E-4</v>
      </c>
      <c r="AI36" s="179">
        <v>5.3418691035995785E-4</v>
      </c>
      <c r="AJ36" s="179">
        <v>0</v>
      </c>
      <c r="AK36" s="179">
        <v>0</v>
      </c>
      <c r="AL36" s="179">
        <v>5.3418691035995785E-4</v>
      </c>
      <c r="AM36" s="179">
        <v>8.3125495915832102E-7</v>
      </c>
      <c r="AN36" s="267">
        <v>5.3030010799455241E-8</v>
      </c>
      <c r="AO36" s="179">
        <v>0</v>
      </c>
      <c r="AP36" s="267">
        <v>5.3507119532991568E-4</v>
      </c>
      <c r="AQ36" s="179">
        <v>4.5140766060294477E-4</v>
      </c>
      <c r="AR36" s="179">
        <v>0</v>
      </c>
      <c r="AS36" s="179">
        <v>0</v>
      </c>
      <c r="AT36" s="179">
        <v>4.5140766060294477E-4</v>
      </c>
      <c r="AU36" s="179">
        <v>1.5871815277017685E-6</v>
      </c>
      <c r="AV36" s="267">
        <v>2.1278536079721284E-8</v>
      </c>
      <c r="AW36" s="179">
        <v>0</v>
      </c>
      <c r="AX36" s="267">
        <v>4.5301612066672627E-4</v>
      </c>
      <c r="AY36" s="179">
        <v>7.2993947307252677E-4</v>
      </c>
      <c r="AZ36" s="179">
        <v>0</v>
      </c>
      <c r="BA36" s="179">
        <v>0</v>
      </c>
      <c r="BB36" s="179">
        <v>7.2993947307252677E-4</v>
      </c>
      <c r="BC36" s="179">
        <v>2.0634941812965896E-6</v>
      </c>
      <c r="BD36" s="267">
        <v>6.5377605057017984E-8</v>
      </c>
      <c r="BE36" s="179">
        <v>0</v>
      </c>
      <c r="BF36" s="267">
        <v>7.3206834485888038E-4</v>
      </c>
      <c r="BG36" s="179">
        <v>5.4497170695006749E-4</v>
      </c>
      <c r="BH36" s="179">
        <v>0</v>
      </c>
      <c r="BI36" s="179">
        <v>0</v>
      </c>
      <c r="BJ36" s="179">
        <v>5.4497170695006749E-4</v>
      </c>
      <c r="BK36" s="179">
        <v>3.5605013757544904E-6</v>
      </c>
      <c r="BL36" s="267">
        <v>1.8668342423898175E-7</v>
      </c>
      <c r="BM36" s="179">
        <v>0</v>
      </c>
      <c r="BN36" s="267">
        <v>5.4871889175006096E-4</v>
      </c>
      <c r="BO36" s="179">
        <v>5.0197746692899625E-4</v>
      </c>
      <c r="BP36" s="179">
        <v>0</v>
      </c>
      <c r="BQ36" s="179">
        <v>0</v>
      </c>
      <c r="BR36" s="179">
        <v>5.0197746692899625E-4</v>
      </c>
      <c r="BS36" s="179">
        <v>3.174757768345687E-6</v>
      </c>
      <c r="BT36" s="267">
        <v>1.4353182924434347E-7</v>
      </c>
      <c r="BU36" s="179">
        <v>0</v>
      </c>
      <c r="BV36" s="267">
        <v>5.0529575652658639E-4</v>
      </c>
      <c r="BW36" s="179">
        <v>3.3116646194269051E-4</v>
      </c>
      <c r="BX36" s="179">
        <v>0</v>
      </c>
      <c r="BY36" s="179">
        <v>0</v>
      </c>
      <c r="BZ36" s="179">
        <v>3.3116646194269051E-4</v>
      </c>
      <c r="CA36" s="179">
        <v>1.3390663070842962E-6</v>
      </c>
      <c r="CB36" s="267">
        <v>3.6341089367595236E-7</v>
      </c>
      <c r="CC36" s="179">
        <v>0</v>
      </c>
      <c r="CD36" s="267">
        <v>3.3286893914345078E-4</v>
      </c>
      <c r="CE36" s="179">
        <v>5.225074975835287E-4</v>
      </c>
      <c r="CF36" s="179">
        <v>0</v>
      </c>
      <c r="CG36" s="179">
        <v>0</v>
      </c>
      <c r="CH36" s="179">
        <v>5.225074975835287E-4</v>
      </c>
      <c r="CI36" s="179">
        <v>3.7936826677964029E-6</v>
      </c>
      <c r="CJ36" s="267">
        <v>1.6690016565974449E-7</v>
      </c>
      <c r="CK36" s="179">
        <v>0</v>
      </c>
      <c r="CL36" s="267">
        <v>5.2646808041698491E-4</v>
      </c>
      <c r="CM36" s="179">
        <v>5.676803680774434E-4</v>
      </c>
      <c r="CN36" s="179">
        <v>0</v>
      </c>
      <c r="CO36" s="179">
        <v>0</v>
      </c>
      <c r="CP36" s="179">
        <v>5.676803680774434E-4</v>
      </c>
      <c r="CQ36" s="179">
        <v>6.8823727372387702E-6</v>
      </c>
      <c r="CR36" s="179">
        <v>1.3377356038047694E-7</v>
      </c>
      <c r="CS36" s="179">
        <v>0</v>
      </c>
      <c r="CT36" s="267">
        <v>5.7469651437506259E-4</v>
      </c>
      <c r="CU36" s="179">
        <v>2.1289269535746983E-4</v>
      </c>
      <c r="CV36" s="179">
        <v>0</v>
      </c>
      <c r="CW36" s="179">
        <v>0</v>
      </c>
      <c r="CX36" s="179">
        <v>2.1289269535746983E-4</v>
      </c>
      <c r="CY36" s="179">
        <v>1.6494463434142127E-5</v>
      </c>
      <c r="CZ36" s="179">
        <v>4.5609973165919321E-6</v>
      </c>
      <c r="DA36" s="179">
        <v>0</v>
      </c>
      <c r="DB36" s="267">
        <v>2.3394815610820391E-4</v>
      </c>
      <c r="DC36" s="179">
        <v>4.4041400050478174E-4</v>
      </c>
      <c r="DD36" s="179">
        <v>0</v>
      </c>
      <c r="DE36" s="179">
        <v>0</v>
      </c>
      <c r="DF36" s="179">
        <v>4.4041400050478174E-4</v>
      </c>
      <c r="DG36" s="179">
        <v>2.3696543332641284E-6</v>
      </c>
      <c r="DH36" s="179">
        <v>1.5431978633026431E-6</v>
      </c>
      <c r="DI36" s="179">
        <v>0</v>
      </c>
      <c r="DJ36" s="267">
        <v>4.4432685270134848E-4</v>
      </c>
      <c r="DK36" s="328">
        <v>2.9308751766729481E-4</v>
      </c>
      <c r="DL36" s="328">
        <v>0</v>
      </c>
      <c r="DM36" s="328">
        <v>0</v>
      </c>
      <c r="DN36" s="328">
        <v>2.9308751766729481E-4</v>
      </c>
      <c r="DO36" s="328">
        <v>1.129771841350524E-5</v>
      </c>
      <c r="DP36" s="328">
        <v>1.0737958443595775E-6</v>
      </c>
      <c r="DQ36" s="328">
        <v>0</v>
      </c>
      <c r="DR36" s="329">
        <v>3.0545903192515962E-4</v>
      </c>
      <c r="DS36" s="179">
        <v>2.7902762664730078E-4</v>
      </c>
      <c r="DT36" s="179">
        <v>0</v>
      </c>
      <c r="DU36" s="179">
        <v>0</v>
      </c>
      <c r="DV36" s="179">
        <v>2.7902762664730078E-4</v>
      </c>
      <c r="DW36" s="179">
        <v>1.4691912464872419E-5</v>
      </c>
      <c r="DX36" s="179">
        <v>2.2825678847995923E-6</v>
      </c>
      <c r="DY36" s="179">
        <v>0</v>
      </c>
      <c r="DZ36" s="267">
        <v>2.9600210699697282E-4</v>
      </c>
    </row>
    <row r="37" spans="1:130" ht="20.100000000000001" customHeight="1" x14ac:dyDescent="0.25">
      <c r="A37" s="78">
        <v>2622</v>
      </c>
      <c r="B37" s="78" t="s">
        <v>241</v>
      </c>
      <c r="C37" s="179">
        <v>9.2768025353323389E-7</v>
      </c>
      <c r="D37" s="179">
        <v>0</v>
      </c>
      <c r="E37" s="179">
        <v>0</v>
      </c>
      <c r="F37" s="179">
        <v>9.2768025353323389E-7</v>
      </c>
      <c r="G37" s="179">
        <v>0</v>
      </c>
      <c r="H37" s="267">
        <v>1.9528762970643522E-7</v>
      </c>
      <c r="I37" s="179">
        <v>0</v>
      </c>
      <c r="J37" s="267">
        <v>1.1229678832396692E-6</v>
      </c>
      <c r="K37" s="179">
        <v>6.5624383339844912E-6</v>
      </c>
      <c r="L37" s="179">
        <v>0</v>
      </c>
      <c r="M37" s="179">
        <v>0</v>
      </c>
      <c r="N37" s="179">
        <v>6.5624383339844912E-6</v>
      </c>
      <c r="O37" s="179">
        <v>0</v>
      </c>
      <c r="P37" s="267">
        <v>2.5647742359727925E-7</v>
      </c>
      <c r="Q37" s="179">
        <v>0</v>
      </c>
      <c r="R37" s="267">
        <v>6.8189157575817714E-6</v>
      </c>
      <c r="S37" s="179">
        <v>2.2969604551087832E-6</v>
      </c>
      <c r="T37" s="179">
        <v>0</v>
      </c>
      <c r="U37" s="179">
        <v>0</v>
      </c>
      <c r="V37" s="179">
        <v>2.2969604551087832E-6</v>
      </c>
      <c r="W37" s="179">
        <v>1.1566028006427632E-7</v>
      </c>
      <c r="X37" s="267">
        <v>8.2074508600636186E-7</v>
      </c>
      <c r="Y37" s="179">
        <v>0</v>
      </c>
      <c r="Z37" s="267">
        <v>3.2333658211794213E-6</v>
      </c>
      <c r="AA37" s="179">
        <v>7.1161472720863422E-6</v>
      </c>
      <c r="AB37" s="179">
        <v>0</v>
      </c>
      <c r="AC37" s="179">
        <v>0</v>
      </c>
      <c r="AD37" s="179">
        <v>7.1161472720863422E-6</v>
      </c>
      <c r="AE37" s="179">
        <v>2.671550611736559E-9</v>
      </c>
      <c r="AF37" s="267">
        <v>1.2104829697042132E-7</v>
      </c>
      <c r="AG37" s="179">
        <v>0</v>
      </c>
      <c r="AH37" s="267">
        <v>7.2398671196685002E-6</v>
      </c>
      <c r="AI37" s="179">
        <v>1.619186395872416E-6</v>
      </c>
      <c r="AJ37" s="179">
        <v>0</v>
      </c>
      <c r="AK37" s="179">
        <v>0</v>
      </c>
      <c r="AL37" s="179">
        <v>1.619186395872416E-6</v>
      </c>
      <c r="AM37" s="179">
        <v>2.3797078813375969E-9</v>
      </c>
      <c r="AN37" s="267">
        <v>3.7067749988567386E-7</v>
      </c>
      <c r="AO37" s="179">
        <v>0</v>
      </c>
      <c r="AP37" s="267">
        <v>1.9922436036394273E-6</v>
      </c>
      <c r="AQ37" s="179">
        <v>1.0335590641033246E-6</v>
      </c>
      <c r="AR37" s="179">
        <v>0</v>
      </c>
      <c r="AS37" s="179">
        <v>0</v>
      </c>
      <c r="AT37" s="179">
        <v>1.0335590641033246E-6</v>
      </c>
      <c r="AU37" s="179">
        <v>0</v>
      </c>
      <c r="AV37" s="267">
        <v>7.1883224007069315E-9</v>
      </c>
      <c r="AW37" s="179">
        <v>0</v>
      </c>
      <c r="AX37" s="267">
        <v>1.0407473865040316E-6</v>
      </c>
      <c r="AY37" s="179">
        <v>1.5506779273596505E-6</v>
      </c>
      <c r="AZ37" s="179">
        <v>0</v>
      </c>
      <c r="BA37" s="179">
        <v>0</v>
      </c>
      <c r="BB37" s="179">
        <v>1.5506779273596505E-6</v>
      </c>
      <c r="BC37" s="179">
        <v>0</v>
      </c>
      <c r="BD37" s="267">
        <v>4.9753124572075944E-7</v>
      </c>
      <c r="BE37" s="179">
        <v>0</v>
      </c>
      <c r="BF37" s="267">
        <v>2.04820917308041E-6</v>
      </c>
      <c r="BG37" s="179">
        <v>4.149884920963217E-7</v>
      </c>
      <c r="BH37" s="179">
        <v>0</v>
      </c>
      <c r="BI37" s="179">
        <v>0</v>
      </c>
      <c r="BJ37" s="179">
        <v>4.149884920963217E-7</v>
      </c>
      <c r="BK37" s="179">
        <v>0</v>
      </c>
      <c r="BL37" s="267">
        <v>3.7332136355575911E-8</v>
      </c>
      <c r="BM37" s="179">
        <v>0</v>
      </c>
      <c r="BN37" s="267">
        <v>4.523206284518976E-7</v>
      </c>
      <c r="BO37" s="179">
        <v>1.6246389513251145E-5</v>
      </c>
      <c r="BP37" s="179">
        <v>0</v>
      </c>
      <c r="BQ37" s="179">
        <v>0</v>
      </c>
      <c r="BR37" s="179">
        <v>1.6246389513251145E-5</v>
      </c>
      <c r="BS37" s="179">
        <v>0</v>
      </c>
      <c r="BT37" s="267">
        <v>1.6088171840303544E-7</v>
      </c>
      <c r="BU37" s="179">
        <v>0</v>
      </c>
      <c r="BV37" s="267">
        <v>1.6407271231654179E-5</v>
      </c>
      <c r="BW37" s="179">
        <v>0</v>
      </c>
      <c r="BX37" s="179">
        <v>0</v>
      </c>
      <c r="BY37" s="179">
        <v>0</v>
      </c>
      <c r="BZ37" s="179">
        <v>0</v>
      </c>
      <c r="CA37" s="179">
        <v>0</v>
      </c>
      <c r="CB37" s="267">
        <v>2.9340838593339485E-9</v>
      </c>
      <c r="CC37" s="179">
        <v>0</v>
      </c>
      <c r="CD37" s="267">
        <v>2.9340838593339485E-9</v>
      </c>
      <c r="CE37" s="179">
        <v>7.0971861842241135E-7</v>
      </c>
      <c r="CF37" s="179">
        <v>0</v>
      </c>
      <c r="CG37" s="179">
        <v>0</v>
      </c>
      <c r="CH37" s="179">
        <v>7.0971861842241135E-7</v>
      </c>
      <c r="CI37" s="179">
        <v>0</v>
      </c>
      <c r="CJ37" s="267">
        <v>6.5242252639979737E-8</v>
      </c>
      <c r="CK37" s="179">
        <v>0</v>
      </c>
      <c r="CL37" s="267">
        <v>7.7496087106239111E-7</v>
      </c>
      <c r="CM37" s="179">
        <v>1.0246132229977214E-6</v>
      </c>
      <c r="CN37" s="179">
        <v>0</v>
      </c>
      <c r="CO37" s="179">
        <v>0</v>
      </c>
      <c r="CP37" s="179">
        <v>1.0246132229977214E-6</v>
      </c>
      <c r="CQ37" s="179">
        <v>2.9325436729801078E-7</v>
      </c>
      <c r="CR37" s="179">
        <v>7.116796245512484E-7</v>
      </c>
      <c r="CS37" s="179">
        <v>0</v>
      </c>
      <c r="CT37" s="267">
        <v>2.0295472148469806E-6</v>
      </c>
      <c r="CU37" s="179">
        <v>9.8300897072485256E-7</v>
      </c>
      <c r="CV37" s="179">
        <v>0</v>
      </c>
      <c r="CW37" s="179">
        <v>0</v>
      </c>
      <c r="CX37" s="179">
        <v>9.8300897072485256E-7</v>
      </c>
      <c r="CY37" s="179">
        <v>4.1720641615861465E-8</v>
      </c>
      <c r="CZ37" s="179">
        <v>1.2452679610517015E-6</v>
      </c>
      <c r="DA37" s="179">
        <v>0</v>
      </c>
      <c r="DB37" s="267">
        <v>2.2699975733924154E-6</v>
      </c>
      <c r="DC37" s="179">
        <v>4.5858521398943505E-7</v>
      </c>
      <c r="DD37" s="179">
        <v>0</v>
      </c>
      <c r="DE37" s="179">
        <v>0</v>
      </c>
      <c r="DF37" s="179">
        <v>4.5858521398943505E-7</v>
      </c>
      <c r="DG37" s="179">
        <v>0</v>
      </c>
      <c r="DH37" s="179">
        <v>5.6071507901306098E-9</v>
      </c>
      <c r="DI37" s="179">
        <v>0</v>
      </c>
      <c r="DJ37" s="267">
        <v>4.6419236477956569E-7</v>
      </c>
      <c r="DK37" s="328">
        <v>2.6314178380272229E-7</v>
      </c>
      <c r="DL37" s="328">
        <v>0</v>
      </c>
      <c r="DM37" s="328">
        <v>0</v>
      </c>
      <c r="DN37" s="328">
        <v>2.6314178380272229E-7</v>
      </c>
      <c r="DO37" s="328">
        <v>0</v>
      </c>
      <c r="DP37" s="328">
        <v>3.7569087944941785E-7</v>
      </c>
      <c r="DQ37" s="328">
        <v>0</v>
      </c>
      <c r="DR37" s="329">
        <v>6.3883266325214004E-7</v>
      </c>
      <c r="DS37" s="179">
        <v>2.5152553976640698E-6</v>
      </c>
      <c r="DT37" s="179">
        <v>0</v>
      </c>
      <c r="DU37" s="179">
        <v>0</v>
      </c>
      <c r="DV37" s="179">
        <v>2.5152553976640698E-6</v>
      </c>
      <c r="DW37" s="179">
        <v>0</v>
      </c>
      <c r="DX37" s="179">
        <v>7.0719185346294064E-7</v>
      </c>
      <c r="DY37" s="179">
        <v>0</v>
      </c>
      <c r="DZ37" s="267">
        <v>3.2224472511270107E-6</v>
      </c>
    </row>
    <row r="38" spans="1:130" ht="20.100000000000001" customHeight="1" x14ac:dyDescent="0.25">
      <c r="A38" s="33">
        <v>263</v>
      </c>
      <c r="B38" s="34" t="s">
        <v>470</v>
      </c>
      <c r="C38" s="117">
        <v>6.1597064300676248E-2</v>
      </c>
      <c r="D38" s="117">
        <v>0</v>
      </c>
      <c r="E38" s="117">
        <v>0</v>
      </c>
      <c r="F38" s="117">
        <v>6.1597064300676248E-2</v>
      </c>
      <c r="G38" s="117">
        <v>2.276892067061536E-2</v>
      </c>
      <c r="H38" s="203">
        <v>5.0227353321404032E-4</v>
      </c>
      <c r="I38" s="117">
        <v>-8.4868258504505661E-2</v>
      </c>
      <c r="J38" s="203">
        <v>0</v>
      </c>
      <c r="K38" s="117">
        <v>6.2860483149515506E-2</v>
      </c>
      <c r="L38" s="117">
        <v>0</v>
      </c>
      <c r="M38" s="117">
        <v>0</v>
      </c>
      <c r="N38" s="117">
        <v>6.2860483149515506E-2</v>
      </c>
      <c r="O38" s="117">
        <v>2.1806571413543557E-2</v>
      </c>
      <c r="P38" s="203">
        <v>3.6439353378930141E-4</v>
      </c>
      <c r="Q38" s="117">
        <v>-8.5031448096848358E-2</v>
      </c>
      <c r="R38" s="203">
        <v>0</v>
      </c>
      <c r="S38" s="117">
        <v>6.3492251942293507E-2</v>
      </c>
      <c r="T38" s="117">
        <v>0</v>
      </c>
      <c r="U38" s="117">
        <v>0</v>
      </c>
      <c r="V38" s="117">
        <v>6.3492251942293507E-2</v>
      </c>
      <c r="W38" s="117">
        <v>2.2177627734413542E-2</v>
      </c>
      <c r="X38" s="203">
        <v>3.6057961003573707E-4</v>
      </c>
      <c r="Y38" s="117">
        <v>-8.60304592867428E-2</v>
      </c>
      <c r="Z38" s="203">
        <v>0</v>
      </c>
      <c r="AA38" s="117">
        <v>5.9492999882186967E-2</v>
      </c>
      <c r="AB38" s="117">
        <v>0</v>
      </c>
      <c r="AC38" s="117">
        <v>0</v>
      </c>
      <c r="AD38" s="117">
        <v>5.9492999882186967E-2</v>
      </c>
      <c r="AE38" s="117">
        <v>2.1551760854409231E-2</v>
      </c>
      <c r="AF38" s="203">
        <v>5.6904866697516765E-4</v>
      </c>
      <c r="AG38" s="117">
        <v>-8.1613809403571366E-2</v>
      </c>
      <c r="AH38" s="203">
        <v>0</v>
      </c>
      <c r="AI38" s="117">
        <v>6.0715225600576482E-2</v>
      </c>
      <c r="AJ38" s="117">
        <v>0</v>
      </c>
      <c r="AK38" s="117">
        <v>0</v>
      </c>
      <c r="AL38" s="117">
        <v>6.0715225600576482E-2</v>
      </c>
      <c r="AM38" s="117">
        <v>2.1954970631086864E-2</v>
      </c>
      <c r="AN38" s="203">
        <v>5.8317764479930503E-4</v>
      </c>
      <c r="AO38" s="117">
        <v>-8.3253373876462658E-2</v>
      </c>
      <c r="AP38" s="203">
        <v>0</v>
      </c>
      <c r="AQ38" s="117">
        <v>5.9795242619660384E-2</v>
      </c>
      <c r="AR38" s="117">
        <v>0</v>
      </c>
      <c r="AS38" s="117">
        <v>0</v>
      </c>
      <c r="AT38" s="117">
        <v>5.9795242619660384E-2</v>
      </c>
      <c r="AU38" s="117">
        <v>2.1594588016380558E-2</v>
      </c>
      <c r="AV38" s="203">
        <v>7.3810973431059294E-4</v>
      </c>
      <c r="AW38" s="117">
        <v>-8.2127940370351524E-2</v>
      </c>
      <c r="AX38" s="203">
        <v>0</v>
      </c>
      <c r="AY38" s="117">
        <v>6.3957411438171768E-2</v>
      </c>
      <c r="AZ38" s="117">
        <v>0</v>
      </c>
      <c r="BA38" s="117">
        <v>0</v>
      </c>
      <c r="BB38" s="117">
        <v>6.3957411438171768E-2</v>
      </c>
      <c r="BC38" s="117">
        <v>2.1658778334131747E-2</v>
      </c>
      <c r="BD38" s="203">
        <v>8.396868047725937E-4</v>
      </c>
      <c r="BE38" s="117">
        <v>-8.6455876577076124E-2</v>
      </c>
      <c r="BF38" s="203">
        <v>0</v>
      </c>
      <c r="BG38" s="117">
        <v>6.067986000266011E-2</v>
      </c>
      <c r="BH38" s="117">
        <v>0</v>
      </c>
      <c r="BI38" s="117">
        <v>0</v>
      </c>
      <c r="BJ38" s="117">
        <v>6.067986000266011E-2</v>
      </c>
      <c r="BK38" s="117">
        <v>2.1495423015287937E-2</v>
      </c>
      <c r="BL38" s="203">
        <v>7.5798067918397415E-4</v>
      </c>
      <c r="BM38" s="117">
        <v>-8.2933263697131998E-2</v>
      </c>
      <c r="BN38" s="203">
        <v>0</v>
      </c>
      <c r="BO38" s="117">
        <v>6.3382940577870805E-2</v>
      </c>
      <c r="BP38" s="117">
        <v>0</v>
      </c>
      <c r="BQ38" s="117">
        <v>0</v>
      </c>
      <c r="BR38" s="117">
        <v>6.3382940577870805E-2</v>
      </c>
      <c r="BS38" s="117">
        <v>2.1694624499471214E-2</v>
      </c>
      <c r="BT38" s="203">
        <v>7.8977632500071813E-4</v>
      </c>
      <c r="BU38" s="117">
        <v>-8.5867341402342742E-2</v>
      </c>
      <c r="BV38" s="203">
        <v>0</v>
      </c>
      <c r="BW38" s="117">
        <v>6.4864197542631521E-2</v>
      </c>
      <c r="BX38" s="117">
        <v>0</v>
      </c>
      <c r="BY38" s="117">
        <v>0</v>
      </c>
      <c r="BZ38" s="117">
        <v>6.4864197542631521E-2</v>
      </c>
      <c r="CA38" s="117">
        <v>2.1851786517116393E-2</v>
      </c>
      <c r="CB38" s="203">
        <v>4.5275264557286617E-4</v>
      </c>
      <c r="CC38" s="117">
        <v>-8.7168736705320785E-2</v>
      </c>
      <c r="CD38" s="203">
        <v>0</v>
      </c>
      <c r="CE38" s="117">
        <v>7.6533373716516168E-2</v>
      </c>
      <c r="CF38" s="117">
        <v>0</v>
      </c>
      <c r="CG38" s="117">
        <v>0</v>
      </c>
      <c r="CH38" s="117">
        <v>7.6533373716516168E-2</v>
      </c>
      <c r="CI38" s="117">
        <v>2.2493499669026848E-2</v>
      </c>
      <c r="CJ38" s="117">
        <v>5.8009387354580378E-4</v>
      </c>
      <c r="CK38" s="117">
        <v>-9.9606967259088811E-2</v>
      </c>
      <c r="CL38" s="203">
        <v>0</v>
      </c>
      <c r="CM38" s="117">
        <v>6.5739521202906923E-2</v>
      </c>
      <c r="CN38" s="117">
        <v>0</v>
      </c>
      <c r="CO38" s="117">
        <v>0</v>
      </c>
      <c r="CP38" s="117">
        <v>6.5739521202906923E-2</v>
      </c>
      <c r="CQ38" s="117">
        <v>2.462934680378389E-2</v>
      </c>
      <c r="CR38" s="117">
        <v>5.0676589334091963E-4</v>
      </c>
      <c r="CS38" s="117">
        <v>-9.0875633900031727E-2</v>
      </c>
      <c r="CT38" s="203">
        <v>0</v>
      </c>
      <c r="CU38" s="117">
        <v>7.8452382632140161E-2</v>
      </c>
      <c r="CV38" s="117">
        <v>0</v>
      </c>
      <c r="CW38" s="117">
        <v>0</v>
      </c>
      <c r="CX38" s="117">
        <v>7.8452382632140161E-2</v>
      </c>
      <c r="CY38" s="117">
        <v>2.558512811896136E-2</v>
      </c>
      <c r="CZ38" s="117">
        <v>4.3583626863601577E-4</v>
      </c>
      <c r="DA38" s="117">
        <v>-0.10447334701973755</v>
      </c>
      <c r="DB38" s="203">
        <v>0</v>
      </c>
      <c r="DC38" s="117">
        <v>7.3410468148567748E-2</v>
      </c>
      <c r="DD38" s="117">
        <v>0</v>
      </c>
      <c r="DE38" s="117">
        <v>0</v>
      </c>
      <c r="DF38" s="117">
        <v>7.3410468148567748E-2</v>
      </c>
      <c r="DG38" s="117">
        <v>2.3409954678088343E-2</v>
      </c>
      <c r="DH38" s="117">
        <v>4.9087051758281983E-4</v>
      </c>
      <c r="DI38" s="117">
        <v>-9.7311293344238908E-2</v>
      </c>
      <c r="DJ38" s="203">
        <v>0</v>
      </c>
      <c r="DK38" s="117">
        <v>7.8123858023648518E-2</v>
      </c>
      <c r="DL38" s="117">
        <v>0</v>
      </c>
      <c r="DM38" s="117">
        <v>0</v>
      </c>
      <c r="DN38" s="117">
        <v>7.8123858023648518E-2</v>
      </c>
      <c r="DO38" s="117">
        <v>2.4554103919344279E-2</v>
      </c>
      <c r="DP38" s="117">
        <v>5.3182898618319091E-4</v>
      </c>
      <c r="DQ38" s="117">
        <v>-0.103209790929176</v>
      </c>
      <c r="DR38" s="306">
        <v>0</v>
      </c>
      <c r="DS38" s="278">
        <v>7.9173224142863485E-2</v>
      </c>
      <c r="DT38" s="117">
        <v>0</v>
      </c>
      <c r="DU38" s="117">
        <v>0</v>
      </c>
      <c r="DV38" s="117">
        <v>7.9173224142863485E-2</v>
      </c>
      <c r="DW38" s="117">
        <v>2.4423964032972784E-2</v>
      </c>
      <c r="DX38" s="117">
        <v>5.6582893888067177E-4</v>
      </c>
      <c r="DY38" s="117">
        <v>-0.10416301711471695</v>
      </c>
      <c r="DZ38" s="203">
        <v>0</v>
      </c>
    </row>
    <row r="39" spans="1:130" ht="20.100000000000001" customHeight="1" x14ac:dyDescent="0.25">
      <c r="A39" s="78">
        <v>2631</v>
      </c>
      <c r="B39" s="78" t="s">
        <v>464</v>
      </c>
      <c r="C39" s="179">
        <v>5.7741619854240499E-2</v>
      </c>
      <c r="D39" s="179">
        <v>0</v>
      </c>
      <c r="E39" s="179">
        <v>0</v>
      </c>
      <c r="F39" s="179">
        <v>5.7741619854240499E-2</v>
      </c>
      <c r="G39" s="179">
        <v>2.1496137108873277E-2</v>
      </c>
      <c r="H39" s="267">
        <v>3.1174840285479421E-4</v>
      </c>
      <c r="I39" s="179">
        <v>-7.9549505365968567E-2</v>
      </c>
      <c r="J39" s="267">
        <v>0</v>
      </c>
      <c r="K39" s="179">
        <v>5.9711587389926761E-2</v>
      </c>
      <c r="L39" s="179">
        <v>0</v>
      </c>
      <c r="M39" s="179">
        <v>0</v>
      </c>
      <c r="N39" s="179">
        <v>5.9711587389926761E-2</v>
      </c>
      <c r="O39" s="179">
        <v>2.1217078725901981E-2</v>
      </c>
      <c r="P39" s="267">
        <v>3.4229015274687128E-4</v>
      </c>
      <c r="Q39" s="179">
        <v>-8.1270956268575612E-2</v>
      </c>
      <c r="R39" s="267">
        <v>0</v>
      </c>
      <c r="S39" s="179">
        <v>5.9297100146219903E-2</v>
      </c>
      <c r="T39" s="179">
        <v>0</v>
      </c>
      <c r="U39" s="179">
        <v>0</v>
      </c>
      <c r="V39" s="179">
        <v>5.9297100146219903E-2</v>
      </c>
      <c r="W39" s="179">
        <v>2.1281593138803897E-2</v>
      </c>
      <c r="X39" s="267">
        <v>3.3814453324100584E-4</v>
      </c>
      <c r="Y39" s="179">
        <v>-8.0916837818264808E-2</v>
      </c>
      <c r="Z39" s="267">
        <v>0</v>
      </c>
      <c r="AA39" s="179">
        <v>5.6776760512792242E-2</v>
      </c>
      <c r="AB39" s="179">
        <v>0</v>
      </c>
      <c r="AC39" s="179">
        <v>0</v>
      </c>
      <c r="AD39" s="179">
        <v>5.6776760512792242E-2</v>
      </c>
      <c r="AE39" s="179">
        <v>2.1043834078842669E-2</v>
      </c>
      <c r="AF39" s="267">
        <v>5.0963169769207423E-4</v>
      </c>
      <c r="AG39" s="179">
        <v>-7.8330226289326982E-2</v>
      </c>
      <c r="AH39" s="267">
        <v>0</v>
      </c>
      <c r="AI39" s="179">
        <v>5.7814252751267087E-2</v>
      </c>
      <c r="AJ39" s="179">
        <v>0</v>
      </c>
      <c r="AK39" s="179">
        <v>0</v>
      </c>
      <c r="AL39" s="179">
        <v>5.7814252751267087E-2</v>
      </c>
      <c r="AM39" s="179">
        <v>2.0993012185298893E-2</v>
      </c>
      <c r="AN39" s="267">
        <v>5.3040603682126021E-4</v>
      </c>
      <c r="AO39" s="179">
        <v>-7.9337670973387245E-2</v>
      </c>
      <c r="AP39" s="267">
        <v>0</v>
      </c>
      <c r="AQ39" s="179">
        <v>5.7586101696399661E-2</v>
      </c>
      <c r="AR39" s="179">
        <v>0</v>
      </c>
      <c r="AS39" s="179">
        <v>0</v>
      </c>
      <c r="AT39" s="179">
        <v>5.7586101696399661E-2</v>
      </c>
      <c r="AU39" s="179">
        <v>2.1150118827791695E-2</v>
      </c>
      <c r="AV39" s="267">
        <v>6.6662952010192211E-4</v>
      </c>
      <c r="AW39" s="179">
        <v>-7.9402850044293274E-2</v>
      </c>
      <c r="AX39" s="267">
        <v>0</v>
      </c>
      <c r="AY39" s="179">
        <v>6.1099620014992737E-2</v>
      </c>
      <c r="AZ39" s="179">
        <v>0</v>
      </c>
      <c r="BA39" s="179">
        <v>0</v>
      </c>
      <c r="BB39" s="179">
        <v>6.1099620014992737E-2</v>
      </c>
      <c r="BC39" s="179">
        <v>2.121905445332823E-2</v>
      </c>
      <c r="BD39" s="267">
        <v>7.651735073329188E-4</v>
      </c>
      <c r="BE39" s="179">
        <v>-8.3083847975653879E-2</v>
      </c>
      <c r="BF39" s="267">
        <v>0</v>
      </c>
      <c r="BG39" s="179">
        <v>5.8849186864362323E-2</v>
      </c>
      <c r="BH39" s="179">
        <v>0</v>
      </c>
      <c r="BI39" s="179">
        <v>0</v>
      </c>
      <c r="BJ39" s="179">
        <v>5.8849186864362323E-2</v>
      </c>
      <c r="BK39" s="179">
        <v>2.1170724961948974E-2</v>
      </c>
      <c r="BL39" s="267">
        <v>7.1860860115829125E-4</v>
      </c>
      <c r="BM39" s="179">
        <v>-8.0738520427469582E-2</v>
      </c>
      <c r="BN39" s="267">
        <v>0</v>
      </c>
      <c r="BO39" s="179">
        <v>6.1279616768175338E-2</v>
      </c>
      <c r="BP39" s="179">
        <v>0</v>
      </c>
      <c r="BQ39" s="179">
        <v>0</v>
      </c>
      <c r="BR39" s="179">
        <v>6.1279616768175338E-2</v>
      </c>
      <c r="BS39" s="179">
        <v>2.1143282828270025E-2</v>
      </c>
      <c r="BT39" s="267">
        <v>7.3819065775679771E-4</v>
      </c>
      <c r="BU39" s="179">
        <v>-8.3161090254202152E-2</v>
      </c>
      <c r="BV39" s="267">
        <v>0</v>
      </c>
      <c r="BW39" s="179">
        <v>6.3264082153066115E-2</v>
      </c>
      <c r="BX39" s="179">
        <v>0</v>
      </c>
      <c r="BY39" s="179">
        <v>0</v>
      </c>
      <c r="BZ39" s="179">
        <v>6.3264082153066115E-2</v>
      </c>
      <c r="CA39" s="179">
        <v>2.1532888082543458E-2</v>
      </c>
      <c r="CB39" s="267">
        <v>4.2956856843948262E-4</v>
      </c>
      <c r="CC39" s="179">
        <v>-8.522653880404904E-2</v>
      </c>
      <c r="CD39" s="267">
        <v>0</v>
      </c>
      <c r="CE39" s="179">
        <v>7.4278579307854087E-2</v>
      </c>
      <c r="CF39" s="179">
        <v>0</v>
      </c>
      <c r="CG39" s="179">
        <v>0</v>
      </c>
      <c r="CH39" s="179">
        <v>7.4278579307854087E-2</v>
      </c>
      <c r="CI39" s="179">
        <v>2.189523095997491E-2</v>
      </c>
      <c r="CJ39" s="267">
        <v>5.5052353662612562E-4</v>
      </c>
      <c r="CK39" s="179">
        <v>-9.6724333804455123E-2</v>
      </c>
      <c r="CL39" s="267">
        <v>0</v>
      </c>
      <c r="CM39" s="179">
        <v>6.4252254558004498E-2</v>
      </c>
      <c r="CN39" s="179">
        <v>0</v>
      </c>
      <c r="CO39" s="179">
        <v>0</v>
      </c>
      <c r="CP39" s="179">
        <v>6.4252254558004498E-2</v>
      </c>
      <c r="CQ39" s="179">
        <v>2.382996128140568E-2</v>
      </c>
      <c r="CR39" s="179">
        <v>4.7208367342831776E-4</v>
      </c>
      <c r="CS39" s="179">
        <v>-8.8554299512838483E-2</v>
      </c>
      <c r="CT39" s="267">
        <v>0</v>
      </c>
      <c r="CU39" s="179">
        <v>7.464453681815468E-2</v>
      </c>
      <c r="CV39" s="179">
        <v>0</v>
      </c>
      <c r="CW39" s="179">
        <v>0</v>
      </c>
      <c r="CX39" s="179">
        <v>7.464453681815468E-2</v>
      </c>
      <c r="CY39" s="179">
        <v>2.389390730645112E-2</v>
      </c>
      <c r="CZ39" s="179">
        <v>4.0733792730960906E-4</v>
      </c>
      <c r="DA39" s="179">
        <v>-9.8945782051915412E-2</v>
      </c>
      <c r="DB39" s="267">
        <v>0</v>
      </c>
      <c r="DC39" s="179">
        <v>7.1135888624127133E-2</v>
      </c>
      <c r="DD39" s="179">
        <v>0</v>
      </c>
      <c r="DE39" s="179">
        <v>0</v>
      </c>
      <c r="DF39" s="179">
        <v>7.1135888624127133E-2</v>
      </c>
      <c r="DG39" s="179">
        <v>2.2268464993294552E-2</v>
      </c>
      <c r="DH39" s="179">
        <v>4.5720736513060029E-4</v>
      </c>
      <c r="DI39" s="179">
        <v>-9.3861560982552286E-2</v>
      </c>
      <c r="DJ39" s="267">
        <v>0</v>
      </c>
      <c r="DK39" s="328">
        <v>7.6161708622448074E-2</v>
      </c>
      <c r="DL39" s="328">
        <v>0</v>
      </c>
      <c r="DM39" s="328">
        <v>0</v>
      </c>
      <c r="DN39" s="328">
        <v>7.6161708622448074E-2</v>
      </c>
      <c r="DO39" s="328">
        <v>2.3276364308494661E-2</v>
      </c>
      <c r="DP39" s="328">
        <v>4.9939697029226216E-4</v>
      </c>
      <c r="DQ39" s="328">
        <v>-9.9937469901234977E-2</v>
      </c>
      <c r="DR39" s="329">
        <v>0</v>
      </c>
      <c r="DS39" s="179">
        <v>7.6795605693005795E-2</v>
      </c>
      <c r="DT39" s="179">
        <v>0</v>
      </c>
      <c r="DU39" s="179">
        <v>0</v>
      </c>
      <c r="DV39" s="179">
        <v>7.6795605693005795E-2</v>
      </c>
      <c r="DW39" s="179">
        <v>2.3158168377216085E-2</v>
      </c>
      <c r="DX39" s="179">
        <v>5.3042856602876238E-4</v>
      </c>
      <c r="DY39" s="179">
        <v>-0.10048420263625063</v>
      </c>
      <c r="DZ39" s="267">
        <v>0</v>
      </c>
    </row>
    <row r="40" spans="1:130" ht="20.100000000000001" customHeight="1" x14ac:dyDescent="0.25">
      <c r="A40" s="78">
        <v>2632</v>
      </c>
      <c r="B40" s="78" t="s">
        <v>241</v>
      </c>
      <c r="C40" s="179">
        <v>3.8554444464357547E-3</v>
      </c>
      <c r="D40" s="179">
        <v>0</v>
      </c>
      <c r="E40" s="179">
        <v>0</v>
      </c>
      <c r="F40" s="179">
        <v>3.8554444464357547E-3</v>
      </c>
      <c r="G40" s="179">
        <v>1.2727835617420862E-3</v>
      </c>
      <c r="H40" s="267">
        <v>1.9052513035924606E-4</v>
      </c>
      <c r="I40" s="179">
        <v>-5.318753138537087E-3</v>
      </c>
      <c r="J40" s="267">
        <v>0</v>
      </c>
      <c r="K40" s="179">
        <v>3.148895759588744E-3</v>
      </c>
      <c r="L40" s="179">
        <v>0</v>
      </c>
      <c r="M40" s="179">
        <v>0</v>
      </c>
      <c r="N40" s="179">
        <v>3.148895759588744E-3</v>
      </c>
      <c r="O40" s="179">
        <v>5.894926876415746E-4</v>
      </c>
      <c r="P40" s="267">
        <v>2.2103381042430137E-5</v>
      </c>
      <c r="Q40" s="179">
        <v>-3.7604918282727485E-3</v>
      </c>
      <c r="R40" s="267">
        <v>0</v>
      </c>
      <c r="S40" s="179">
        <v>4.1951517960736092E-3</v>
      </c>
      <c r="T40" s="179">
        <v>0</v>
      </c>
      <c r="U40" s="179">
        <v>0</v>
      </c>
      <c r="V40" s="179">
        <v>4.1951517960736092E-3</v>
      </c>
      <c r="W40" s="179">
        <v>8.960345956096485E-4</v>
      </c>
      <c r="X40" s="267">
        <v>2.2435076794731254E-5</v>
      </c>
      <c r="Y40" s="179">
        <v>-5.1136214684779887E-3</v>
      </c>
      <c r="Z40" s="267">
        <v>0</v>
      </c>
      <c r="AA40" s="179">
        <v>2.7162393693947232E-3</v>
      </c>
      <c r="AB40" s="179">
        <v>0</v>
      </c>
      <c r="AC40" s="179">
        <v>0</v>
      </c>
      <c r="AD40" s="179">
        <v>2.7162393693947232E-3</v>
      </c>
      <c r="AE40" s="179">
        <v>5.0792677556656118E-4</v>
      </c>
      <c r="AF40" s="267">
        <v>5.9416969283093447E-5</v>
      </c>
      <c r="AG40" s="179">
        <v>-3.2835831142443784E-3</v>
      </c>
      <c r="AH40" s="267">
        <v>0</v>
      </c>
      <c r="AI40" s="179">
        <v>2.900972849309394E-3</v>
      </c>
      <c r="AJ40" s="179">
        <v>0</v>
      </c>
      <c r="AK40" s="179">
        <v>0</v>
      </c>
      <c r="AL40" s="179">
        <v>2.900972849309394E-3</v>
      </c>
      <c r="AM40" s="179">
        <v>9.6195844578797149E-4</v>
      </c>
      <c r="AN40" s="267">
        <v>5.2771607978044903E-5</v>
      </c>
      <c r="AO40" s="179">
        <v>-3.9157029030754105E-3</v>
      </c>
      <c r="AP40" s="267">
        <v>0</v>
      </c>
      <c r="AQ40" s="179">
        <v>2.209140923260721E-3</v>
      </c>
      <c r="AR40" s="179">
        <v>0</v>
      </c>
      <c r="AS40" s="179">
        <v>0</v>
      </c>
      <c r="AT40" s="179">
        <v>2.209140923260721E-3</v>
      </c>
      <c r="AU40" s="179">
        <v>4.4446918858886242E-4</v>
      </c>
      <c r="AV40" s="267">
        <v>7.1480214208670821E-5</v>
      </c>
      <c r="AW40" s="179">
        <v>-2.7250903260582545E-3</v>
      </c>
      <c r="AX40" s="267">
        <v>0</v>
      </c>
      <c r="AY40" s="179">
        <v>2.8577914231790393E-3</v>
      </c>
      <c r="AZ40" s="179">
        <v>0</v>
      </c>
      <c r="BA40" s="179">
        <v>0</v>
      </c>
      <c r="BB40" s="179">
        <v>2.8577914231790393E-3</v>
      </c>
      <c r="BC40" s="179">
        <v>4.3972388080351562E-4</v>
      </c>
      <c r="BD40" s="267">
        <v>7.4513297439674923E-5</v>
      </c>
      <c r="BE40" s="179">
        <v>-3.3720286014222297E-3</v>
      </c>
      <c r="BF40" s="267">
        <v>0</v>
      </c>
      <c r="BG40" s="179">
        <v>1.8306731382977768E-3</v>
      </c>
      <c r="BH40" s="179">
        <v>0</v>
      </c>
      <c r="BI40" s="179">
        <v>0</v>
      </c>
      <c r="BJ40" s="179">
        <v>1.8306731382977768E-3</v>
      </c>
      <c r="BK40" s="179">
        <v>3.2469805333896188E-4</v>
      </c>
      <c r="BL40" s="267">
        <v>3.9372078025682942E-5</v>
      </c>
      <c r="BM40" s="179">
        <v>-2.1947432696624216E-3</v>
      </c>
      <c r="BN40" s="267">
        <v>0</v>
      </c>
      <c r="BO40" s="179">
        <v>2.1033238096954759E-3</v>
      </c>
      <c r="BP40" s="179">
        <v>0</v>
      </c>
      <c r="BQ40" s="179">
        <v>0</v>
      </c>
      <c r="BR40" s="179">
        <v>2.1033238096954759E-3</v>
      </c>
      <c r="BS40" s="179">
        <v>5.513416712011925E-4</v>
      </c>
      <c r="BT40" s="267">
        <v>5.1585667243920511E-5</v>
      </c>
      <c r="BU40" s="179">
        <v>-2.706251148140589E-3</v>
      </c>
      <c r="BV40" s="267">
        <v>0</v>
      </c>
      <c r="BW40" s="179">
        <v>1.6001153895654052E-3</v>
      </c>
      <c r="BX40" s="179">
        <v>0</v>
      </c>
      <c r="BY40" s="179">
        <v>0</v>
      </c>
      <c r="BZ40" s="179">
        <v>1.6001153895654052E-3</v>
      </c>
      <c r="CA40" s="179">
        <v>3.1889843457293528E-4</v>
      </c>
      <c r="CB40" s="267">
        <v>2.3184077133383499E-5</v>
      </c>
      <c r="CC40" s="179">
        <v>-1.9421979012717238E-3</v>
      </c>
      <c r="CD40" s="267">
        <v>0</v>
      </c>
      <c r="CE40" s="179">
        <v>2.2547944086620665E-3</v>
      </c>
      <c r="CF40" s="179">
        <v>0</v>
      </c>
      <c r="CG40" s="179">
        <v>0</v>
      </c>
      <c r="CH40" s="179">
        <v>2.2547944086620665E-3</v>
      </c>
      <c r="CI40" s="179">
        <v>5.9826870905193815E-4</v>
      </c>
      <c r="CJ40" s="267">
        <v>2.9570336919678225E-5</v>
      </c>
      <c r="CK40" s="179">
        <v>-2.882633454633683E-3</v>
      </c>
      <c r="CL40" s="267">
        <v>0</v>
      </c>
      <c r="CM40" s="179">
        <v>1.4872666449024183E-3</v>
      </c>
      <c r="CN40" s="179">
        <v>0</v>
      </c>
      <c r="CO40" s="179">
        <v>0</v>
      </c>
      <c r="CP40" s="179">
        <v>1.4872666449024183E-3</v>
      </c>
      <c r="CQ40" s="179">
        <v>7.9938552237820808E-4</v>
      </c>
      <c r="CR40" s="179">
        <v>3.4682219912601812E-5</v>
      </c>
      <c r="CS40" s="179">
        <v>-2.321334387193228E-3</v>
      </c>
      <c r="CT40" s="267">
        <v>0</v>
      </c>
      <c r="CU40" s="179">
        <v>3.8078458139854891E-3</v>
      </c>
      <c r="CV40" s="179">
        <v>0</v>
      </c>
      <c r="CW40" s="179">
        <v>0</v>
      </c>
      <c r="CX40" s="179">
        <v>3.8078458139854891E-3</v>
      </c>
      <c r="CY40" s="179">
        <v>1.6912208125102433E-3</v>
      </c>
      <c r="CZ40" s="179">
        <v>2.8498341326406762E-5</v>
      </c>
      <c r="DA40" s="179">
        <v>-5.5275649678221388E-3</v>
      </c>
      <c r="DB40" s="267">
        <v>0</v>
      </c>
      <c r="DC40" s="179">
        <v>2.2745795244406095E-3</v>
      </c>
      <c r="DD40" s="179">
        <v>0</v>
      </c>
      <c r="DE40" s="179">
        <v>0</v>
      </c>
      <c r="DF40" s="179">
        <v>2.2745795244406095E-3</v>
      </c>
      <c r="DG40" s="179">
        <v>1.1414896847937888E-3</v>
      </c>
      <c r="DH40" s="179">
        <v>3.366315245221959E-5</v>
      </c>
      <c r="DI40" s="179">
        <v>-3.4497323616866178E-3</v>
      </c>
      <c r="DJ40" s="267">
        <v>0</v>
      </c>
      <c r="DK40" s="328">
        <v>1.9621494012004668E-3</v>
      </c>
      <c r="DL40" s="328">
        <v>0</v>
      </c>
      <c r="DM40" s="328">
        <v>0</v>
      </c>
      <c r="DN40" s="328">
        <v>1.9621494012004668E-3</v>
      </c>
      <c r="DO40" s="328">
        <v>1.27773961084962E-3</v>
      </c>
      <c r="DP40" s="328">
        <v>3.2432015890928714E-5</v>
      </c>
      <c r="DQ40" s="328">
        <v>-3.2723210279410153E-3</v>
      </c>
      <c r="DR40" s="329">
        <v>0</v>
      </c>
      <c r="DS40" s="179">
        <v>2.3776184498576994E-3</v>
      </c>
      <c r="DT40" s="179">
        <v>0</v>
      </c>
      <c r="DU40" s="179">
        <v>0</v>
      </c>
      <c r="DV40" s="179">
        <v>2.3776184498576994E-3</v>
      </c>
      <c r="DW40" s="179">
        <v>1.2657956557566997E-3</v>
      </c>
      <c r="DX40" s="179">
        <v>3.5400372851909381E-5</v>
      </c>
      <c r="DY40" s="179">
        <v>-3.6788144784663085E-3</v>
      </c>
      <c r="DZ40" s="267">
        <v>0</v>
      </c>
    </row>
    <row r="41" spans="1:130" ht="20.100000000000001" customHeight="1" x14ac:dyDescent="0.25">
      <c r="A41" s="30">
        <v>27</v>
      </c>
      <c r="B41" s="31" t="s">
        <v>361</v>
      </c>
      <c r="C41" s="175">
        <v>0.101052619790673</v>
      </c>
      <c r="D41" s="175">
        <v>0</v>
      </c>
      <c r="E41" s="175">
        <v>0</v>
      </c>
      <c r="F41" s="175">
        <v>0.101052619790673</v>
      </c>
      <c r="G41" s="175">
        <v>1.8023392935629174E-2</v>
      </c>
      <c r="H41" s="264">
        <v>4.1512273360826491E-3</v>
      </c>
      <c r="I41" s="175">
        <v>0</v>
      </c>
      <c r="J41" s="264">
        <v>0.12322724006238484</v>
      </c>
      <c r="K41" s="175">
        <v>9.9550968149311164E-2</v>
      </c>
      <c r="L41" s="175">
        <v>0</v>
      </c>
      <c r="M41" s="175">
        <v>0</v>
      </c>
      <c r="N41" s="175">
        <v>9.9550968149311164E-2</v>
      </c>
      <c r="O41" s="175">
        <v>1.8220596164286989E-2</v>
      </c>
      <c r="P41" s="264">
        <v>4.2024988717270402E-3</v>
      </c>
      <c r="Q41" s="175">
        <v>0</v>
      </c>
      <c r="R41" s="264">
        <v>0.12197406318532521</v>
      </c>
      <c r="S41" s="175">
        <v>0.10187256036747533</v>
      </c>
      <c r="T41" s="175">
        <v>0</v>
      </c>
      <c r="U41" s="175">
        <v>0</v>
      </c>
      <c r="V41" s="175">
        <v>0.10187256036747533</v>
      </c>
      <c r="W41" s="175">
        <v>1.9170556339210002E-2</v>
      </c>
      <c r="X41" s="264">
        <v>4.4786853098794681E-3</v>
      </c>
      <c r="Y41" s="175">
        <v>0</v>
      </c>
      <c r="Z41" s="264">
        <v>0.12552180201656479</v>
      </c>
      <c r="AA41" s="175">
        <v>0.10350450911837256</v>
      </c>
      <c r="AB41" s="175">
        <v>0</v>
      </c>
      <c r="AC41" s="175">
        <v>0</v>
      </c>
      <c r="AD41" s="175">
        <v>0.10350450911837256</v>
      </c>
      <c r="AE41" s="175">
        <v>1.9511304202201256E-2</v>
      </c>
      <c r="AF41" s="264">
        <v>4.4827392324544536E-3</v>
      </c>
      <c r="AG41" s="175">
        <v>0</v>
      </c>
      <c r="AH41" s="264">
        <v>0.12749855255302828</v>
      </c>
      <c r="AI41" s="175">
        <v>0.10724866759101664</v>
      </c>
      <c r="AJ41" s="175">
        <v>0</v>
      </c>
      <c r="AK41" s="175">
        <v>0</v>
      </c>
      <c r="AL41" s="175">
        <v>0.10724866759101664</v>
      </c>
      <c r="AM41" s="175">
        <v>2.0296294937627204E-2</v>
      </c>
      <c r="AN41" s="264">
        <v>5.1071150393170806E-3</v>
      </c>
      <c r="AO41" s="175">
        <v>0</v>
      </c>
      <c r="AP41" s="264">
        <v>0.13265207756796091</v>
      </c>
      <c r="AQ41" s="175">
        <v>0.11131779996481483</v>
      </c>
      <c r="AR41" s="175">
        <v>0</v>
      </c>
      <c r="AS41" s="175">
        <v>0</v>
      </c>
      <c r="AT41" s="175">
        <v>0.11131779996481483</v>
      </c>
      <c r="AU41" s="175">
        <v>2.2009931747662817E-2</v>
      </c>
      <c r="AV41" s="264">
        <v>5.570942323787866E-3</v>
      </c>
      <c r="AW41" s="175">
        <v>0</v>
      </c>
      <c r="AX41" s="264">
        <v>0.13889867403626552</v>
      </c>
      <c r="AY41" s="175">
        <v>0.12134249294001741</v>
      </c>
      <c r="AZ41" s="175">
        <v>0</v>
      </c>
      <c r="BA41" s="175">
        <v>0</v>
      </c>
      <c r="BB41" s="175">
        <v>0.12134249294001741</v>
      </c>
      <c r="BC41" s="175">
        <v>2.3095724158307841E-2</v>
      </c>
      <c r="BD41" s="264">
        <v>6.1961299307384757E-3</v>
      </c>
      <c r="BE41" s="175">
        <v>0</v>
      </c>
      <c r="BF41" s="264">
        <v>0.1506343470290637</v>
      </c>
      <c r="BG41" s="175">
        <v>0.12577589163168526</v>
      </c>
      <c r="BH41" s="175">
        <v>0</v>
      </c>
      <c r="BI41" s="175">
        <v>0</v>
      </c>
      <c r="BJ41" s="175">
        <v>0.12577589163168526</v>
      </c>
      <c r="BK41" s="175">
        <v>2.4231220322352091E-2</v>
      </c>
      <c r="BL41" s="264">
        <v>6.7379764609778276E-3</v>
      </c>
      <c r="BM41" s="175">
        <v>0</v>
      </c>
      <c r="BN41" s="264">
        <v>0.15674508841501514</v>
      </c>
      <c r="BO41" s="175">
        <v>0.12345427438731661</v>
      </c>
      <c r="BP41" s="175">
        <v>0</v>
      </c>
      <c r="BQ41" s="175">
        <v>0</v>
      </c>
      <c r="BR41" s="175">
        <v>0.12345427438731661</v>
      </c>
      <c r="BS41" s="175">
        <v>2.4689803800155185E-2</v>
      </c>
      <c r="BT41" s="264">
        <v>7.0933961503213223E-3</v>
      </c>
      <c r="BU41" s="175">
        <v>0</v>
      </c>
      <c r="BV41" s="264">
        <v>0.15523747433779314</v>
      </c>
      <c r="BW41" s="175">
        <v>0.12480063328870349</v>
      </c>
      <c r="BX41" s="175">
        <v>0</v>
      </c>
      <c r="BY41" s="175">
        <v>0</v>
      </c>
      <c r="BZ41" s="175">
        <v>0.12480063328870349</v>
      </c>
      <c r="CA41" s="175">
        <v>2.5451527302807968E-2</v>
      </c>
      <c r="CB41" s="264">
        <v>7.5824788999598455E-3</v>
      </c>
      <c r="CC41" s="175">
        <v>0</v>
      </c>
      <c r="CD41" s="264">
        <v>0.15783463949147128</v>
      </c>
      <c r="CE41" s="175">
        <v>0.1699643216883851</v>
      </c>
      <c r="CF41" s="175">
        <v>0</v>
      </c>
      <c r="CG41" s="175">
        <v>0</v>
      </c>
      <c r="CH41" s="175">
        <v>0.1699643216883851</v>
      </c>
      <c r="CI41" s="175">
        <v>2.7407291162592211E-2</v>
      </c>
      <c r="CJ41" s="264">
        <v>8.0670788856587131E-3</v>
      </c>
      <c r="CK41" s="175">
        <v>0</v>
      </c>
      <c r="CL41" s="264">
        <v>0.20543869173663604</v>
      </c>
      <c r="CM41" s="175">
        <v>0.11961960243786107</v>
      </c>
      <c r="CN41" s="175">
        <v>0</v>
      </c>
      <c r="CO41" s="175">
        <v>0</v>
      </c>
      <c r="CP41" s="175">
        <v>0.11961960243786107</v>
      </c>
      <c r="CQ41" s="175">
        <v>2.3081990330596037E-2</v>
      </c>
      <c r="CR41" s="175">
        <v>7.3678260278244112E-3</v>
      </c>
      <c r="CS41" s="175">
        <v>0</v>
      </c>
      <c r="CT41" s="264">
        <v>0.1500694187962815</v>
      </c>
      <c r="CU41" s="175">
        <v>0.12117428843260537</v>
      </c>
      <c r="CV41" s="175">
        <v>0</v>
      </c>
      <c r="CW41" s="175">
        <v>0</v>
      </c>
      <c r="CX41" s="175">
        <v>0.12117428843260537</v>
      </c>
      <c r="CY41" s="175">
        <v>2.3546454939441901E-2</v>
      </c>
      <c r="CZ41" s="175">
        <v>7.5507287778698818E-3</v>
      </c>
      <c r="DA41" s="175">
        <v>0</v>
      </c>
      <c r="DB41" s="264">
        <v>0.15227147214991715</v>
      </c>
      <c r="DC41" s="175">
        <v>0.12810515673850881</v>
      </c>
      <c r="DD41" s="175">
        <v>0</v>
      </c>
      <c r="DE41" s="175">
        <v>0</v>
      </c>
      <c r="DF41" s="175">
        <v>0.12810515673850881</v>
      </c>
      <c r="DG41" s="175">
        <v>2.4451449039367676E-2</v>
      </c>
      <c r="DH41" s="175">
        <v>7.8180354973283496E-3</v>
      </c>
      <c r="DI41" s="175">
        <v>0</v>
      </c>
      <c r="DJ41" s="264">
        <v>0.16037464127520484</v>
      </c>
      <c r="DK41" s="175">
        <v>0.12549385341919958</v>
      </c>
      <c r="DL41" s="175">
        <v>0</v>
      </c>
      <c r="DM41" s="175">
        <v>0</v>
      </c>
      <c r="DN41" s="175">
        <v>0.12549385341919958</v>
      </c>
      <c r="DO41" s="175">
        <v>2.4206949243281262E-2</v>
      </c>
      <c r="DP41" s="175">
        <v>8.2215288669685305E-3</v>
      </c>
      <c r="DQ41" s="175">
        <v>0</v>
      </c>
      <c r="DR41" s="305">
        <v>0.15792233152944937</v>
      </c>
      <c r="DS41" s="325">
        <v>0.1252930426495133</v>
      </c>
      <c r="DT41" s="175">
        <v>0</v>
      </c>
      <c r="DU41" s="175">
        <v>0</v>
      </c>
      <c r="DV41" s="175">
        <v>0.1252930426495133</v>
      </c>
      <c r="DW41" s="175">
        <v>2.4004873833875805E-2</v>
      </c>
      <c r="DX41" s="175">
        <v>8.2183201758459883E-3</v>
      </c>
      <c r="DY41" s="175">
        <v>0</v>
      </c>
      <c r="DZ41" s="264">
        <v>0.15751623665923509</v>
      </c>
    </row>
    <row r="42" spans="1:130" ht="20.100000000000001" customHeight="1" x14ac:dyDescent="0.25">
      <c r="A42" s="33">
        <v>271</v>
      </c>
      <c r="B42" s="34" t="s">
        <v>503</v>
      </c>
      <c r="C42" s="117">
        <v>7.287817293565868E-2</v>
      </c>
      <c r="D42" s="117">
        <v>0</v>
      </c>
      <c r="E42" s="117">
        <v>0</v>
      </c>
      <c r="F42" s="117">
        <v>7.287817293565868E-2</v>
      </c>
      <c r="G42" s="117">
        <v>0</v>
      </c>
      <c r="H42" s="203">
        <v>0</v>
      </c>
      <c r="I42" s="117">
        <v>0</v>
      </c>
      <c r="J42" s="203">
        <v>7.287817293565868E-2</v>
      </c>
      <c r="K42" s="117">
        <v>7.2098530714038211E-2</v>
      </c>
      <c r="L42" s="117">
        <v>0</v>
      </c>
      <c r="M42" s="117">
        <v>0</v>
      </c>
      <c r="N42" s="117">
        <v>7.2098530714038211E-2</v>
      </c>
      <c r="O42" s="117">
        <v>0</v>
      </c>
      <c r="P42" s="203">
        <v>0</v>
      </c>
      <c r="Q42" s="117">
        <v>0</v>
      </c>
      <c r="R42" s="203">
        <v>7.2098530714038211E-2</v>
      </c>
      <c r="S42" s="117">
        <v>7.4259712138910916E-2</v>
      </c>
      <c r="T42" s="117">
        <v>0</v>
      </c>
      <c r="U42" s="117">
        <v>0</v>
      </c>
      <c r="V42" s="117">
        <v>7.4259712138910916E-2</v>
      </c>
      <c r="W42" s="117">
        <v>0</v>
      </c>
      <c r="X42" s="203">
        <v>0</v>
      </c>
      <c r="Y42" s="117">
        <v>0</v>
      </c>
      <c r="Z42" s="203">
        <v>7.4259712138910916E-2</v>
      </c>
      <c r="AA42" s="117">
        <v>7.5427590991068202E-2</v>
      </c>
      <c r="AB42" s="117">
        <v>0</v>
      </c>
      <c r="AC42" s="117">
        <v>0</v>
      </c>
      <c r="AD42" s="117">
        <v>7.5427590991068202E-2</v>
      </c>
      <c r="AE42" s="117">
        <v>0</v>
      </c>
      <c r="AF42" s="203">
        <v>0</v>
      </c>
      <c r="AG42" s="117">
        <v>0</v>
      </c>
      <c r="AH42" s="203">
        <v>7.5427590991068202E-2</v>
      </c>
      <c r="AI42" s="117">
        <v>7.8766519044993655E-2</v>
      </c>
      <c r="AJ42" s="117">
        <v>0</v>
      </c>
      <c r="AK42" s="117">
        <v>0</v>
      </c>
      <c r="AL42" s="117">
        <v>7.8766519044993655E-2</v>
      </c>
      <c r="AM42" s="117">
        <v>0</v>
      </c>
      <c r="AN42" s="203">
        <v>0</v>
      </c>
      <c r="AO42" s="117">
        <v>0</v>
      </c>
      <c r="AP42" s="203">
        <v>7.8766519044993655E-2</v>
      </c>
      <c r="AQ42" s="117">
        <v>8.2109536920227974E-2</v>
      </c>
      <c r="AR42" s="117">
        <v>0</v>
      </c>
      <c r="AS42" s="117">
        <v>0</v>
      </c>
      <c r="AT42" s="117">
        <v>8.2109536920227974E-2</v>
      </c>
      <c r="AU42" s="117">
        <v>0</v>
      </c>
      <c r="AV42" s="203">
        <v>0</v>
      </c>
      <c r="AW42" s="117">
        <v>0</v>
      </c>
      <c r="AX42" s="203">
        <v>8.2109536920227974E-2</v>
      </c>
      <c r="AY42" s="117">
        <v>9.1056556126321242E-2</v>
      </c>
      <c r="AZ42" s="117">
        <v>0</v>
      </c>
      <c r="BA42" s="117">
        <v>0</v>
      </c>
      <c r="BB42" s="117">
        <v>9.1056556126321242E-2</v>
      </c>
      <c r="BC42" s="117">
        <v>0</v>
      </c>
      <c r="BD42" s="203">
        <v>0</v>
      </c>
      <c r="BE42" s="117">
        <v>0</v>
      </c>
      <c r="BF42" s="203">
        <v>9.1056556126321242E-2</v>
      </c>
      <c r="BG42" s="117">
        <v>9.4431578198741553E-2</v>
      </c>
      <c r="BH42" s="117">
        <v>0</v>
      </c>
      <c r="BI42" s="117">
        <v>0</v>
      </c>
      <c r="BJ42" s="117">
        <v>9.4431578198741553E-2</v>
      </c>
      <c r="BK42" s="117">
        <v>0</v>
      </c>
      <c r="BL42" s="203">
        <v>0</v>
      </c>
      <c r="BM42" s="117">
        <v>0</v>
      </c>
      <c r="BN42" s="203">
        <v>9.4431578198741553E-2</v>
      </c>
      <c r="BO42" s="117">
        <v>9.2576804692177342E-2</v>
      </c>
      <c r="BP42" s="117">
        <v>0</v>
      </c>
      <c r="BQ42" s="117">
        <v>0</v>
      </c>
      <c r="BR42" s="117">
        <v>9.2576804692177342E-2</v>
      </c>
      <c r="BS42" s="117">
        <v>0</v>
      </c>
      <c r="BT42" s="203">
        <v>0</v>
      </c>
      <c r="BU42" s="117">
        <v>0</v>
      </c>
      <c r="BV42" s="203">
        <v>9.2576804692177342E-2</v>
      </c>
      <c r="BW42" s="117">
        <v>9.3377938643269612E-2</v>
      </c>
      <c r="BX42" s="117">
        <v>0</v>
      </c>
      <c r="BY42" s="117">
        <v>0</v>
      </c>
      <c r="BZ42" s="117">
        <v>9.3377938643269612E-2</v>
      </c>
      <c r="CA42" s="117">
        <v>0</v>
      </c>
      <c r="CB42" s="203">
        <v>0</v>
      </c>
      <c r="CC42" s="117">
        <v>0</v>
      </c>
      <c r="CD42" s="203">
        <v>9.3377938643269612E-2</v>
      </c>
      <c r="CE42" s="117">
        <v>9.7448115343530928E-2</v>
      </c>
      <c r="CF42" s="117">
        <v>0</v>
      </c>
      <c r="CG42" s="117">
        <v>0</v>
      </c>
      <c r="CH42" s="117">
        <v>9.7448115343530928E-2</v>
      </c>
      <c r="CI42" s="117">
        <v>0</v>
      </c>
      <c r="CJ42" s="203">
        <v>0</v>
      </c>
      <c r="CK42" s="117">
        <v>0</v>
      </c>
      <c r="CL42" s="203">
        <v>9.7448115343530928E-2</v>
      </c>
      <c r="CM42" s="117">
        <v>8.5356729944077059E-2</v>
      </c>
      <c r="CN42" s="117">
        <v>0</v>
      </c>
      <c r="CO42" s="117">
        <v>0</v>
      </c>
      <c r="CP42" s="117">
        <v>8.5356729944077059E-2</v>
      </c>
      <c r="CQ42" s="117">
        <v>0</v>
      </c>
      <c r="CR42" s="117">
        <v>0</v>
      </c>
      <c r="CS42" s="117">
        <v>0</v>
      </c>
      <c r="CT42" s="203">
        <v>8.5356729944077059E-2</v>
      </c>
      <c r="CU42" s="117">
        <v>8.6000235763962041E-2</v>
      </c>
      <c r="CV42" s="117">
        <v>0</v>
      </c>
      <c r="CW42" s="117">
        <v>0</v>
      </c>
      <c r="CX42" s="117">
        <v>8.6000235763962041E-2</v>
      </c>
      <c r="CY42" s="117">
        <v>0</v>
      </c>
      <c r="CZ42" s="117">
        <v>0</v>
      </c>
      <c r="DA42" s="117">
        <v>0</v>
      </c>
      <c r="DB42" s="203">
        <v>8.6000235763962041E-2</v>
      </c>
      <c r="DC42" s="117">
        <v>8.9098244951173064E-2</v>
      </c>
      <c r="DD42" s="117">
        <v>0</v>
      </c>
      <c r="DE42" s="117">
        <v>0</v>
      </c>
      <c r="DF42" s="117">
        <v>8.9098244951173064E-2</v>
      </c>
      <c r="DG42" s="117">
        <v>0</v>
      </c>
      <c r="DH42" s="117">
        <v>0</v>
      </c>
      <c r="DI42" s="117">
        <v>0</v>
      </c>
      <c r="DJ42" s="203">
        <v>8.9098244951173064E-2</v>
      </c>
      <c r="DK42" s="117">
        <v>8.7121142969562318E-2</v>
      </c>
      <c r="DL42" s="117">
        <v>0</v>
      </c>
      <c r="DM42" s="117">
        <v>0</v>
      </c>
      <c r="DN42" s="117">
        <v>8.7121142969562318E-2</v>
      </c>
      <c r="DO42" s="117">
        <v>0</v>
      </c>
      <c r="DP42" s="117">
        <v>0</v>
      </c>
      <c r="DQ42" s="117">
        <v>0</v>
      </c>
      <c r="DR42" s="306">
        <v>8.7121142969562318E-2</v>
      </c>
      <c r="DS42" s="278">
        <v>8.8221095098925589E-2</v>
      </c>
      <c r="DT42" s="117">
        <v>0</v>
      </c>
      <c r="DU42" s="117">
        <v>0</v>
      </c>
      <c r="DV42" s="117">
        <v>8.8221095098925589E-2</v>
      </c>
      <c r="DW42" s="117">
        <v>0</v>
      </c>
      <c r="DX42" s="117">
        <v>0</v>
      </c>
      <c r="DY42" s="117">
        <v>0</v>
      </c>
      <c r="DZ42" s="203">
        <v>8.8221095098925589E-2</v>
      </c>
    </row>
    <row r="43" spans="1:130" s="80" customFormat="1" ht="20.100000000000001" customHeight="1" x14ac:dyDescent="0.25">
      <c r="A43" s="48" t="s">
        <v>304</v>
      </c>
      <c r="B43" s="80" t="s">
        <v>504</v>
      </c>
      <c r="C43" s="119">
        <v>5.8029640054293931E-2</v>
      </c>
      <c r="D43" s="119">
        <v>0</v>
      </c>
      <c r="E43" s="119">
        <v>0</v>
      </c>
      <c r="F43" s="119">
        <v>5.8029640054293931E-2</v>
      </c>
      <c r="G43" s="183">
        <v>0</v>
      </c>
      <c r="H43" s="183">
        <v>0</v>
      </c>
      <c r="I43" s="119">
        <v>0</v>
      </c>
      <c r="J43" s="183">
        <v>5.8029640054293931E-2</v>
      </c>
      <c r="K43" s="119">
        <v>5.7390326872974746E-2</v>
      </c>
      <c r="L43" s="119">
        <v>0</v>
      </c>
      <c r="M43" s="119">
        <v>0</v>
      </c>
      <c r="N43" s="119">
        <v>5.7390326872974746E-2</v>
      </c>
      <c r="O43" s="183">
        <v>0</v>
      </c>
      <c r="P43" s="183">
        <v>0</v>
      </c>
      <c r="Q43" s="119">
        <v>0</v>
      </c>
      <c r="R43" s="183">
        <v>5.7390326872974746E-2</v>
      </c>
      <c r="S43" s="119">
        <v>5.9421990731122497E-2</v>
      </c>
      <c r="T43" s="119">
        <v>0</v>
      </c>
      <c r="U43" s="119">
        <v>0</v>
      </c>
      <c r="V43" s="119">
        <v>5.9421990731122497E-2</v>
      </c>
      <c r="W43" s="183">
        <v>0</v>
      </c>
      <c r="X43" s="183">
        <v>0</v>
      </c>
      <c r="Y43" s="119">
        <v>0</v>
      </c>
      <c r="Z43" s="183">
        <v>5.9421990731122497E-2</v>
      </c>
      <c r="AA43" s="119">
        <v>6.0012914605647866E-2</v>
      </c>
      <c r="AB43" s="119">
        <v>0</v>
      </c>
      <c r="AC43" s="119">
        <v>0</v>
      </c>
      <c r="AD43" s="119">
        <v>6.0012914605647866E-2</v>
      </c>
      <c r="AE43" s="183">
        <v>0</v>
      </c>
      <c r="AF43" s="183">
        <v>0</v>
      </c>
      <c r="AG43" s="119">
        <v>0</v>
      </c>
      <c r="AH43" s="183">
        <v>6.0012914605647866E-2</v>
      </c>
      <c r="AI43" s="119">
        <v>6.2316782654289533E-2</v>
      </c>
      <c r="AJ43" s="119">
        <v>0</v>
      </c>
      <c r="AK43" s="119">
        <v>0</v>
      </c>
      <c r="AL43" s="119">
        <v>6.2316782654289533E-2</v>
      </c>
      <c r="AM43" s="183">
        <v>0</v>
      </c>
      <c r="AN43" s="183">
        <v>0</v>
      </c>
      <c r="AO43" s="119">
        <v>0</v>
      </c>
      <c r="AP43" s="183">
        <v>6.2316782654289533E-2</v>
      </c>
      <c r="AQ43" s="119">
        <v>6.5667628329334066E-2</v>
      </c>
      <c r="AR43" s="119">
        <v>0</v>
      </c>
      <c r="AS43" s="119">
        <v>0</v>
      </c>
      <c r="AT43" s="119">
        <v>6.5667628329334066E-2</v>
      </c>
      <c r="AU43" s="183">
        <v>0</v>
      </c>
      <c r="AV43" s="183">
        <v>0</v>
      </c>
      <c r="AW43" s="119">
        <v>0</v>
      </c>
      <c r="AX43" s="183">
        <v>6.5667628329334066E-2</v>
      </c>
      <c r="AY43" s="119">
        <v>7.2098297091969715E-2</v>
      </c>
      <c r="AZ43" s="119">
        <v>0</v>
      </c>
      <c r="BA43" s="119">
        <v>0</v>
      </c>
      <c r="BB43" s="119">
        <v>7.2098297091969715E-2</v>
      </c>
      <c r="BC43" s="183">
        <v>0</v>
      </c>
      <c r="BD43" s="183">
        <v>0</v>
      </c>
      <c r="BE43" s="119">
        <v>0</v>
      </c>
      <c r="BF43" s="183">
        <v>7.2098297091969715E-2</v>
      </c>
      <c r="BG43" s="119">
        <v>7.6841273781169006E-2</v>
      </c>
      <c r="BH43" s="119">
        <v>0</v>
      </c>
      <c r="BI43" s="119">
        <v>0</v>
      </c>
      <c r="BJ43" s="119">
        <v>7.6841273781169006E-2</v>
      </c>
      <c r="BK43" s="183">
        <v>0</v>
      </c>
      <c r="BL43" s="183">
        <v>0</v>
      </c>
      <c r="BM43" s="119">
        <v>0</v>
      </c>
      <c r="BN43" s="183">
        <v>7.6841273781169006E-2</v>
      </c>
      <c r="BO43" s="119">
        <v>7.6014245845819714E-2</v>
      </c>
      <c r="BP43" s="119">
        <v>0</v>
      </c>
      <c r="BQ43" s="119">
        <v>0</v>
      </c>
      <c r="BR43" s="119">
        <v>7.6014245845819714E-2</v>
      </c>
      <c r="BS43" s="183">
        <v>0</v>
      </c>
      <c r="BT43" s="183">
        <v>0</v>
      </c>
      <c r="BU43" s="119">
        <v>0</v>
      </c>
      <c r="BV43" s="183">
        <v>7.6014245845819714E-2</v>
      </c>
      <c r="BW43" s="119">
        <v>7.7510962407788764E-2</v>
      </c>
      <c r="BX43" s="119">
        <v>0</v>
      </c>
      <c r="BY43" s="119">
        <v>0</v>
      </c>
      <c r="BZ43" s="119">
        <v>7.7510962407788764E-2</v>
      </c>
      <c r="CA43" s="183">
        <v>0</v>
      </c>
      <c r="CB43" s="183">
        <v>0</v>
      </c>
      <c r="CC43" s="119">
        <v>0</v>
      </c>
      <c r="CD43" s="183">
        <v>7.7510962407788764E-2</v>
      </c>
      <c r="CE43" s="119">
        <v>8.050293208202805E-2</v>
      </c>
      <c r="CF43" s="119">
        <v>0</v>
      </c>
      <c r="CG43" s="119">
        <v>0</v>
      </c>
      <c r="CH43" s="119">
        <v>8.050293208202805E-2</v>
      </c>
      <c r="CI43" s="183">
        <v>0</v>
      </c>
      <c r="CJ43" s="183">
        <v>0</v>
      </c>
      <c r="CK43" s="119">
        <v>0</v>
      </c>
      <c r="CL43" s="183">
        <v>8.050293208202805E-2</v>
      </c>
      <c r="CM43" s="119">
        <v>7.2046644397886841E-2</v>
      </c>
      <c r="CN43" s="119">
        <v>0</v>
      </c>
      <c r="CO43" s="119">
        <v>0</v>
      </c>
      <c r="CP43" s="119">
        <v>7.2046644397886841E-2</v>
      </c>
      <c r="CQ43" s="183">
        <v>0</v>
      </c>
      <c r="CR43" s="183">
        <v>0</v>
      </c>
      <c r="CS43" s="119">
        <v>0</v>
      </c>
      <c r="CT43" s="183">
        <v>7.2046644397886841E-2</v>
      </c>
      <c r="CU43" s="119">
        <v>7.2295111610481327E-2</v>
      </c>
      <c r="CV43" s="119">
        <v>0</v>
      </c>
      <c r="CW43" s="119">
        <v>0</v>
      </c>
      <c r="CX43" s="119">
        <v>7.2295111610481327E-2</v>
      </c>
      <c r="CY43" s="183">
        <v>0</v>
      </c>
      <c r="CZ43" s="183">
        <v>0</v>
      </c>
      <c r="DA43" s="119">
        <v>0</v>
      </c>
      <c r="DB43" s="183">
        <v>7.2295111610481327E-2</v>
      </c>
      <c r="DC43" s="119">
        <v>7.572788851170173E-2</v>
      </c>
      <c r="DD43" s="119">
        <v>0</v>
      </c>
      <c r="DE43" s="119">
        <v>0</v>
      </c>
      <c r="DF43" s="119">
        <v>7.572788851170173E-2</v>
      </c>
      <c r="DG43" s="183">
        <v>0</v>
      </c>
      <c r="DH43" s="183">
        <v>0</v>
      </c>
      <c r="DI43" s="119">
        <v>0</v>
      </c>
      <c r="DJ43" s="183">
        <v>7.572788851170173E-2</v>
      </c>
      <c r="DK43" s="119">
        <v>7.2738327643370529E-2</v>
      </c>
      <c r="DL43" s="119">
        <v>0</v>
      </c>
      <c r="DM43" s="119">
        <v>0</v>
      </c>
      <c r="DN43" s="119">
        <v>7.2738327643370529E-2</v>
      </c>
      <c r="DO43" s="183">
        <v>0</v>
      </c>
      <c r="DP43" s="183">
        <v>0</v>
      </c>
      <c r="DQ43" s="119">
        <v>0</v>
      </c>
      <c r="DR43" s="308">
        <v>7.2738327643370529E-2</v>
      </c>
      <c r="DS43" s="280">
        <v>7.2922945476209797E-2</v>
      </c>
      <c r="DT43" s="119">
        <v>0</v>
      </c>
      <c r="DU43" s="119">
        <v>0</v>
      </c>
      <c r="DV43" s="119">
        <v>7.2922945476209797E-2</v>
      </c>
      <c r="DW43" s="183">
        <v>0</v>
      </c>
      <c r="DX43" s="183">
        <v>0</v>
      </c>
      <c r="DY43" s="119">
        <v>0</v>
      </c>
      <c r="DZ43" s="183">
        <v>7.2922945476209797E-2</v>
      </c>
    </row>
    <row r="44" spans="1:130" s="80" customFormat="1" ht="20.100000000000001" customHeight="1" x14ac:dyDescent="0.25">
      <c r="A44" s="48" t="s">
        <v>305</v>
      </c>
      <c r="B44" s="80" t="s">
        <v>505</v>
      </c>
      <c r="C44" s="119">
        <v>5.3314966369622536E-3</v>
      </c>
      <c r="D44" s="119">
        <v>0</v>
      </c>
      <c r="E44" s="119">
        <v>0</v>
      </c>
      <c r="F44" s="119">
        <v>5.3314966369622536E-3</v>
      </c>
      <c r="G44" s="183">
        <v>0</v>
      </c>
      <c r="H44" s="183">
        <v>0</v>
      </c>
      <c r="I44" s="119">
        <v>0</v>
      </c>
      <c r="J44" s="183">
        <v>5.3314966369622536E-3</v>
      </c>
      <c r="K44" s="119">
        <v>5.4369230456196727E-3</v>
      </c>
      <c r="L44" s="119">
        <v>0</v>
      </c>
      <c r="M44" s="119">
        <v>0</v>
      </c>
      <c r="N44" s="119">
        <v>5.4369230456196727E-3</v>
      </c>
      <c r="O44" s="183">
        <v>0</v>
      </c>
      <c r="P44" s="183">
        <v>0</v>
      </c>
      <c r="Q44" s="119">
        <v>0</v>
      </c>
      <c r="R44" s="183">
        <v>5.4369230456196727E-3</v>
      </c>
      <c r="S44" s="119">
        <v>5.6728875817431195E-3</v>
      </c>
      <c r="T44" s="119">
        <v>0</v>
      </c>
      <c r="U44" s="119">
        <v>0</v>
      </c>
      <c r="V44" s="119">
        <v>5.6728875817431195E-3</v>
      </c>
      <c r="W44" s="183">
        <v>0</v>
      </c>
      <c r="X44" s="183">
        <v>0</v>
      </c>
      <c r="Y44" s="119">
        <v>0</v>
      </c>
      <c r="Z44" s="183">
        <v>5.6728875817431195E-3</v>
      </c>
      <c r="AA44" s="119">
        <v>6.0398484657460229E-3</v>
      </c>
      <c r="AB44" s="119">
        <v>0</v>
      </c>
      <c r="AC44" s="119">
        <v>0</v>
      </c>
      <c r="AD44" s="119">
        <v>6.0398484657460229E-3</v>
      </c>
      <c r="AE44" s="183">
        <v>0</v>
      </c>
      <c r="AF44" s="183">
        <v>0</v>
      </c>
      <c r="AG44" s="119">
        <v>0</v>
      </c>
      <c r="AH44" s="183">
        <v>6.0398484657460229E-3</v>
      </c>
      <c r="AI44" s="119">
        <v>6.0887311729283288E-3</v>
      </c>
      <c r="AJ44" s="119">
        <v>0</v>
      </c>
      <c r="AK44" s="119">
        <v>0</v>
      </c>
      <c r="AL44" s="119">
        <v>6.0887311729283288E-3</v>
      </c>
      <c r="AM44" s="183">
        <v>0</v>
      </c>
      <c r="AN44" s="183">
        <v>0</v>
      </c>
      <c r="AO44" s="119">
        <v>0</v>
      </c>
      <c r="AP44" s="183">
        <v>6.0887311729283288E-3</v>
      </c>
      <c r="AQ44" s="119">
        <v>6.3596005803659471E-3</v>
      </c>
      <c r="AR44" s="119">
        <v>0</v>
      </c>
      <c r="AS44" s="119">
        <v>0</v>
      </c>
      <c r="AT44" s="119">
        <v>6.3596005803659471E-3</v>
      </c>
      <c r="AU44" s="183">
        <v>0</v>
      </c>
      <c r="AV44" s="183">
        <v>0</v>
      </c>
      <c r="AW44" s="119">
        <v>0</v>
      </c>
      <c r="AX44" s="183">
        <v>6.3596005803659471E-3</v>
      </c>
      <c r="AY44" s="119">
        <v>6.0082580566752104E-3</v>
      </c>
      <c r="AZ44" s="119">
        <v>0</v>
      </c>
      <c r="BA44" s="119">
        <v>0</v>
      </c>
      <c r="BB44" s="119">
        <v>6.0082580566752104E-3</v>
      </c>
      <c r="BC44" s="183">
        <v>0</v>
      </c>
      <c r="BD44" s="183">
        <v>0</v>
      </c>
      <c r="BE44" s="119">
        <v>0</v>
      </c>
      <c r="BF44" s="183">
        <v>6.0082580566752104E-3</v>
      </c>
      <c r="BG44" s="119">
        <v>5.8523825890374774E-3</v>
      </c>
      <c r="BH44" s="119">
        <v>0</v>
      </c>
      <c r="BI44" s="119">
        <v>0</v>
      </c>
      <c r="BJ44" s="119">
        <v>5.8523825890374774E-3</v>
      </c>
      <c r="BK44" s="183">
        <v>0</v>
      </c>
      <c r="BL44" s="183">
        <v>0</v>
      </c>
      <c r="BM44" s="119">
        <v>0</v>
      </c>
      <c r="BN44" s="183">
        <v>5.8523825890374774E-3</v>
      </c>
      <c r="BO44" s="119">
        <v>5.1826049624218926E-3</v>
      </c>
      <c r="BP44" s="119">
        <v>0</v>
      </c>
      <c r="BQ44" s="119">
        <v>0</v>
      </c>
      <c r="BR44" s="119">
        <v>5.1826049624218926E-3</v>
      </c>
      <c r="BS44" s="183">
        <v>0</v>
      </c>
      <c r="BT44" s="183">
        <v>0</v>
      </c>
      <c r="BU44" s="119">
        <v>0</v>
      </c>
      <c r="BV44" s="183">
        <v>5.1826049624218926E-3</v>
      </c>
      <c r="BW44" s="119">
        <v>5.0639820639935291E-3</v>
      </c>
      <c r="BX44" s="119">
        <v>0</v>
      </c>
      <c r="BY44" s="119">
        <v>0</v>
      </c>
      <c r="BZ44" s="119">
        <v>5.0639820639935291E-3</v>
      </c>
      <c r="CA44" s="183">
        <v>0</v>
      </c>
      <c r="CB44" s="183">
        <v>0</v>
      </c>
      <c r="CC44" s="119">
        <v>0</v>
      </c>
      <c r="CD44" s="183">
        <v>5.0639820639935291E-3</v>
      </c>
      <c r="CE44" s="119">
        <v>5.2553471575135773E-3</v>
      </c>
      <c r="CF44" s="119">
        <v>0</v>
      </c>
      <c r="CG44" s="119">
        <v>0</v>
      </c>
      <c r="CH44" s="119">
        <v>5.2553471575135773E-3</v>
      </c>
      <c r="CI44" s="183">
        <v>0</v>
      </c>
      <c r="CJ44" s="183">
        <v>0</v>
      </c>
      <c r="CK44" s="119">
        <v>0</v>
      </c>
      <c r="CL44" s="183">
        <v>5.2553471575135773E-3</v>
      </c>
      <c r="CM44" s="119">
        <v>3.9653681939407198E-3</v>
      </c>
      <c r="CN44" s="119">
        <v>0</v>
      </c>
      <c r="CO44" s="119">
        <v>0</v>
      </c>
      <c r="CP44" s="119">
        <v>3.9653681939407198E-3</v>
      </c>
      <c r="CQ44" s="183">
        <v>0</v>
      </c>
      <c r="CR44" s="183">
        <v>0</v>
      </c>
      <c r="CS44" s="119">
        <v>0</v>
      </c>
      <c r="CT44" s="183">
        <v>3.9653681939407198E-3</v>
      </c>
      <c r="CU44" s="119">
        <v>4.0358763338781932E-3</v>
      </c>
      <c r="CV44" s="119">
        <v>0</v>
      </c>
      <c r="CW44" s="119">
        <v>0</v>
      </c>
      <c r="CX44" s="119">
        <v>4.0358763338781932E-3</v>
      </c>
      <c r="CY44" s="183">
        <v>0</v>
      </c>
      <c r="CZ44" s="183">
        <v>0</v>
      </c>
      <c r="DA44" s="119">
        <v>0</v>
      </c>
      <c r="DB44" s="183">
        <v>4.0358763338781932E-3</v>
      </c>
      <c r="DC44" s="119">
        <v>3.7904774430466588E-3</v>
      </c>
      <c r="DD44" s="119">
        <v>0</v>
      </c>
      <c r="DE44" s="119">
        <v>0</v>
      </c>
      <c r="DF44" s="119">
        <v>3.7904774430466588E-3</v>
      </c>
      <c r="DG44" s="183">
        <v>0</v>
      </c>
      <c r="DH44" s="183">
        <v>0</v>
      </c>
      <c r="DI44" s="119">
        <v>0</v>
      </c>
      <c r="DJ44" s="183">
        <v>3.7904774430466588E-3</v>
      </c>
      <c r="DK44" s="119">
        <v>3.9639109061824053E-3</v>
      </c>
      <c r="DL44" s="119">
        <v>0</v>
      </c>
      <c r="DM44" s="119">
        <v>0</v>
      </c>
      <c r="DN44" s="119">
        <v>3.9639109061824053E-3</v>
      </c>
      <c r="DO44" s="183">
        <v>0</v>
      </c>
      <c r="DP44" s="183">
        <v>0</v>
      </c>
      <c r="DQ44" s="119">
        <v>0</v>
      </c>
      <c r="DR44" s="308">
        <v>3.9639109061824053E-3</v>
      </c>
      <c r="DS44" s="280">
        <v>4.4637545943538694E-3</v>
      </c>
      <c r="DT44" s="119">
        <v>0</v>
      </c>
      <c r="DU44" s="119">
        <v>0</v>
      </c>
      <c r="DV44" s="119">
        <v>4.4637545943538694E-3</v>
      </c>
      <c r="DW44" s="183">
        <v>0</v>
      </c>
      <c r="DX44" s="183">
        <v>0</v>
      </c>
      <c r="DY44" s="119">
        <v>0</v>
      </c>
      <c r="DZ44" s="183">
        <v>4.4637545943538694E-3</v>
      </c>
    </row>
    <row r="45" spans="1:130" s="80" customFormat="1" ht="20.100000000000001" customHeight="1" x14ac:dyDescent="0.25">
      <c r="A45" s="48" t="s">
        <v>306</v>
      </c>
      <c r="B45" s="80" t="s">
        <v>506</v>
      </c>
      <c r="C45" s="119">
        <v>2.2538723777255597E-3</v>
      </c>
      <c r="D45" s="119">
        <v>0</v>
      </c>
      <c r="E45" s="119">
        <v>0</v>
      </c>
      <c r="F45" s="119">
        <v>2.2538723777255597E-3</v>
      </c>
      <c r="G45" s="183">
        <v>0</v>
      </c>
      <c r="H45" s="183">
        <v>0</v>
      </c>
      <c r="I45" s="119">
        <v>0</v>
      </c>
      <c r="J45" s="183">
        <v>2.2538723777255597E-3</v>
      </c>
      <c r="K45" s="119">
        <v>2.3716842497631249E-3</v>
      </c>
      <c r="L45" s="119">
        <v>0</v>
      </c>
      <c r="M45" s="119">
        <v>0</v>
      </c>
      <c r="N45" s="119">
        <v>2.3716842497631249E-3</v>
      </c>
      <c r="O45" s="183">
        <v>0</v>
      </c>
      <c r="P45" s="183">
        <v>0</v>
      </c>
      <c r="Q45" s="119">
        <v>0</v>
      </c>
      <c r="R45" s="183">
        <v>2.3716842497631249E-3</v>
      </c>
      <c r="S45" s="119">
        <v>2.5476865883390255E-3</v>
      </c>
      <c r="T45" s="119">
        <v>0</v>
      </c>
      <c r="U45" s="119">
        <v>0</v>
      </c>
      <c r="V45" s="119">
        <v>2.5476865883390255E-3</v>
      </c>
      <c r="W45" s="183">
        <v>0</v>
      </c>
      <c r="X45" s="183">
        <v>0</v>
      </c>
      <c r="Y45" s="119">
        <v>0</v>
      </c>
      <c r="Z45" s="183">
        <v>2.5476865883390255E-3</v>
      </c>
      <c r="AA45" s="119">
        <v>2.5269765992097983E-3</v>
      </c>
      <c r="AB45" s="119">
        <v>0</v>
      </c>
      <c r="AC45" s="119">
        <v>0</v>
      </c>
      <c r="AD45" s="119">
        <v>2.5269765992097983E-3</v>
      </c>
      <c r="AE45" s="183">
        <v>0</v>
      </c>
      <c r="AF45" s="183">
        <v>0</v>
      </c>
      <c r="AG45" s="119">
        <v>0</v>
      </c>
      <c r="AH45" s="183">
        <v>2.5269765992097983E-3</v>
      </c>
      <c r="AI45" s="119">
        <v>2.8869078080709758E-3</v>
      </c>
      <c r="AJ45" s="119">
        <v>0</v>
      </c>
      <c r="AK45" s="119">
        <v>0</v>
      </c>
      <c r="AL45" s="119">
        <v>2.8869078080709758E-3</v>
      </c>
      <c r="AM45" s="183">
        <v>0</v>
      </c>
      <c r="AN45" s="183">
        <v>0</v>
      </c>
      <c r="AO45" s="119">
        <v>0</v>
      </c>
      <c r="AP45" s="183">
        <v>2.8869078080709758E-3</v>
      </c>
      <c r="AQ45" s="119">
        <v>1.5312122253807691E-3</v>
      </c>
      <c r="AR45" s="119">
        <v>0</v>
      </c>
      <c r="AS45" s="119">
        <v>0</v>
      </c>
      <c r="AT45" s="119">
        <v>1.5312122253807691E-3</v>
      </c>
      <c r="AU45" s="183">
        <v>0</v>
      </c>
      <c r="AV45" s="183">
        <v>0</v>
      </c>
      <c r="AW45" s="119">
        <v>0</v>
      </c>
      <c r="AX45" s="183">
        <v>1.5312122253807691E-3</v>
      </c>
      <c r="AY45" s="119">
        <v>2.9264351819319307E-3</v>
      </c>
      <c r="AZ45" s="119">
        <v>0</v>
      </c>
      <c r="BA45" s="119">
        <v>0</v>
      </c>
      <c r="BB45" s="119">
        <v>2.9264351819319307E-3</v>
      </c>
      <c r="BC45" s="183">
        <v>0</v>
      </c>
      <c r="BD45" s="183">
        <v>0</v>
      </c>
      <c r="BE45" s="119">
        <v>0</v>
      </c>
      <c r="BF45" s="183">
        <v>2.9264351819319307E-3</v>
      </c>
      <c r="BG45" s="119">
        <v>2.5155192321239467E-3</v>
      </c>
      <c r="BH45" s="119">
        <v>0</v>
      </c>
      <c r="BI45" s="119">
        <v>0</v>
      </c>
      <c r="BJ45" s="119">
        <v>2.5155192321239467E-3</v>
      </c>
      <c r="BK45" s="183">
        <v>0</v>
      </c>
      <c r="BL45" s="183">
        <v>0</v>
      </c>
      <c r="BM45" s="119">
        <v>0</v>
      </c>
      <c r="BN45" s="183">
        <v>2.5155192321239467E-3</v>
      </c>
      <c r="BO45" s="119">
        <v>2.4609492013085424E-3</v>
      </c>
      <c r="BP45" s="119">
        <v>0</v>
      </c>
      <c r="BQ45" s="119">
        <v>0</v>
      </c>
      <c r="BR45" s="119">
        <v>2.4609492013085424E-3</v>
      </c>
      <c r="BS45" s="183">
        <v>0</v>
      </c>
      <c r="BT45" s="183">
        <v>0</v>
      </c>
      <c r="BU45" s="119">
        <v>0</v>
      </c>
      <c r="BV45" s="183">
        <v>2.4609492013085424E-3</v>
      </c>
      <c r="BW45" s="119">
        <v>2.3811387207821615E-3</v>
      </c>
      <c r="BX45" s="119">
        <v>0</v>
      </c>
      <c r="BY45" s="119">
        <v>0</v>
      </c>
      <c r="BZ45" s="119">
        <v>2.3811387207821615E-3</v>
      </c>
      <c r="CA45" s="183">
        <v>0</v>
      </c>
      <c r="CB45" s="183">
        <v>0</v>
      </c>
      <c r="CC45" s="119">
        <v>0</v>
      </c>
      <c r="CD45" s="183">
        <v>2.3811387207821615E-3</v>
      </c>
      <c r="CE45" s="119">
        <v>2.5730375856616826E-3</v>
      </c>
      <c r="CF45" s="119">
        <v>0</v>
      </c>
      <c r="CG45" s="119">
        <v>0</v>
      </c>
      <c r="CH45" s="119">
        <v>2.5730375856616826E-3</v>
      </c>
      <c r="CI45" s="183">
        <v>0</v>
      </c>
      <c r="CJ45" s="183">
        <v>0</v>
      </c>
      <c r="CK45" s="119">
        <v>0</v>
      </c>
      <c r="CL45" s="183">
        <v>2.5730375856616826E-3</v>
      </c>
      <c r="CM45" s="119">
        <v>1.1271742598792291E-3</v>
      </c>
      <c r="CN45" s="119">
        <v>0</v>
      </c>
      <c r="CO45" s="119">
        <v>0</v>
      </c>
      <c r="CP45" s="119">
        <v>1.1271742598792291E-3</v>
      </c>
      <c r="CQ45" s="183">
        <v>0</v>
      </c>
      <c r="CR45" s="183">
        <v>0</v>
      </c>
      <c r="CS45" s="119">
        <v>0</v>
      </c>
      <c r="CT45" s="183">
        <v>1.1271742598792291E-3</v>
      </c>
      <c r="CU45" s="119">
        <v>2.3377818617096422E-3</v>
      </c>
      <c r="CV45" s="119">
        <v>0</v>
      </c>
      <c r="CW45" s="119">
        <v>0</v>
      </c>
      <c r="CX45" s="119">
        <v>2.3377818617096422E-3</v>
      </c>
      <c r="CY45" s="183">
        <v>0</v>
      </c>
      <c r="CZ45" s="183">
        <v>0</v>
      </c>
      <c r="DA45" s="119">
        <v>0</v>
      </c>
      <c r="DB45" s="183">
        <v>2.3377818617096422E-3</v>
      </c>
      <c r="DC45" s="119">
        <v>2.8615277255096792E-3</v>
      </c>
      <c r="DD45" s="119">
        <v>0</v>
      </c>
      <c r="DE45" s="119">
        <v>0</v>
      </c>
      <c r="DF45" s="119">
        <v>2.8615277255096792E-3</v>
      </c>
      <c r="DG45" s="183">
        <v>0</v>
      </c>
      <c r="DH45" s="183">
        <v>0</v>
      </c>
      <c r="DI45" s="119">
        <v>0</v>
      </c>
      <c r="DJ45" s="183">
        <v>2.8615277255096792E-3</v>
      </c>
      <c r="DK45" s="119">
        <v>2.8821972287185319E-3</v>
      </c>
      <c r="DL45" s="119">
        <v>0</v>
      </c>
      <c r="DM45" s="119">
        <v>0</v>
      </c>
      <c r="DN45" s="119">
        <v>2.8821972287185319E-3</v>
      </c>
      <c r="DO45" s="183">
        <v>0</v>
      </c>
      <c r="DP45" s="183">
        <v>0</v>
      </c>
      <c r="DQ45" s="119">
        <v>0</v>
      </c>
      <c r="DR45" s="308">
        <v>2.8821972287185319E-3</v>
      </c>
      <c r="DS45" s="280">
        <v>2.4415592469207289E-3</v>
      </c>
      <c r="DT45" s="119">
        <v>0</v>
      </c>
      <c r="DU45" s="119">
        <v>0</v>
      </c>
      <c r="DV45" s="119">
        <v>2.4415592469207289E-3</v>
      </c>
      <c r="DW45" s="183">
        <v>0</v>
      </c>
      <c r="DX45" s="183">
        <v>0</v>
      </c>
      <c r="DY45" s="119">
        <v>0</v>
      </c>
      <c r="DZ45" s="183">
        <v>2.4415592469207289E-3</v>
      </c>
    </row>
    <row r="46" spans="1:130" s="80" customFormat="1" ht="20.100000000000001" customHeight="1" x14ac:dyDescent="0.25">
      <c r="A46" s="48" t="s">
        <v>307</v>
      </c>
      <c r="B46" s="80" t="s">
        <v>507</v>
      </c>
      <c r="C46" s="119">
        <v>7.2631638666769494E-3</v>
      </c>
      <c r="D46" s="119">
        <v>0</v>
      </c>
      <c r="E46" s="119">
        <v>0</v>
      </c>
      <c r="F46" s="119">
        <v>7.2631638666769494E-3</v>
      </c>
      <c r="G46" s="183">
        <v>0</v>
      </c>
      <c r="H46" s="183">
        <v>0</v>
      </c>
      <c r="I46" s="119">
        <v>0</v>
      </c>
      <c r="J46" s="183">
        <v>7.2631638666769494E-3</v>
      </c>
      <c r="K46" s="119">
        <v>6.8995965456806621E-3</v>
      </c>
      <c r="L46" s="119">
        <v>0</v>
      </c>
      <c r="M46" s="119">
        <v>0</v>
      </c>
      <c r="N46" s="119">
        <v>6.8995965456806621E-3</v>
      </c>
      <c r="O46" s="183">
        <v>0</v>
      </c>
      <c r="P46" s="183">
        <v>0</v>
      </c>
      <c r="Q46" s="119">
        <v>0</v>
      </c>
      <c r="R46" s="183">
        <v>6.8995965456806621E-3</v>
      </c>
      <c r="S46" s="119">
        <v>6.6171472377062699E-3</v>
      </c>
      <c r="T46" s="119">
        <v>0</v>
      </c>
      <c r="U46" s="119">
        <v>0</v>
      </c>
      <c r="V46" s="119">
        <v>6.6171472377062699E-3</v>
      </c>
      <c r="W46" s="183">
        <v>0</v>
      </c>
      <c r="X46" s="183">
        <v>0</v>
      </c>
      <c r="Y46" s="119">
        <v>0</v>
      </c>
      <c r="Z46" s="183">
        <v>6.6171472377062699E-3</v>
      </c>
      <c r="AA46" s="119">
        <v>6.8478513204645085E-3</v>
      </c>
      <c r="AB46" s="119">
        <v>0</v>
      </c>
      <c r="AC46" s="119">
        <v>0</v>
      </c>
      <c r="AD46" s="119">
        <v>6.8478513204645085E-3</v>
      </c>
      <c r="AE46" s="183">
        <v>0</v>
      </c>
      <c r="AF46" s="183">
        <v>0</v>
      </c>
      <c r="AG46" s="119">
        <v>0</v>
      </c>
      <c r="AH46" s="183">
        <v>6.8478513204645085E-3</v>
      </c>
      <c r="AI46" s="119">
        <v>7.4740974097047969E-3</v>
      </c>
      <c r="AJ46" s="119">
        <v>0</v>
      </c>
      <c r="AK46" s="119">
        <v>0</v>
      </c>
      <c r="AL46" s="119">
        <v>7.4740974097047969E-3</v>
      </c>
      <c r="AM46" s="183">
        <v>0</v>
      </c>
      <c r="AN46" s="183">
        <v>0</v>
      </c>
      <c r="AO46" s="119">
        <v>0</v>
      </c>
      <c r="AP46" s="183">
        <v>7.4740974097047969E-3</v>
      </c>
      <c r="AQ46" s="119">
        <v>8.5510957851472041E-3</v>
      </c>
      <c r="AR46" s="119">
        <v>0</v>
      </c>
      <c r="AS46" s="119">
        <v>0</v>
      </c>
      <c r="AT46" s="119">
        <v>8.5510957851472041E-3</v>
      </c>
      <c r="AU46" s="183">
        <v>0</v>
      </c>
      <c r="AV46" s="183">
        <v>0</v>
      </c>
      <c r="AW46" s="119">
        <v>0</v>
      </c>
      <c r="AX46" s="183">
        <v>8.5510957851472041E-3</v>
      </c>
      <c r="AY46" s="119">
        <v>1.0023565795744404E-2</v>
      </c>
      <c r="AZ46" s="119">
        <v>0</v>
      </c>
      <c r="BA46" s="119">
        <v>0</v>
      </c>
      <c r="BB46" s="119">
        <v>1.0023565795744404E-2</v>
      </c>
      <c r="BC46" s="183">
        <v>0</v>
      </c>
      <c r="BD46" s="183">
        <v>0</v>
      </c>
      <c r="BE46" s="119">
        <v>0</v>
      </c>
      <c r="BF46" s="183">
        <v>1.0023565795744404E-2</v>
      </c>
      <c r="BG46" s="119">
        <v>9.2224025964111143E-3</v>
      </c>
      <c r="BH46" s="119">
        <v>0</v>
      </c>
      <c r="BI46" s="119">
        <v>0</v>
      </c>
      <c r="BJ46" s="119">
        <v>9.2224025964111143E-3</v>
      </c>
      <c r="BK46" s="183">
        <v>0</v>
      </c>
      <c r="BL46" s="183">
        <v>0</v>
      </c>
      <c r="BM46" s="119">
        <v>0</v>
      </c>
      <c r="BN46" s="183">
        <v>9.2224025964111143E-3</v>
      </c>
      <c r="BO46" s="119">
        <v>8.9190046826271852E-3</v>
      </c>
      <c r="BP46" s="119">
        <v>0</v>
      </c>
      <c r="BQ46" s="119">
        <v>0</v>
      </c>
      <c r="BR46" s="119">
        <v>8.9190046826271852E-3</v>
      </c>
      <c r="BS46" s="183">
        <v>0</v>
      </c>
      <c r="BT46" s="183">
        <v>0</v>
      </c>
      <c r="BU46" s="119">
        <v>0</v>
      </c>
      <c r="BV46" s="183">
        <v>8.9190046826271852E-3</v>
      </c>
      <c r="BW46" s="119">
        <v>8.4218554507051475E-3</v>
      </c>
      <c r="BX46" s="119">
        <v>0</v>
      </c>
      <c r="BY46" s="119">
        <v>0</v>
      </c>
      <c r="BZ46" s="119">
        <v>8.4218554507051475E-3</v>
      </c>
      <c r="CA46" s="183">
        <v>0</v>
      </c>
      <c r="CB46" s="183">
        <v>0</v>
      </c>
      <c r="CC46" s="119">
        <v>0</v>
      </c>
      <c r="CD46" s="183">
        <v>8.4218554507051475E-3</v>
      </c>
      <c r="CE46" s="119">
        <v>9.1167985183276245E-3</v>
      </c>
      <c r="CF46" s="119">
        <v>0</v>
      </c>
      <c r="CG46" s="119">
        <v>0</v>
      </c>
      <c r="CH46" s="119">
        <v>9.1167985183276245E-3</v>
      </c>
      <c r="CI46" s="183">
        <v>0</v>
      </c>
      <c r="CJ46" s="183">
        <v>0</v>
      </c>
      <c r="CK46" s="119">
        <v>0</v>
      </c>
      <c r="CL46" s="183">
        <v>9.1167985183276245E-3</v>
      </c>
      <c r="CM46" s="119">
        <v>8.2175430923702511E-3</v>
      </c>
      <c r="CN46" s="119">
        <v>0</v>
      </c>
      <c r="CO46" s="119">
        <v>0</v>
      </c>
      <c r="CP46" s="119">
        <v>8.2175430923702511E-3</v>
      </c>
      <c r="CQ46" s="183">
        <v>0</v>
      </c>
      <c r="CR46" s="183">
        <v>0</v>
      </c>
      <c r="CS46" s="119">
        <v>0</v>
      </c>
      <c r="CT46" s="183">
        <v>8.2175430923702511E-3</v>
      </c>
      <c r="CU46" s="119">
        <v>7.3314659578928923E-3</v>
      </c>
      <c r="CV46" s="119">
        <v>0</v>
      </c>
      <c r="CW46" s="119">
        <v>0</v>
      </c>
      <c r="CX46" s="119">
        <v>7.3314659578928923E-3</v>
      </c>
      <c r="CY46" s="183">
        <v>0</v>
      </c>
      <c r="CZ46" s="183">
        <v>0</v>
      </c>
      <c r="DA46" s="119">
        <v>0</v>
      </c>
      <c r="DB46" s="183">
        <v>7.3314659578928923E-3</v>
      </c>
      <c r="DC46" s="119">
        <v>6.7183512709149962E-3</v>
      </c>
      <c r="DD46" s="119">
        <v>0</v>
      </c>
      <c r="DE46" s="119">
        <v>0</v>
      </c>
      <c r="DF46" s="119">
        <v>6.7183512709149962E-3</v>
      </c>
      <c r="DG46" s="183">
        <v>0</v>
      </c>
      <c r="DH46" s="183">
        <v>0</v>
      </c>
      <c r="DI46" s="119">
        <v>0</v>
      </c>
      <c r="DJ46" s="183">
        <v>6.7183512709149962E-3</v>
      </c>
      <c r="DK46" s="119">
        <v>7.5367071912908557E-3</v>
      </c>
      <c r="DL46" s="119">
        <v>0</v>
      </c>
      <c r="DM46" s="119">
        <v>0</v>
      </c>
      <c r="DN46" s="119">
        <v>7.5367071912908557E-3</v>
      </c>
      <c r="DO46" s="183">
        <v>0</v>
      </c>
      <c r="DP46" s="183">
        <v>0</v>
      </c>
      <c r="DQ46" s="119">
        <v>0</v>
      </c>
      <c r="DR46" s="308">
        <v>7.5367071912908557E-3</v>
      </c>
      <c r="DS46" s="280">
        <v>8.3928357814411752E-3</v>
      </c>
      <c r="DT46" s="119">
        <v>0</v>
      </c>
      <c r="DU46" s="119">
        <v>0</v>
      </c>
      <c r="DV46" s="119">
        <v>8.3928357814411752E-3</v>
      </c>
      <c r="DW46" s="183">
        <v>0</v>
      </c>
      <c r="DX46" s="183">
        <v>0</v>
      </c>
      <c r="DY46" s="119">
        <v>0</v>
      </c>
      <c r="DZ46" s="183">
        <v>8.3928357814411752E-3</v>
      </c>
    </row>
    <row r="47" spans="1:130" ht="20.100000000000001" customHeight="1" x14ac:dyDescent="0.25">
      <c r="A47" s="33">
        <v>272</v>
      </c>
      <c r="B47" s="34" t="s">
        <v>508</v>
      </c>
      <c r="C47" s="117">
        <v>9.6843973240042808E-3</v>
      </c>
      <c r="D47" s="117">
        <v>0</v>
      </c>
      <c r="E47" s="117">
        <v>0</v>
      </c>
      <c r="F47" s="117">
        <v>9.6843973240042808E-3</v>
      </c>
      <c r="G47" s="203">
        <v>2.2528331249154707E-4</v>
      </c>
      <c r="H47" s="203">
        <v>3.1259958483776182E-4</v>
      </c>
      <c r="I47" s="117">
        <v>0</v>
      </c>
      <c r="J47" s="203">
        <v>1.0222280221333591E-2</v>
      </c>
      <c r="K47" s="117">
        <v>9.8732486800932589E-3</v>
      </c>
      <c r="L47" s="117">
        <v>0</v>
      </c>
      <c r="M47" s="117">
        <v>0</v>
      </c>
      <c r="N47" s="117">
        <v>9.8732486800932589E-3</v>
      </c>
      <c r="O47" s="203">
        <v>2.1867964568037722E-4</v>
      </c>
      <c r="P47" s="203">
        <v>3.4254954677167935E-4</v>
      </c>
      <c r="Q47" s="117">
        <v>0</v>
      </c>
      <c r="R47" s="203">
        <v>1.0434477872545317E-2</v>
      </c>
      <c r="S47" s="117">
        <v>1.0945153405648582E-2</v>
      </c>
      <c r="T47" s="117">
        <v>0</v>
      </c>
      <c r="U47" s="117">
        <v>0</v>
      </c>
      <c r="V47" s="117">
        <v>1.0945153405648582E-2</v>
      </c>
      <c r="W47" s="203">
        <v>2.9778144598594636E-4</v>
      </c>
      <c r="X47" s="203">
        <v>3.5961951048594425E-4</v>
      </c>
      <c r="Y47" s="117">
        <v>0</v>
      </c>
      <c r="Z47" s="203">
        <v>1.1602554362120474E-2</v>
      </c>
      <c r="AA47" s="117">
        <v>1.1710903676955755E-2</v>
      </c>
      <c r="AB47" s="117">
        <v>0</v>
      </c>
      <c r="AC47" s="117">
        <v>0</v>
      </c>
      <c r="AD47" s="117">
        <v>1.1710903676955755E-2</v>
      </c>
      <c r="AE47" s="203">
        <v>2.9538472204599639E-4</v>
      </c>
      <c r="AF47" s="203">
        <v>3.3038129782675841E-4</v>
      </c>
      <c r="AG47" s="117">
        <v>0</v>
      </c>
      <c r="AH47" s="203">
        <v>1.2336669696828511E-2</v>
      </c>
      <c r="AI47" s="117">
        <v>1.1928921195577726E-2</v>
      </c>
      <c r="AJ47" s="117">
        <v>0</v>
      </c>
      <c r="AK47" s="117">
        <v>0</v>
      </c>
      <c r="AL47" s="117">
        <v>1.1928921195577726E-2</v>
      </c>
      <c r="AM47" s="203">
        <v>3.2457675247007727E-4</v>
      </c>
      <c r="AN47" s="203">
        <v>4.0795895202432768E-4</v>
      </c>
      <c r="AO47" s="117">
        <v>0</v>
      </c>
      <c r="AP47" s="203">
        <v>1.2661456900072133E-2</v>
      </c>
      <c r="AQ47" s="117">
        <v>1.192517761137343E-2</v>
      </c>
      <c r="AR47" s="117">
        <v>0</v>
      </c>
      <c r="AS47" s="117">
        <v>0</v>
      </c>
      <c r="AT47" s="117">
        <v>1.192517761137343E-2</v>
      </c>
      <c r="AU47" s="203">
        <v>3.5067796580765442E-4</v>
      </c>
      <c r="AV47" s="203">
        <v>4.06263591552307E-4</v>
      </c>
      <c r="AW47" s="117">
        <v>0</v>
      </c>
      <c r="AX47" s="203">
        <v>1.2682119168733394E-2</v>
      </c>
      <c r="AY47" s="117">
        <v>1.248108801682935E-2</v>
      </c>
      <c r="AZ47" s="117">
        <v>0</v>
      </c>
      <c r="BA47" s="117">
        <v>0</v>
      </c>
      <c r="BB47" s="117">
        <v>1.248108801682935E-2</v>
      </c>
      <c r="BC47" s="203">
        <v>3.2696978378136667E-4</v>
      </c>
      <c r="BD47" s="203">
        <v>3.9533975897663195E-4</v>
      </c>
      <c r="BE47" s="117">
        <v>0</v>
      </c>
      <c r="BF47" s="203">
        <v>1.3203397559587351E-2</v>
      </c>
      <c r="BG47" s="117">
        <v>1.2589981826178499E-2</v>
      </c>
      <c r="BH47" s="117">
        <v>0</v>
      </c>
      <c r="BI47" s="117">
        <v>0</v>
      </c>
      <c r="BJ47" s="117">
        <v>1.2589981826178499E-2</v>
      </c>
      <c r="BK47" s="203">
        <v>2.9445182469776932E-4</v>
      </c>
      <c r="BL47" s="203">
        <v>3.5264135579137943E-4</v>
      </c>
      <c r="BM47" s="117">
        <v>0</v>
      </c>
      <c r="BN47" s="203">
        <v>1.3237075006667647E-2</v>
      </c>
      <c r="BO47" s="117">
        <v>1.2317557528519693E-2</v>
      </c>
      <c r="BP47" s="117">
        <v>0</v>
      </c>
      <c r="BQ47" s="117">
        <v>0</v>
      </c>
      <c r="BR47" s="117">
        <v>1.2317557528519693E-2</v>
      </c>
      <c r="BS47" s="203">
        <v>2.9364096565322022E-4</v>
      </c>
      <c r="BT47" s="203">
        <v>3.663703102805921E-4</v>
      </c>
      <c r="BU47" s="117">
        <v>0</v>
      </c>
      <c r="BV47" s="203">
        <v>1.2977568804453504E-2</v>
      </c>
      <c r="BW47" s="117">
        <v>1.2622751762805542E-2</v>
      </c>
      <c r="BX47" s="117">
        <v>0</v>
      </c>
      <c r="BY47" s="117">
        <v>0</v>
      </c>
      <c r="BZ47" s="117">
        <v>1.2622751762805542E-2</v>
      </c>
      <c r="CA47" s="203">
        <v>2.9767924133605798E-4</v>
      </c>
      <c r="CB47" s="203">
        <v>3.3821895566931077E-4</v>
      </c>
      <c r="CC47" s="117">
        <v>0</v>
      </c>
      <c r="CD47" s="203">
        <v>1.325864995981091E-2</v>
      </c>
      <c r="CE47" s="117">
        <v>5.3707266158510632E-2</v>
      </c>
      <c r="CF47" s="117">
        <v>0</v>
      </c>
      <c r="CG47" s="117">
        <v>0</v>
      </c>
      <c r="CH47" s="117">
        <v>5.3707266158510632E-2</v>
      </c>
      <c r="CI47" s="203">
        <v>4.4046056262458727E-4</v>
      </c>
      <c r="CJ47" s="203">
        <v>4.9456418554964571E-4</v>
      </c>
      <c r="CK47" s="117">
        <v>0</v>
      </c>
      <c r="CL47" s="203">
        <v>5.4642290906684862E-2</v>
      </c>
      <c r="CM47" s="117">
        <v>1.7960329109843253E-2</v>
      </c>
      <c r="CN47" s="117">
        <v>0</v>
      </c>
      <c r="CO47" s="117">
        <v>0</v>
      </c>
      <c r="CP47" s="117">
        <v>1.7960329109843253E-2</v>
      </c>
      <c r="CQ47" s="203">
        <v>7.5909028685819272E-4</v>
      </c>
      <c r="CR47" s="203">
        <v>4.630254314049371E-4</v>
      </c>
      <c r="CS47" s="117">
        <v>0</v>
      </c>
      <c r="CT47" s="203">
        <v>1.9182444828106385E-2</v>
      </c>
      <c r="CU47" s="117">
        <v>2.0166216344106692E-2</v>
      </c>
      <c r="CV47" s="117">
        <v>0</v>
      </c>
      <c r="CW47" s="117">
        <v>0</v>
      </c>
      <c r="CX47" s="117">
        <v>2.0166216344106692E-2</v>
      </c>
      <c r="CY47" s="203">
        <v>7.6687157786007936E-4</v>
      </c>
      <c r="CZ47" s="203">
        <v>4.5662581240422164E-4</v>
      </c>
      <c r="DA47" s="117">
        <v>0</v>
      </c>
      <c r="DB47" s="203">
        <v>2.1389713734370992E-2</v>
      </c>
      <c r="DC47" s="117">
        <v>2.4001452086737842E-2</v>
      </c>
      <c r="DD47" s="117">
        <v>0</v>
      </c>
      <c r="DE47" s="117">
        <v>0</v>
      </c>
      <c r="DF47" s="117">
        <v>2.4001452086737842E-2</v>
      </c>
      <c r="DG47" s="203">
        <v>8.9959420249240086E-4</v>
      </c>
      <c r="DH47" s="203">
        <v>4.4348178655613529E-4</v>
      </c>
      <c r="DI47" s="117">
        <v>0</v>
      </c>
      <c r="DJ47" s="203">
        <v>2.5344528075786375E-2</v>
      </c>
      <c r="DK47" s="117">
        <v>2.466861666646292E-2</v>
      </c>
      <c r="DL47" s="117">
        <v>0</v>
      </c>
      <c r="DM47" s="117">
        <v>0</v>
      </c>
      <c r="DN47" s="117">
        <v>2.466861666646292E-2</v>
      </c>
      <c r="DO47" s="203">
        <v>7.3013553306997187E-4</v>
      </c>
      <c r="DP47" s="203">
        <v>5.5522078855137463E-4</v>
      </c>
      <c r="DQ47" s="117">
        <v>0</v>
      </c>
      <c r="DR47" s="306">
        <v>2.5953972988084266E-2</v>
      </c>
      <c r="DS47" s="278">
        <v>2.3351375091820382E-2</v>
      </c>
      <c r="DT47" s="117">
        <v>0</v>
      </c>
      <c r="DU47" s="117">
        <v>0</v>
      </c>
      <c r="DV47" s="117">
        <v>2.3351375091820382E-2</v>
      </c>
      <c r="DW47" s="203">
        <v>6.8278201881671766E-4</v>
      </c>
      <c r="DX47" s="203">
        <v>4.9411711176892438E-4</v>
      </c>
      <c r="DY47" s="117">
        <v>0</v>
      </c>
      <c r="DZ47" s="203">
        <v>2.4528274222406023E-2</v>
      </c>
    </row>
    <row r="48" spans="1:130" s="80" customFormat="1" ht="20.100000000000001" customHeight="1" x14ac:dyDescent="0.25">
      <c r="A48" s="48" t="s">
        <v>308</v>
      </c>
      <c r="B48" s="80" t="s">
        <v>510</v>
      </c>
      <c r="C48" s="119">
        <v>5.7215925930649125E-3</v>
      </c>
      <c r="D48" s="119">
        <v>0</v>
      </c>
      <c r="E48" s="119">
        <v>0</v>
      </c>
      <c r="F48" s="119">
        <v>5.7215925930649125E-3</v>
      </c>
      <c r="G48" s="183">
        <v>0</v>
      </c>
      <c r="H48" s="183">
        <v>0</v>
      </c>
      <c r="I48" s="119">
        <v>0</v>
      </c>
      <c r="J48" s="183">
        <v>5.7215925930649125E-3</v>
      </c>
      <c r="K48" s="119">
        <v>5.738640620302167E-3</v>
      </c>
      <c r="L48" s="119">
        <v>0</v>
      </c>
      <c r="M48" s="119">
        <v>0</v>
      </c>
      <c r="N48" s="119">
        <v>5.738640620302167E-3</v>
      </c>
      <c r="O48" s="183">
        <v>0</v>
      </c>
      <c r="P48" s="183">
        <v>0</v>
      </c>
      <c r="Q48" s="119">
        <v>0</v>
      </c>
      <c r="R48" s="183">
        <v>5.738640620302167E-3</v>
      </c>
      <c r="S48" s="119">
        <v>6.2976186474345231E-3</v>
      </c>
      <c r="T48" s="119">
        <v>0</v>
      </c>
      <c r="U48" s="119">
        <v>0</v>
      </c>
      <c r="V48" s="119">
        <v>6.2976186474345231E-3</v>
      </c>
      <c r="W48" s="183">
        <v>0</v>
      </c>
      <c r="X48" s="183">
        <v>0</v>
      </c>
      <c r="Y48" s="119">
        <v>0</v>
      </c>
      <c r="Z48" s="183">
        <v>6.2976186474345231E-3</v>
      </c>
      <c r="AA48" s="119">
        <v>6.3255540192798648E-3</v>
      </c>
      <c r="AB48" s="119">
        <v>0</v>
      </c>
      <c r="AC48" s="119">
        <v>0</v>
      </c>
      <c r="AD48" s="119">
        <v>6.3255540192798648E-3</v>
      </c>
      <c r="AE48" s="183">
        <v>0</v>
      </c>
      <c r="AF48" s="183">
        <v>0</v>
      </c>
      <c r="AG48" s="119">
        <v>0</v>
      </c>
      <c r="AH48" s="183">
        <v>6.3255540192798648E-3</v>
      </c>
      <c r="AI48" s="119">
        <v>6.4910096889755327E-3</v>
      </c>
      <c r="AJ48" s="119">
        <v>0</v>
      </c>
      <c r="AK48" s="119">
        <v>0</v>
      </c>
      <c r="AL48" s="119">
        <v>6.4910096889755327E-3</v>
      </c>
      <c r="AM48" s="183">
        <v>0</v>
      </c>
      <c r="AN48" s="183">
        <v>0</v>
      </c>
      <c r="AO48" s="119">
        <v>0</v>
      </c>
      <c r="AP48" s="183">
        <v>6.4910096889755327E-3</v>
      </c>
      <c r="AQ48" s="119">
        <v>6.9704745426710088E-3</v>
      </c>
      <c r="AR48" s="119">
        <v>0</v>
      </c>
      <c r="AS48" s="119">
        <v>0</v>
      </c>
      <c r="AT48" s="119">
        <v>6.9704745426710088E-3</v>
      </c>
      <c r="AU48" s="183">
        <v>0</v>
      </c>
      <c r="AV48" s="183">
        <v>0</v>
      </c>
      <c r="AW48" s="119">
        <v>0</v>
      </c>
      <c r="AX48" s="183">
        <v>6.9704745426710088E-3</v>
      </c>
      <c r="AY48" s="119">
        <v>7.6509758610949418E-3</v>
      </c>
      <c r="AZ48" s="119">
        <v>0</v>
      </c>
      <c r="BA48" s="119">
        <v>0</v>
      </c>
      <c r="BB48" s="119">
        <v>7.6509758610949418E-3</v>
      </c>
      <c r="BC48" s="183">
        <v>1.7115087931069818E-9</v>
      </c>
      <c r="BD48" s="183">
        <v>0</v>
      </c>
      <c r="BE48" s="119">
        <v>0</v>
      </c>
      <c r="BF48" s="183">
        <v>7.650977572603735E-3</v>
      </c>
      <c r="BG48" s="119">
        <v>8.0661855092852772E-3</v>
      </c>
      <c r="BH48" s="119">
        <v>0</v>
      </c>
      <c r="BI48" s="119">
        <v>0</v>
      </c>
      <c r="BJ48" s="119">
        <v>8.0661855092852772E-3</v>
      </c>
      <c r="BK48" s="183">
        <v>0</v>
      </c>
      <c r="BL48" s="183">
        <v>0</v>
      </c>
      <c r="BM48" s="119">
        <v>0</v>
      </c>
      <c r="BN48" s="183">
        <v>8.0661855092852772E-3</v>
      </c>
      <c r="BO48" s="119">
        <v>7.8777173172084932E-3</v>
      </c>
      <c r="BP48" s="119">
        <v>0</v>
      </c>
      <c r="BQ48" s="119">
        <v>0</v>
      </c>
      <c r="BR48" s="119">
        <v>7.8777173172084932E-3</v>
      </c>
      <c r="BS48" s="183">
        <v>0</v>
      </c>
      <c r="BT48" s="183">
        <v>0</v>
      </c>
      <c r="BU48" s="119">
        <v>0</v>
      </c>
      <c r="BV48" s="183">
        <v>7.8777173172084932E-3</v>
      </c>
      <c r="BW48" s="119">
        <v>7.9163107492908162E-3</v>
      </c>
      <c r="BX48" s="119">
        <v>0</v>
      </c>
      <c r="BY48" s="119">
        <v>0</v>
      </c>
      <c r="BZ48" s="119">
        <v>7.9163107492908162E-3</v>
      </c>
      <c r="CA48" s="183">
        <v>0</v>
      </c>
      <c r="CB48" s="183">
        <v>0</v>
      </c>
      <c r="CC48" s="119">
        <v>0</v>
      </c>
      <c r="CD48" s="183">
        <v>7.9163107492908162E-3</v>
      </c>
      <c r="CE48" s="119">
        <v>8.1009259587144083E-3</v>
      </c>
      <c r="CF48" s="119">
        <v>0</v>
      </c>
      <c r="CG48" s="119">
        <v>0</v>
      </c>
      <c r="CH48" s="119">
        <v>8.1009259587144083E-3</v>
      </c>
      <c r="CI48" s="183">
        <v>0</v>
      </c>
      <c r="CJ48" s="183">
        <v>0</v>
      </c>
      <c r="CK48" s="119">
        <v>0</v>
      </c>
      <c r="CL48" s="183">
        <v>8.1009259587144083E-3</v>
      </c>
      <c r="CM48" s="119">
        <v>7.3398544038344952E-3</v>
      </c>
      <c r="CN48" s="119">
        <v>0</v>
      </c>
      <c r="CO48" s="119">
        <v>0</v>
      </c>
      <c r="CP48" s="119">
        <v>7.3398544038344952E-3</v>
      </c>
      <c r="CQ48" s="183">
        <v>0</v>
      </c>
      <c r="CR48" s="183">
        <v>0</v>
      </c>
      <c r="CS48" s="119">
        <v>0</v>
      </c>
      <c r="CT48" s="183">
        <v>7.3398544038344952E-3</v>
      </c>
      <c r="CU48" s="119">
        <v>7.6770171601993967E-3</v>
      </c>
      <c r="CV48" s="119">
        <v>0</v>
      </c>
      <c r="CW48" s="119">
        <v>0</v>
      </c>
      <c r="CX48" s="119">
        <v>7.6770171601993967E-3</v>
      </c>
      <c r="CY48" s="183">
        <v>0</v>
      </c>
      <c r="CZ48" s="183">
        <v>0</v>
      </c>
      <c r="DA48" s="119">
        <v>0</v>
      </c>
      <c r="DB48" s="183">
        <v>7.6770171601993967E-3</v>
      </c>
      <c r="DC48" s="119">
        <v>8.253613370448741E-3</v>
      </c>
      <c r="DD48" s="119">
        <v>0</v>
      </c>
      <c r="DE48" s="119">
        <v>0</v>
      </c>
      <c r="DF48" s="119">
        <v>8.253613370448741E-3</v>
      </c>
      <c r="DG48" s="183">
        <v>0</v>
      </c>
      <c r="DH48" s="183">
        <v>0</v>
      </c>
      <c r="DI48" s="119">
        <v>0</v>
      </c>
      <c r="DJ48" s="183">
        <v>8.253613370448741E-3</v>
      </c>
      <c r="DK48" s="119">
        <v>9.0597659369819009E-3</v>
      </c>
      <c r="DL48" s="119">
        <v>0</v>
      </c>
      <c r="DM48" s="119">
        <v>0</v>
      </c>
      <c r="DN48" s="119">
        <v>9.0597659369819009E-3</v>
      </c>
      <c r="DO48" s="183">
        <v>0</v>
      </c>
      <c r="DP48" s="183">
        <v>0</v>
      </c>
      <c r="DQ48" s="119">
        <v>0</v>
      </c>
      <c r="DR48" s="308">
        <v>9.0597659369819009E-3</v>
      </c>
      <c r="DS48" s="280">
        <v>9.5636279836984802E-3</v>
      </c>
      <c r="DT48" s="119">
        <v>0</v>
      </c>
      <c r="DU48" s="119">
        <v>0</v>
      </c>
      <c r="DV48" s="119">
        <v>9.5636279836984802E-3</v>
      </c>
      <c r="DW48" s="183">
        <v>0</v>
      </c>
      <c r="DX48" s="183">
        <v>0</v>
      </c>
      <c r="DY48" s="119">
        <v>0</v>
      </c>
      <c r="DZ48" s="183">
        <v>9.5636279836984802E-3</v>
      </c>
    </row>
    <row r="49" spans="1:130" s="80" customFormat="1" ht="20.100000000000001" customHeight="1" x14ac:dyDescent="0.25">
      <c r="A49" s="48" t="s">
        <v>309</v>
      </c>
      <c r="B49" s="80" t="s">
        <v>509</v>
      </c>
      <c r="C49" s="119">
        <v>5.8429014932788918E-5</v>
      </c>
      <c r="D49" s="119">
        <v>0</v>
      </c>
      <c r="E49" s="119">
        <v>0</v>
      </c>
      <c r="F49" s="119">
        <v>5.8429014932788918E-5</v>
      </c>
      <c r="G49" s="183">
        <v>0</v>
      </c>
      <c r="H49" s="183">
        <v>0</v>
      </c>
      <c r="I49" s="119">
        <v>0</v>
      </c>
      <c r="J49" s="183">
        <v>5.8429014932788918E-5</v>
      </c>
      <c r="K49" s="119">
        <v>5.7391278409515704E-5</v>
      </c>
      <c r="L49" s="119">
        <v>0</v>
      </c>
      <c r="M49" s="119">
        <v>0</v>
      </c>
      <c r="N49" s="119">
        <v>5.7391278409515704E-5</v>
      </c>
      <c r="O49" s="183">
        <v>0</v>
      </c>
      <c r="P49" s="183">
        <v>0</v>
      </c>
      <c r="Q49" s="119">
        <v>0</v>
      </c>
      <c r="R49" s="183">
        <v>5.7391278409515704E-5</v>
      </c>
      <c r="S49" s="119">
        <v>5.2970831050636249E-5</v>
      </c>
      <c r="T49" s="119">
        <v>0</v>
      </c>
      <c r="U49" s="119">
        <v>0</v>
      </c>
      <c r="V49" s="119">
        <v>5.2970831050636249E-5</v>
      </c>
      <c r="W49" s="183">
        <v>0</v>
      </c>
      <c r="X49" s="183">
        <v>0</v>
      </c>
      <c r="Y49" s="119">
        <v>0</v>
      </c>
      <c r="Z49" s="183">
        <v>5.2970831050636249E-5</v>
      </c>
      <c r="AA49" s="119">
        <v>1.1195885219325519E-4</v>
      </c>
      <c r="AB49" s="119">
        <v>0</v>
      </c>
      <c r="AC49" s="119">
        <v>0</v>
      </c>
      <c r="AD49" s="119">
        <v>1.1195885219325519E-4</v>
      </c>
      <c r="AE49" s="183">
        <v>1.6742367143309275E-5</v>
      </c>
      <c r="AF49" s="183">
        <v>0</v>
      </c>
      <c r="AG49" s="119">
        <v>0</v>
      </c>
      <c r="AH49" s="183">
        <v>1.2870121933656445E-4</v>
      </c>
      <c r="AI49" s="119">
        <v>1.1014134087940385E-4</v>
      </c>
      <c r="AJ49" s="119">
        <v>0</v>
      </c>
      <c r="AK49" s="119">
        <v>0</v>
      </c>
      <c r="AL49" s="119">
        <v>1.1014134087940385E-4</v>
      </c>
      <c r="AM49" s="183">
        <v>1.6086486391196079E-5</v>
      </c>
      <c r="AN49" s="183">
        <v>0</v>
      </c>
      <c r="AO49" s="119">
        <v>0</v>
      </c>
      <c r="AP49" s="183">
        <v>1.2622782727059992E-4</v>
      </c>
      <c r="AQ49" s="119">
        <v>1.2286146100480664E-4</v>
      </c>
      <c r="AR49" s="119">
        <v>0</v>
      </c>
      <c r="AS49" s="119">
        <v>0</v>
      </c>
      <c r="AT49" s="119">
        <v>1.2286146100480664E-4</v>
      </c>
      <c r="AU49" s="183">
        <v>2.8928338554708087E-5</v>
      </c>
      <c r="AV49" s="183">
        <v>0</v>
      </c>
      <c r="AW49" s="119">
        <v>0</v>
      </c>
      <c r="AX49" s="183">
        <v>1.5178979955951473E-4</v>
      </c>
      <c r="AY49" s="119">
        <v>1.1888098452204702E-4</v>
      </c>
      <c r="AZ49" s="119">
        <v>0</v>
      </c>
      <c r="BA49" s="119">
        <v>0</v>
      </c>
      <c r="BB49" s="119">
        <v>1.1888098452204702E-4</v>
      </c>
      <c r="BC49" s="183">
        <v>4.0809446355829402E-5</v>
      </c>
      <c r="BD49" s="183">
        <v>0</v>
      </c>
      <c r="BE49" s="119">
        <v>0</v>
      </c>
      <c r="BF49" s="183">
        <v>1.5969043087787641E-4</v>
      </c>
      <c r="BG49" s="119">
        <v>1.1132034014753362E-4</v>
      </c>
      <c r="BH49" s="119">
        <v>0</v>
      </c>
      <c r="BI49" s="119">
        <v>0</v>
      </c>
      <c r="BJ49" s="119">
        <v>1.1132034014753362E-4</v>
      </c>
      <c r="BK49" s="183">
        <v>3.4872163668751431E-5</v>
      </c>
      <c r="BL49" s="183">
        <v>0</v>
      </c>
      <c r="BM49" s="119">
        <v>0</v>
      </c>
      <c r="BN49" s="183">
        <v>1.4619250381628504E-4</v>
      </c>
      <c r="BO49" s="119">
        <v>1.0026760097072457E-4</v>
      </c>
      <c r="BP49" s="119">
        <v>0</v>
      </c>
      <c r="BQ49" s="119">
        <v>0</v>
      </c>
      <c r="BR49" s="119">
        <v>1.0026760097072457E-4</v>
      </c>
      <c r="BS49" s="183">
        <v>3.5277949690584719E-5</v>
      </c>
      <c r="BT49" s="183">
        <v>0</v>
      </c>
      <c r="BU49" s="119">
        <v>0</v>
      </c>
      <c r="BV49" s="183">
        <v>1.3554555066130929E-4</v>
      </c>
      <c r="BW49" s="119">
        <v>1.1067864631720699E-4</v>
      </c>
      <c r="BX49" s="119">
        <v>0</v>
      </c>
      <c r="BY49" s="119">
        <v>0</v>
      </c>
      <c r="BZ49" s="119">
        <v>1.1067864631720699E-4</v>
      </c>
      <c r="CA49" s="183">
        <v>4.3954520878575704E-5</v>
      </c>
      <c r="CB49" s="183">
        <v>0</v>
      </c>
      <c r="CC49" s="119">
        <v>0</v>
      </c>
      <c r="CD49" s="183">
        <v>1.5463316719578269E-4</v>
      </c>
      <c r="CE49" s="119">
        <v>9.4487120037446392E-5</v>
      </c>
      <c r="CF49" s="119">
        <v>0</v>
      </c>
      <c r="CG49" s="119">
        <v>0</v>
      </c>
      <c r="CH49" s="119">
        <v>9.4487120037446392E-5</v>
      </c>
      <c r="CI49" s="183">
        <v>5.4179864900703917E-5</v>
      </c>
      <c r="CJ49" s="183">
        <v>0</v>
      </c>
      <c r="CK49" s="119">
        <v>0</v>
      </c>
      <c r="CL49" s="183">
        <v>1.4866698493815032E-4</v>
      </c>
      <c r="CM49" s="119">
        <v>8.0388580262885284E-5</v>
      </c>
      <c r="CN49" s="119">
        <v>0</v>
      </c>
      <c r="CO49" s="119">
        <v>0</v>
      </c>
      <c r="CP49" s="119">
        <v>8.0388580262885284E-5</v>
      </c>
      <c r="CQ49" s="183">
        <v>2.4118795679568461E-4</v>
      </c>
      <c r="CR49" s="183">
        <v>1.3004179986540864E-6</v>
      </c>
      <c r="CS49" s="119">
        <v>0</v>
      </c>
      <c r="CT49" s="183">
        <v>3.22876955057224E-4</v>
      </c>
      <c r="CU49" s="119">
        <v>7.3653196991649346E-5</v>
      </c>
      <c r="CV49" s="119">
        <v>0</v>
      </c>
      <c r="CW49" s="119">
        <v>0</v>
      </c>
      <c r="CX49" s="119">
        <v>7.3653196991649346E-5</v>
      </c>
      <c r="CY49" s="183">
        <v>1.4117806679798042E-4</v>
      </c>
      <c r="CZ49" s="183">
        <v>1.785339168289485E-6</v>
      </c>
      <c r="DA49" s="119">
        <v>0</v>
      </c>
      <c r="DB49" s="183">
        <v>2.1661660295791923E-4</v>
      </c>
      <c r="DC49" s="119">
        <v>8.3438327925175346E-5</v>
      </c>
      <c r="DD49" s="119">
        <v>0</v>
      </c>
      <c r="DE49" s="119">
        <v>0</v>
      </c>
      <c r="DF49" s="119">
        <v>8.3438327925175346E-5</v>
      </c>
      <c r="DG49" s="183">
        <v>1.3415115839728696E-4</v>
      </c>
      <c r="DH49" s="183">
        <v>2.0456894910835317E-6</v>
      </c>
      <c r="DI49" s="119">
        <v>0</v>
      </c>
      <c r="DJ49" s="183">
        <v>2.1963517581354583E-4</v>
      </c>
      <c r="DK49" s="119">
        <v>7.0622450880790293E-5</v>
      </c>
      <c r="DL49" s="119">
        <v>0</v>
      </c>
      <c r="DM49" s="119">
        <v>0</v>
      </c>
      <c r="DN49" s="119">
        <v>7.0622450880790293E-5</v>
      </c>
      <c r="DO49" s="183">
        <v>1.3823173108544847E-4</v>
      </c>
      <c r="DP49" s="183">
        <v>1.8572947573127823E-6</v>
      </c>
      <c r="DQ49" s="119">
        <v>0</v>
      </c>
      <c r="DR49" s="308">
        <v>2.1071147672355154E-4</v>
      </c>
      <c r="DS49" s="280">
        <v>8.0454564865464447E-5</v>
      </c>
      <c r="DT49" s="119">
        <v>0</v>
      </c>
      <c r="DU49" s="119">
        <v>0</v>
      </c>
      <c r="DV49" s="119">
        <v>8.0454564865464447E-5</v>
      </c>
      <c r="DW49" s="183">
        <v>1.3168738384132094E-4</v>
      </c>
      <c r="DX49" s="183">
        <v>1.8429894424537265E-6</v>
      </c>
      <c r="DY49" s="119">
        <v>0</v>
      </c>
      <c r="DZ49" s="183">
        <v>2.1398493814923911E-4</v>
      </c>
    </row>
    <row r="50" spans="1:130" s="80" customFormat="1" ht="20.100000000000001" customHeight="1" x14ac:dyDescent="0.25">
      <c r="A50" s="48" t="s">
        <v>310</v>
      </c>
      <c r="B50" s="80" t="s">
        <v>511</v>
      </c>
      <c r="C50" s="119">
        <v>3.9043757160065803E-3</v>
      </c>
      <c r="D50" s="119">
        <v>0</v>
      </c>
      <c r="E50" s="119">
        <v>0</v>
      </c>
      <c r="F50" s="119">
        <v>3.9043757160065803E-3</v>
      </c>
      <c r="G50" s="183">
        <v>2.2528331249154707E-4</v>
      </c>
      <c r="H50" s="183">
        <v>3.1259958483776182E-4</v>
      </c>
      <c r="I50" s="119">
        <v>0</v>
      </c>
      <c r="J50" s="183">
        <v>4.4422586133358892E-3</v>
      </c>
      <c r="K50" s="119">
        <v>4.0772167813815765E-3</v>
      </c>
      <c r="L50" s="119">
        <v>0</v>
      </c>
      <c r="M50" s="119">
        <v>0</v>
      </c>
      <c r="N50" s="119">
        <v>4.0772167813815765E-3</v>
      </c>
      <c r="O50" s="183">
        <v>2.1867964568037722E-4</v>
      </c>
      <c r="P50" s="183">
        <v>3.4254954677167935E-4</v>
      </c>
      <c r="Q50" s="119">
        <v>0</v>
      </c>
      <c r="R50" s="183">
        <v>4.6384459738336332E-3</v>
      </c>
      <c r="S50" s="119">
        <v>4.5945639271634227E-3</v>
      </c>
      <c r="T50" s="119">
        <v>0</v>
      </c>
      <c r="U50" s="119">
        <v>0</v>
      </c>
      <c r="V50" s="119">
        <v>4.5945639271634227E-3</v>
      </c>
      <c r="W50" s="183">
        <v>2.9778144598594636E-4</v>
      </c>
      <c r="X50" s="183">
        <v>3.5961951048594425E-4</v>
      </c>
      <c r="Y50" s="119">
        <v>0</v>
      </c>
      <c r="Z50" s="183">
        <v>5.2519648836353138E-3</v>
      </c>
      <c r="AA50" s="119">
        <v>5.2733908054826356E-3</v>
      </c>
      <c r="AB50" s="119">
        <v>0</v>
      </c>
      <c r="AC50" s="119">
        <v>0</v>
      </c>
      <c r="AD50" s="119">
        <v>5.2733908054826356E-3</v>
      </c>
      <c r="AE50" s="183">
        <v>2.7864235490268711E-4</v>
      </c>
      <c r="AF50" s="183">
        <v>3.3038129782675841E-4</v>
      </c>
      <c r="AG50" s="119">
        <v>0</v>
      </c>
      <c r="AH50" s="183">
        <v>5.882414458212081E-3</v>
      </c>
      <c r="AI50" s="119">
        <v>5.3277701657227904E-3</v>
      </c>
      <c r="AJ50" s="119">
        <v>0</v>
      </c>
      <c r="AK50" s="119">
        <v>0</v>
      </c>
      <c r="AL50" s="119">
        <v>5.3277701657227904E-3</v>
      </c>
      <c r="AM50" s="183">
        <v>3.0849026607888123E-4</v>
      </c>
      <c r="AN50" s="183">
        <v>4.0795895202432768E-4</v>
      </c>
      <c r="AO50" s="119">
        <v>0</v>
      </c>
      <c r="AP50" s="183">
        <v>6.0442193838259987E-3</v>
      </c>
      <c r="AQ50" s="119">
        <v>4.8318416076976144E-3</v>
      </c>
      <c r="AR50" s="119">
        <v>0</v>
      </c>
      <c r="AS50" s="119">
        <v>0</v>
      </c>
      <c r="AT50" s="119">
        <v>4.8318416076976144E-3</v>
      </c>
      <c r="AU50" s="183">
        <v>3.2174962725294639E-4</v>
      </c>
      <c r="AV50" s="183">
        <v>4.06263591552307E-4</v>
      </c>
      <c r="AW50" s="119">
        <v>0</v>
      </c>
      <c r="AX50" s="183">
        <v>5.5598548265028674E-3</v>
      </c>
      <c r="AY50" s="119">
        <v>4.7112311712123617E-3</v>
      </c>
      <c r="AZ50" s="119">
        <v>0</v>
      </c>
      <c r="BA50" s="119">
        <v>0</v>
      </c>
      <c r="BB50" s="119">
        <v>4.7112311712123617E-3</v>
      </c>
      <c r="BC50" s="183">
        <v>2.8615862591674411E-4</v>
      </c>
      <c r="BD50" s="183">
        <v>3.9533975897663195E-4</v>
      </c>
      <c r="BE50" s="119">
        <v>0</v>
      </c>
      <c r="BF50" s="183">
        <v>5.3927295561057376E-3</v>
      </c>
      <c r="BG50" s="119">
        <v>4.4124759767456886E-3</v>
      </c>
      <c r="BH50" s="119">
        <v>0</v>
      </c>
      <c r="BI50" s="119">
        <v>0</v>
      </c>
      <c r="BJ50" s="119">
        <v>4.4124759767456886E-3</v>
      </c>
      <c r="BK50" s="183">
        <v>2.5957966102901794E-4</v>
      </c>
      <c r="BL50" s="183">
        <v>3.5264135579137943E-4</v>
      </c>
      <c r="BM50" s="119">
        <v>0</v>
      </c>
      <c r="BN50" s="183">
        <v>5.0246969935660857E-3</v>
      </c>
      <c r="BO50" s="119">
        <v>4.3395726103404742E-3</v>
      </c>
      <c r="BP50" s="119">
        <v>0</v>
      </c>
      <c r="BQ50" s="119">
        <v>0</v>
      </c>
      <c r="BR50" s="119">
        <v>4.3395726103404742E-3</v>
      </c>
      <c r="BS50" s="183">
        <v>2.5836301596263546E-4</v>
      </c>
      <c r="BT50" s="183">
        <v>3.663703102805921E-4</v>
      </c>
      <c r="BU50" s="119">
        <v>0</v>
      </c>
      <c r="BV50" s="183">
        <v>4.9643059365837017E-3</v>
      </c>
      <c r="BW50" s="119">
        <v>4.5957623671975213E-3</v>
      </c>
      <c r="BX50" s="119">
        <v>0</v>
      </c>
      <c r="BY50" s="119">
        <v>0</v>
      </c>
      <c r="BZ50" s="119">
        <v>4.5957623671975213E-3</v>
      </c>
      <c r="CA50" s="183">
        <v>2.5372472045748223E-4</v>
      </c>
      <c r="CB50" s="183">
        <v>3.3821895566931077E-4</v>
      </c>
      <c r="CC50" s="119">
        <v>0</v>
      </c>
      <c r="CD50" s="183">
        <v>5.187706043324314E-3</v>
      </c>
      <c r="CE50" s="119">
        <v>4.5511853079758781E-2</v>
      </c>
      <c r="CF50" s="119">
        <v>0</v>
      </c>
      <c r="CG50" s="119">
        <v>0</v>
      </c>
      <c r="CH50" s="119">
        <v>4.5511853079758781E-2</v>
      </c>
      <c r="CI50" s="183">
        <v>3.8628069772388336E-4</v>
      </c>
      <c r="CJ50" s="183">
        <v>4.9456418554964571E-4</v>
      </c>
      <c r="CK50" s="119">
        <v>0</v>
      </c>
      <c r="CL50" s="183">
        <v>4.639269796303231E-2</v>
      </c>
      <c r="CM50" s="119">
        <v>1.0540086125745871E-2</v>
      </c>
      <c r="CN50" s="119">
        <v>0</v>
      </c>
      <c r="CO50" s="119">
        <v>0</v>
      </c>
      <c r="CP50" s="119">
        <v>1.0540086125745871E-2</v>
      </c>
      <c r="CQ50" s="183">
        <v>5.1790233006250813E-4</v>
      </c>
      <c r="CR50" s="183">
        <v>4.6172501340628304E-4</v>
      </c>
      <c r="CS50" s="119">
        <v>0</v>
      </c>
      <c r="CT50" s="183">
        <v>1.1519713469214665E-2</v>
      </c>
      <c r="CU50" s="119">
        <v>1.2415545986915652E-2</v>
      </c>
      <c r="CV50" s="119">
        <v>0</v>
      </c>
      <c r="CW50" s="119">
        <v>0</v>
      </c>
      <c r="CX50" s="119">
        <v>1.2415545986915652E-2</v>
      </c>
      <c r="CY50" s="183">
        <v>6.2569351106209897E-4</v>
      </c>
      <c r="CZ50" s="183">
        <v>4.5484047323593219E-4</v>
      </c>
      <c r="DA50" s="119">
        <v>0</v>
      </c>
      <c r="DB50" s="183">
        <v>1.3496079971213683E-2</v>
      </c>
      <c r="DC50" s="119">
        <v>1.5664400388363923E-2</v>
      </c>
      <c r="DD50" s="119">
        <v>0</v>
      </c>
      <c r="DE50" s="119">
        <v>0</v>
      </c>
      <c r="DF50" s="119">
        <v>1.5664400388363923E-2</v>
      </c>
      <c r="DG50" s="183">
        <v>7.6544304409511394E-4</v>
      </c>
      <c r="DH50" s="183">
        <v>4.4143609706505176E-4</v>
      </c>
      <c r="DI50" s="119">
        <v>0</v>
      </c>
      <c r="DJ50" s="183">
        <v>1.6871279529524084E-2</v>
      </c>
      <c r="DK50" s="119">
        <v>1.5538228278600224E-2</v>
      </c>
      <c r="DL50" s="119">
        <v>0</v>
      </c>
      <c r="DM50" s="119">
        <v>0</v>
      </c>
      <c r="DN50" s="119">
        <v>1.5538228278600224E-2</v>
      </c>
      <c r="DO50" s="183">
        <v>5.9190380198452335E-4</v>
      </c>
      <c r="DP50" s="183">
        <v>5.5336349379406192E-4</v>
      </c>
      <c r="DQ50" s="119">
        <v>0</v>
      </c>
      <c r="DR50" s="308">
        <v>1.6683495574378811E-2</v>
      </c>
      <c r="DS50" s="280">
        <v>1.3707292543256437E-2</v>
      </c>
      <c r="DT50" s="119">
        <v>0</v>
      </c>
      <c r="DU50" s="119">
        <v>0</v>
      </c>
      <c r="DV50" s="119">
        <v>1.3707292543256437E-2</v>
      </c>
      <c r="DW50" s="183">
        <v>5.5109463497539672E-4</v>
      </c>
      <c r="DX50" s="183">
        <v>4.9227412232647058E-4</v>
      </c>
      <c r="DY50" s="119">
        <v>0</v>
      </c>
      <c r="DZ50" s="183">
        <v>1.4750661300558306E-2</v>
      </c>
    </row>
    <row r="51" spans="1:130" ht="20.100000000000001" customHeight="1" x14ac:dyDescent="0.25">
      <c r="A51" s="33">
        <v>273</v>
      </c>
      <c r="B51" s="34" t="s">
        <v>512</v>
      </c>
      <c r="C51" s="117">
        <v>1.8490049531010039E-2</v>
      </c>
      <c r="D51" s="117">
        <v>0</v>
      </c>
      <c r="E51" s="117">
        <v>0</v>
      </c>
      <c r="F51" s="117">
        <v>1.8490049531010039E-2</v>
      </c>
      <c r="G51" s="203">
        <v>1.7798109623137628E-2</v>
      </c>
      <c r="H51" s="203">
        <v>3.8386277512448873E-3</v>
      </c>
      <c r="I51" s="117">
        <v>0</v>
      </c>
      <c r="J51" s="203">
        <v>4.0126786905392557E-2</v>
      </c>
      <c r="K51" s="117">
        <v>1.7579188755179703E-2</v>
      </c>
      <c r="L51" s="117">
        <v>0</v>
      </c>
      <c r="M51" s="117">
        <v>0</v>
      </c>
      <c r="N51" s="117">
        <v>1.7579188755179703E-2</v>
      </c>
      <c r="O51" s="203">
        <v>1.8001916518606612E-2</v>
      </c>
      <c r="P51" s="203">
        <v>3.8599493249553613E-3</v>
      </c>
      <c r="Q51" s="117">
        <v>0</v>
      </c>
      <c r="R51" s="203">
        <v>3.9441054598741677E-2</v>
      </c>
      <c r="S51" s="117">
        <v>1.6667694822915829E-2</v>
      </c>
      <c r="T51" s="117">
        <v>0</v>
      </c>
      <c r="U51" s="117">
        <v>0</v>
      </c>
      <c r="V51" s="117">
        <v>1.6667694822915829E-2</v>
      </c>
      <c r="W51" s="203">
        <v>1.8872774893224056E-2</v>
      </c>
      <c r="X51" s="203">
        <v>4.1190657993935235E-3</v>
      </c>
      <c r="Y51" s="117">
        <v>0</v>
      </c>
      <c r="Z51" s="203">
        <v>3.965953551553341E-2</v>
      </c>
      <c r="AA51" s="117">
        <v>1.6366014450348593E-2</v>
      </c>
      <c r="AB51" s="117">
        <v>0</v>
      </c>
      <c r="AC51" s="117">
        <v>0</v>
      </c>
      <c r="AD51" s="117">
        <v>1.6366014450348593E-2</v>
      </c>
      <c r="AE51" s="203">
        <v>1.9215919480155257E-2</v>
      </c>
      <c r="AF51" s="203">
        <v>4.1523579346276953E-3</v>
      </c>
      <c r="AG51" s="117">
        <v>0</v>
      </c>
      <c r="AH51" s="203">
        <v>3.9734291865131548E-2</v>
      </c>
      <c r="AI51" s="117">
        <v>1.6553227350445274E-2</v>
      </c>
      <c r="AJ51" s="117">
        <v>0</v>
      </c>
      <c r="AK51" s="117">
        <v>0</v>
      </c>
      <c r="AL51" s="117">
        <v>1.6553227350445274E-2</v>
      </c>
      <c r="AM51" s="203">
        <v>1.9971718185157129E-2</v>
      </c>
      <c r="AN51" s="203">
        <v>4.6991560872927532E-3</v>
      </c>
      <c r="AO51" s="117">
        <v>0</v>
      </c>
      <c r="AP51" s="203">
        <v>4.1224101622895158E-2</v>
      </c>
      <c r="AQ51" s="117">
        <v>1.7283085433213403E-2</v>
      </c>
      <c r="AR51" s="117">
        <v>0</v>
      </c>
      <c r="AS51" s="117">
        <v>0</v>
      </c>
      <c r="AT51" s="117">
        <v>1.7283085433213403E-2</v>
      </c>
      <c r="AU51" s="203">
        <v>2.1659253781855164E-2</v>
      </c>
      <c r="AV51" s="203">
        <v>5.1646787322355593E-3</v>
      </c>
      <c r="AW51" s="117">
        <v>0</v>
      </c>
      <c r="AX51" s="203">
        <v>4.4107017947304129E-2</v>
      </c>
      <c r="AY51" s="117">
        <v>1.780484879686681E-2</v>
      </c>
      <c r="AZ51" s="117">
        <v>0</v>
      </c>
      <c r="BA51" s="117">
        <v>0</v>
      </c>
      <c r="BB51" s="117">
        <v>1.780484879686681E-2</v>
      </c>
      <c r="BC51" s="203">
        <v>2.2768754374526474E-2</v>
      </c>
      <c r="BD51" s="203">
        <v>5.8007901717618436E-3</v>
      </c>
      <c r="BE51" s="117">
        <v>0</v>
      </c>
      <c r="BF51" s="203">
        <v>4.6374393343155129E-2</v>
      </c>
      <c r="BG51" s="117">
        <v>1.87543316067652E-2</v>
      </c>
      <c r="BH51" s="117">
        <v>0</v>
      </c>
      <c r="BI51" s="117">
        <v>0</v>
      </c>
      <c r="BJ51" s="117">
        <v>1.87543316067652E-2</v>
      </c>
      <c r="BK51" s="203">
        <v>2.3936768497654321E-2</v>
      </c>
      <c r="BL51" s="203">
        <v>6.3853351051864479E-3</v>
      </c>
      <c r="BM51" s="117">
        <v>0</v>
      </c>
      <c r="BN51" s="203">
        <v>4.9076435209605973E-2</v>
      </c>
      <c r="BO51" s="117">
        <v>1.8559912166619588E-2</v>
      </c>
      <c r="BP51" s="117">
        <v>0</v>
      </c>
      <c r="BQ51" s="117">
        <v>0</v>
      </c>
      <c r="BR51" s="117">
        <v>1.8559912166619588E-2</v>
      </c>
      <c r="BS51" s="203">
        <v>2.4396162834501963E-2</v>
      </c>
      <c r="BT51" s="203">
        <v>6.7270258400407307E-3</v>
      </c>
      <c r="BU51" s="117">
        <v>0</v>
      </c>
      <c r="BV51" s="203">
        <v>4.9683100841162287E-2</v>
      </c>
      <c r="BW51" s="117">
        <v>1.8799942882628321E-2</v>
      </c>
      <c r="BX51" s="117">
        <v>0</v>
      </c>
      <c r="BY51" s="117">
        <v>0</v>
      </c>
      <c r="BZ51" s="117">
        <v>1.8799942882628321E-2</v>
      </c>
      <c r="CA51" s="203">
        <v>2.515384806147191E-2</v>
      </c>
      <c r="CB51" s="203">
        <v>7.2442599442905358E-3</v>
      </c>
      <c r="CC51" s="117">
        <v>0</v>
      </c>
      <c r="CD51" s="203">
        <v>5.1198050888390766E-2</v>
      </c>
      <c r="CE51" s="117">
        <v>1.8808940186343551E-2</v>
      </c>
      <c r="CF51" s="117">
        <v>0</v>
      </c>
      <c r="CG51" s="117">
        <v>0</v>
      </c>
      <c r="CH51" s="117">
        <v>1.8808940186343551E-2</v>
      </c>
      <c r="CI51" s="203">
        <v>2.6966830599967621E-2</v>
      </c>
      <c r="CJ51" s="203">
        <v>7.5725147001090677E-3</v>
      </c>
      <c r="CK51" s="117">
        <v>0</v>
      </c>
      <c r="CL51" s="203">
        <v>5.3348285486420247E-2</v>
      </c>
      <c r="CM51" s="117">
        <v>1.6302543383940774E-2</v>
      </c>
      <c r="CN51" s="117">
        <v>0</v>
      </c>
      <c r="CO51" s="117">
        <v>0</v>
      </c>
      <c r="CP51" s="117">
        <v>1.6302543383940774E-2</v>
      </c>
      <c r="CQ51" s="203">
        <v>2.2322900043737843E-2</v>
      </c>
      <c r="CR51" s="203">
        <v>6.9048005964194737E-3</v>
      </c>
      <c r="CS51" s="117">
        <v>0</v>
      </c>
      <c r="CT51" s="203">
        <v>4.5530244024098103E-2</v>
      </c>
      <c r="CU51" s="117">
        <v>1.5007836324536622E-2</v>
      </c>
      <c r="CV51" s="117">
        <v>0</v>
      </c>
      <c r="CW51" s="117">
        <v>0</v>
      </c>
      <c r="CX51" s="117">
        <v>1.5007836324536622E-2</v>
      </c>
      <c r="CY51" s="203">
        <v>2.2779583361581823E-2</v>
      </c>
      <c r="CZ51" s="203">
        <v>7.0941029654656602E-3</v>
      </c>
      <c r="DA51" s="117">
        <v>0</v>
      </c>
      <c r="DB51" s="203">
        <v>4.4881522651584106E-2</v>
      </c>
      <c r="DC51" s="117">
        <v>1.5005459700597914E-2</v>
      </c>
      <c r="DD51" s="117">
        <v>0</v>
      </c>
      <c r="DE51" s="117">
        <v>0</v>
      </c>
      <c r="DF51" s="117">
        <v>1.5005459700597914E-2</v>
      </c>
      <c r="DG51" s="203">
        <v>2.3551854836875274E-2</v>
      </c>
      <c r="DH51" s="203">
        <v>7.3745537107722144E-3</v>
      </c>
      <c r="DI51" s="117">
        <v>0</v>
      </c>
      <c r="DJ51" s="203">
        <v>4.5931868248245404E-2</v>
      </c>
      <c r="DK51" s="117">
        <v>1.370409378317433E-2</v>
      </c>
      <c r="DL51" s="117">
        <v>0</v>
      </c>
      <c r="DM51" s="117">
        <v>0</v>
      </c>
      <c r="DN51" s="117">
        <v>1.370409378317433E-2</v>
      </c>
      <c r="DO51" s="203">
        <v>2.3476813710211288E-2</v>
      </c>
      <c r="DP51" s="203">
        <v>7.6663080784171557E-3</v>
      </c>
      <c r="DQ51" s="117">
        <v>0</v>
      </c>
      <c r="DR51" s="306">
        <v>4.4847215571802782E-2</v>
      </c>
      <c r="DS51" s="278">
        <v>1.3720572458767339E-2</v>
      </c>
      <c r="DT51" s="117">
        <v>0</v>
      </c>
      <c r="DU51" s="117">
        <v>0</v>
      </c>
      <c r="DV51" s="117">
        <v>1.3720572458767339E-2</v>
      </c>
      <c r="DW51" s="203">
        <v>2.3322091815059086E-2</v>
      </c>
      <c r="DX51" s="203">
        <v>7.7242030640770638E-3</v>
      </c>
      <c r="DY51" s="117">
        <v>0</v>
      </c>
      <c r="DZ51" s="203">
        <v>4.4766867337903492E-2</v>
      </c>
    </row>
    <row r="52" spans="1:130" s="80" customFormat="1" ht="20.100000000000001" customHeight="1" x14ac:dyDescent="0.25">
      <c r="A52" s="48" t="s">
        <v>311</v>
      </c>
      <c r="B52" s="80" t="s">
        <v>513</v>
      </c>
      <c r="C52" s="119">
        <v>1.1793860163993652E-2</v>
      </c>
      <c r="D52" s="119">
        <v>0</v>
      </c>
      <c r="E52" s="119">
        <v>0</v>
      </c>
      <c r="F52" s="119">
        <v>1.1793860163993652E-2</v>
      </c>
      <c r="G52" s="183" t="s">
        <v>850</v>
      </c>
      <c r="H52" s="183" t="s">
        <v>850</v>
      </c>
      <c r="I52" s="119">
        <v>0</v>
      </c>
      <c r="J52" s="183" t="s">
        <v>850</v>
      </c>
      <c r="K52" s="119">
        <v>1.1309857259492885E-2</v>
      </c>
      <c r="L52" s="119">
        <v>0</v>
      </c>
      <c r="M52" s="119">
        <v>0</v>
      </c>
      <c r="N52" s="119">
        <v>1.1309857259492885E-2</v>
      </c>
      <c r="O52" s="183" t="s">
        <v>850</v>
      </c>
      <c r="P52" s="183" t="s">
        <v>850</v>
      </c>
      <c r="Q52" s="119">
        <v>0</v>
      </c>
      <c r="R52" s="183" t="s">
        <v>850</v>
      </c>
      <c r="S52" s="119">
        <v>1.0903295898473707E-2</v>
      </c>
      <c r="T52" s="119">
        <v>0</v>
      </c>
      <c r="U52" s="119">
        <v>0</v>
      </c>
      <c r="V52" s="119">
        <v>1.0903295898473707E-2</v>
      </c>
      <c r="W52" s="183" t="s">
        <v>850</v>
      </c>
      <c r="X52" s="183" t="s">
        <v>850</v>
      </c>
      <c r="Y52" s="119">
        <v>0</v>
      </c>
      <c r="Z52" s="183" t="s">
        <v>850</v>
      </c>
      <c r="AA52" s="119">
        <v>1.0625444799544451E-2</v>
      </c>
      <c r="AB52" s="119">
        <v>0</v>
      </c>
      <c r="AC52" s="119">
        <v>0</v>
      </c>
      <c r="AD52" s="119">
        <v>1.0625444799544451E-2</v>
      </c>
      <c r="AE52" s="183" t="s">
        <v>850</v>
      </c>
      <c r="AF52" s="183" t="s">
        <v>850</v>
      </c>
      <c r="AG52" s="119">
        <v>0</v>
      </c>
      <c r="AH52" s="183" t="s">
        <v>850</v>
      </c>
      <c r="AI52" s="119">
        <v>1.060846336534816E-2</v>
      </c>
      <c r="AJ52" s="119">
        <v>0</v>
      </c>
      <c r="AK52" s="119">
        <v>0</v>
      </c>
      <c r="AL52" s="119">
        <v>1.060846336534816E-2</v>
      </c>
      <c r="AM52" s="183" t="s">
        <v>850</v>
      </c>
      <c r="AN52" s="183" t="s">
        <v>850</v>
      </c>
      <c r="AO52" s="119">
        <v>0</v>
      </c>
      <c r="AP52" s="183" t="s">
        <v>850</v>
      </c>
      <c r="AQ52" s="119">
        <v>1.1013140118744087E-2</v>
      </c>
      <c r="AR52" s="119">
        <v>0</v>
      </c>
      <c r="AS52" s="119">
        <v>0</v>
      </c>
      <c r="AT52" s="119">
        <v>1.1013140118744087E-2</v>
      </c>
      <c r="AU52" s="183" t="s">
        <v>850</v>
      </c>
      <c r="AV52" s="183" t="s">
        <v>850</v>
      </c>
      <c r="AW52" s="119">
        <v>0</v>
      </c>
      <c r="AX52" s="183" t="s">
        <v>850</v>
      </c>
      <c r="AY52" s="119">
        <v>1.1445404439229439E-2</v>
      </c>
      <c r="AZ52" s="119">
        <v>0</v>
      </c>
      <c r="BA52" s="119">
        <v>0</v>
      </c>
      <c r="BB52" s="119">
        <v>1.1445404439229439E-2</v>
      </c>
      <c r="BC52" s="183" t="s">
        <v>850</v>
      </c>
      <c r="BD52" s="183" t="s">
        <v>850</v>
      </c>
      <c r="BE52" s="119">
        <v>0</v>
      </c>
      <c r="BF52" s="183" t="s">
        <v>850</v>
      </c>
      <c r="BG52" s="119">
        <v>1.2038092723382356E-2</v>
      </c>
      <c r="BH52" s="119">
        <v>0</v>
      </c>
      <c r="BI52" s="119">
        <v>0</v>
      </c>
      <c r="BJ52" s="119">
        <v>1.2038092723382356E-2</v>
      </c>
      <c r="BK52" s="183" t="s">
        <v>850</v>
      </c>
      <c r="BL52" s="183" t="s">
        <v>850</v>
      </c>
      <c r="BM52" s="119">
        <v>0</v>
      </c>
      <c r="BN52" s="183" t="s">
        <v>850</v>
      </c>
      <c r="BO52" s="119">
        <v>1.1733018955480923E-2</v>
      </c>
      <c r="BP52" s="119">
        <v>0</v>
      </c>
      <c r="BQ52" s="119">
        <v>0</v>
      </c>
      <c r="BR52" s="119">
        <v>1.1733018955480923E-2</v>
      </c>
      <c r="BS52" s="183" t="s">
        <v>850</v>
      </c>
      <c r="BT52" s="183" t="s">
        <v>850</v>
      </c>
      <c r="BU52" s="119">
        <v>0</v>
      </c>
      <c r="BV52" s="183" t="s">
        <v>850</v>
      </c>
      <c r="BW52" s="119">
        <v>1.1871164274689429E-2</v>
      </c>
      <c r="BX52" s="119">
        <v>0</v>
      </c>
      <c r="BY52" s="119">
        <v>0</v>
      </c>
      <c r="BZ52" s="119">
        <v>1.1871164274689429E-2</v>
      </c>
      <c r="CA52" s="183">
        <v>1.9469078399579259E-2</v>
      </c>
      <c r="CB52" s="183" t="s">
        <v>850</v>
      </c>
      <c r="CC52" s="119">
        <v>0</v>
      </c>
      <c r="CD52" s="183" t="s">
        <v>850</v>
      </c>
      <c r="CE52" s="119">
        <v>1.1835974982661309E-2</v>
      </c>
      <c r="CF52" s="119">
        <v>0</v>
      </c>
      <c r="CG52" s="119">
        <v>0</v>
      </c>
      <c r="CH52" s="119">
        <v>1.1835974982661309E-2</v>
      </c>
      <c r="CI52" s="183">
        <v>2.0771523632321865E-2</v>
      </c>
      <c r="CJ52" s="183" t="s">
        <v>850</v>
      </c>
      <c r="CK52" s="119">
        <v>0</v>
      </c>
      <c r="CL52" s="183" t="s">
        <v>850</v>
      </c>
      <c r="CM52" s="119">
        <v>1.010740400684566E-2</v>
      </c>
      <c r="CN52" s="119">
        <v>0</v>
      </c>
      <c r="CO52" s="119">
        <v>0</v>
      </c>
      <c r="CP52" s="119">
        <v>1.010740400684566E-2</v>
      </c>
      <c r="CQ52" s="183">
        <v>1.7296006724127636E-2</v>
      </c>
      <c r="CR52" s="183">
        <v>6.8064316053915701E-3</v>
      </c>
      <c r="CS52" s="119">
        <v>0</v>
      </c>
      <c r="CT52" s="183">
        <v>3.4209842336364864E-2</v>
      </c>
      <c r="CU52" s="119">
        <v>9.1638290422777473E-3</v>
      </c>
      <c r="CV52" s="119">
        <v>0</v>
      </c>
      <c r="CW52" s="119">
        <v>0</v>
      </c>
      <c r="CX52" s="119">
        <v>9.1638290422777473E-3</v>
      </c>
      <c r="CY52" s="183">
        <v>1.7199753008276877E-2</v>
      </c>
      <c r="CZ52" s="183">
        <v>6.9607027193517041E-3</v>
      </c>
      <c r="DA52" s="119">
        <v>0</v>
      </c>
      <c r="DB52" s="183">
        <v>3.3324284769906329E-2</v>
      </c>
      <c r="DC52" s="119">
        <v>9.2273534869332444E-3</v>
      </c>
      <c r="DD52" s="119">
        <v>0</v>
      </c>
      <c r="DE52" s="119">
        <v>0</v>
      </c>
      <c r="DF52" s="119">
        <v>9.2273534869332444E-3</v>
      </c>
      <c r="DG52" s="183">
        <v>1.759287457397209E-2</v>
      </c>
      <c r="DH52" s="183">
        <v>7.2685898195285819E-3</v>
      </c>
      <c r="DI52" s="119">
        <v>0</v>
      </c>
      <c r="DJ52" s="183">
        <v>3.4088817880433914E-2</v>
      </c>
      <c r="DK52" s="119">
        <v>8.3361013903464655E-3</v>
      </c>
      <c r="DL52" s="119">
        <v>0</v>
      </c>
      <c r="DM52" s="119">
        <v>0</v>
      </c>
      <c r="DN52" s="119">
        <v>8.3361013903464655E-3</v>
      </c>
      <c r="DO52" s="183">
        <v>1.7407281707571221E-2</v>
      </c>
      <c r="DP52" s="183">
        <v>7.5451526844708067E-3</v>
      </c>
      <c r="DQ52" s="119">
        <v>0</v>
      </c>
      <c r="DR52" s="308">
        <v>3.3288535782388488E-2</v>
      </c>
      <c r="DS52" s="280">
        <v>8.5315210654857074E-3</v>
      </c>
      <c r="DT52" s="119">
        <v>0</v>
      </c>
      <c r="DU52" s="119">
        <v>0</v>
      </c>
      <c r="DV52" s="119">
        <v>8.5315210654857074E-3</v>
      </c>
      <c r="DW52" s="183">
        <v>1.7335953657156542E-2</v>
      </c>
      <c r="DX52" s="183">
        <v>7.5921885719034549E-3</v>
      </c>
      <c r="DY52" s="119">
        <v>0</v>
      </c>
      <c r="DZ52" s="183">
        <v>3.3459663294545701E-2</v>
      </c>
    </row>
    <row r="53" spans="1:130" s="80" customFormat="1" ht="20.100000000000001" customHeight="1" x14ac:dyDescent="0.25">
      <c r="A53" s="48" t="s">
        <v>312</v>
      </c>
      <c r="B53" s="80" t="s">
        <v>514</v>
      </c>
      <c r="C53" s="119">
        <v>6.5956404008948675E-3</v>
      </c>
      <c r="D53" s="119">
        <v>0</v>
      </c>
      <c r="E53" s="119">
        <v>0</v>
      </c>
      <c r="F53" s="119">
        <v>6.5956404008948675E-3</v>
      </c>
      <c r="G53" s="183" t="s">
        <v>850</v>
      </c>
      <c r="H53" s="183" t="s">
        <v>850</v>
      </c>
      <c r="I53" s="119">
        <v>0</v>
      </c>
      <c r="J53" s="183" t="s">
        <v>850</v>
      </c>
      <c r="K53" s="119">
        <v>6.1703389393184538E-3</v>
      </c>
      <c r="L53" s="119">
        <v>0</v>
      </c>
      <c r="M53" s="119">
        <v>0</v>
      </c>
      <c r="N53" s="119">
        <v>6.1703389393184538E-3</v>
      </c>
      <c r="O53" s="183" t="s">
        <v>850</v>
      </c>
      <c r="P53" s="183" t="s">
        <v>850</v>
      </c>
      <c r="Q53" s="119">
        <v>0</v>
      </c>
      <c r="R53" s="183" t="s">
        <v>850</v>
      </c>
      <c r="S53" s="119">
        <v>5.6680694923758887E-3</v>
      </c>
      <c r="T53" s="119">
        <v>0</v>
      </c>
      <c r="U53" s="119">
        <v>0</v>
      </c>
      <c r="V53" s="119">
        <v>5.6680694923758887E-3</v>
      </c>
      <c r="W53" s="183" t="s">
        <v>850</v>
      </c>
      <c r="X53" s="183" t="s">
        <v>850</v>
      </c>
      <c r="Y53" s="119">
        <v>0</v>
      </c>
      <c r="Z53" s="183" t="s">
        <v>850</v>
      </c>
      <c r="AA53" s="119">
        <v>5.6434478428024435E-3</v>
      </c>
      <c r="AB53" s="119">
        <v>0</v>
      </c>
      <c r="AC53" s="119">
        <v>0</v>
      </c>
      <c r="AD53" s="119">
        <v>5.6434478428024435E-3</v>
      </c>
      <c r="AE53" s="183" t="s">
        <v>850</v>
      </c>
      <c r="AF53" s="183" t="s">
        <v>850</v>
      </c>
      <c r="AG53" s="119">
        <v>0</v>
      </c>
      <c r="AH53" s="183" t="s">
        <v>850</v>
      </c>
      <c r="AI53" s="119">
        <v>5.7941143422450764E-3</v>
      </c>
      <c r="AJ53" s="119">
        <v>0</v>
      </c>
      <c r="AK53" s="119">
        <v>0</v>
      </c>
      <c r="AL53" s="119">
        <v>5.7941143422450764E-3</v>
      </c>
      <c r="AM53" s="183" t="s">
        <v>850</v>
      </c>
      <c r="AN53" s="183" t="s">
        <v>850</v>
      </c>
      <c r="AO53" s="119">
        <v>0</v>
      </c>
      <c r="AP53" s="183" t="s">
        <v>850</v>
      </c>
      <c r="AQ53" s="119">
        <v>6.1480907789340589E-3</v>
      </c>
      <c r="AR53" s="119">
        <v>0</v>
      </c>
      <c r="AS53" s="119">
        <v>0</v>
      </c>
      <c r="AT53" s="119">
        <v>6.1480907789340589E-3</v>
      </c>
      <c r="AU53" s="183" t="s">
        <v>850</v>
      </c>
      <c r="AV53" s="183" t="s">
        <v>850</v>
      </c>
      <c r="AW53" s="119">
        <v>0</v>
      </c>
      <c r="AX53" s="183" t="s">
        <v>850</v>
      </c>
      <c r="AY53" s="119">
        <v>6.1624027043485153E-3</v>
      </c>
      <c r="AZ53" s="119">
        <v>0</v>
      </c>
      <c r="BA53" s="119">
        <v>0</v>
      </c>
      <c r="BB53" s="119">
        <v>6.1624027043485153E-3</v>
      </c>
      <c r="BC53" s="183" t="s">
        <v>850</v>
      </c>
      <c r="BD53" s="183" t="s">
        <v>850</v>
      </c>
      <c r="BE53" s="119">
        <v>0</v>
      </c>
      <c r="BF53" s="183" t="s">
        <v>850</v>
      </c>
      <c r="BG53" s="119">
        <v>6.5069244591016767E-3</v>
      </c>
      <c r="BH53" s="119">
        <v>0</v>
      </c>
      <c r="BI53" s="119">
        <v>0</v>
      </c>
      <c r="BJ53" s="119">
        <v>6.5069244591016767E-3</v>
      </c>
      <c r="BK53" s="183" t="s">
        <v>850</v>
      </c>
      <c r="BL53" s="183" t="s">
        <v>850</v>
      </c>
      <c r="BM53" s="119">
        <v>0</v>
      </c>
      <c r="BN53" s="183" t="s">
        <v>850</v>
      </c>
      <c r="BO53" s="119">
        <v>6.6302911196557861E-3</v>
      </c>
      <c r="BP53" s="119">
        <v>0</v>
      </c>
      <c r="BQ53" s="119">
        <v>0</v>
      </c>
      <c r="BR53" s="119">
        <v>6.6302911196557861E-3</v>
      </c>
      <c r="BS53" s="183" t="s">
        <v>850</v>
      </c>
      <c r="BT53" s="183" t="s">
        <v>850</v>
      </c>
      <c r="BU53" s="119">
        <v>0</v>
      </c>
      <c r="BV53" s="183" t="s">
        <v>850</v>
      </c>
      <c r="BW53" s="119">
        <v>6.7511362620233653E-3</v>
      </c>
      <c r="BX53" s="119">
        <v>0</v>
      </c>
      <c r="BY53" s="119">
        <v>0</v>
      </c>
      <c r="BZ53" s="119">
        <v>6.7511362620233653E-3</v>
      </c>
      <c r="CA53" s="183">
        <v>5.2823080929091009E-3</v>
      </c>
      <c r="CB53" s="183" t="s">
        <v>850</v>
      </c>
      <c r="CC53" s="119">
        <v>0</v>
      </c>
      <c r="CD53" s="183" t="s">
        <v>850</v>
      </c>
      <c r="CE53" s="119">
        <v>6.7844189709078372E-3</v>
      </c>
      <c r="CF53" s="119">
        <v>0</v>
      </c>
      <c r="CG53" s="119">
        <v>0</v>
      </c>
      <c r="CH53" s="119">
        <v>6.7844189709078372E-3</v>
      </c>
      <c r="CI53" s="183">
        <v>5.9448475728429836E-3</v>
      </c>
      <c r="CJ53" s="183" t="s">
        <v>850</v>
      </c>
      <c r="CK53" s="119">
        <v>0</v>
      </c>
      <c r="CL53" s="183" t="s">
        <v>850</v>
      </c>
      <c r="CM53" s="119">
        <v>6.0265186916664323E-3</v>
      </c>
      <c r="CN53" s="119">
        <v>0</v>
      </c>
      <c r="CO53" s="119">
        <v>0</v>
      </c>
      <c r="CP53" s="119">
        <v>6.0265186916664323E-3</v>
      </c>
      <c r="CQ53" s="183">
        <v>4.7861979379919548E-3</v>
      </c>
      <c r="CR53" s="183">
        <v>0</v>
      </c>
      <c r="CS53" s="119">
        <v>0</v>
      </c>
      <c r="CT53" s="183">
        <v>1.0812716629658386E-2</v>
      </c>
      <c r="CU53" s="119">
        <v>5.6883410102973554E-3</v>
      </c>
      <c r="CV53" s="119">
        <v>0</v>
      </c>
      <c r="CW53" s="119">
        <v>0</v>
      </c>
      <c r="CX53" s="119">
        <v>5.6883410102973554E-3</v>
      </c>
      <c r="CY53" s="183">
        <v>5.2733681116938786E-3</v>
      </c>
      <c r="CZ53" s="183">
        <v>0</v>
      </c>
      <c r="DA53" s="119">
        <v>0</v>
      </c>
      <c r="DB53" s="183">
        <v>1.0961709121991233E-2</v>
      </c>
      <c r="DC53" s="119">
        <v>5.5347357768100866E-3</v>
      </c>
      <c r="DD53" s="119">
        <v>0</v>
      </c>
      <c r="DE53" s="119">
        <v>0</v>
      </c>
      <c r="DF53" s="119">
        <v>5.5347357768100866E-3</v>
      </c>
      <c r="DG53" s="183">
        <v>5.6056531279406012E-3</v>
      </c>
      <c r="DH53" s="183">
        <v>0</v>
      </c>
      <c r="DI53" s="119">
        <v>0</v>
      </c>
      <c r="DJ53" s="183">
        <v>1.1140388904750689E-2</v>
      </c>
      <c r="DK53" s="119">
        <v>5.1720053898163809E-3</v>
      </c>
      <c r="DL53" s="119">
        <v>0</v>
      </c>
      <c r="DM53" s="119">
        <v>0</v>
      </c>
      <c r="DN53" s="119">
        <v>5.1720053898163809E-3</v>
      </c>
      <c r="DO53" s="183">
        <v>5.5737276273491411E-3</v>
      </c>
      <c r="DP53" s="183">
        <v>0</v>
      </c>
      <c r="DQ53" s="119">
        <v>0</v>
      </c>
      <c r="DR53" s="308">
        <v>1.0745733017165523E-2</v>
      </c>
      <c r="DS53" s="280">
        <v>5.0058087101782101E-3</v>
      </c>
      <c r="DT53" s="119">
        <v>0</v>
      </c>
      <c r="DU53" s="119">
        <v>0</v>
      </c>
      <c r="DV53" s="119">
        <v>5.0058087101782101E-3</v>
      </c>
      <c r="DW53" s="183">
        <v>5.4300054297194839E-3</v>
      </c>
      <c r="DX53" s="183">
        <v>2.1857428850311726E-9</v>
      </c>
      <c r="DY53" s="119">
        <v>0</v>
      </c>
      <c r="DZ53" s="183">
        <v>1.0435816325640579E-2</v>
      </c>
    </row>
    <row r="54" spans="1:130" s="80" customFormat="1" ht="20.100000000000001" customHeight="1" x14ac:dyDescent="0.25">
      <c r="A54" s="48" t="s">
        <v>341</v>
      </c>
      <c r="B54" s="80" t="s">
        <v>515</v>
      </c>
      <c r="C54" s="119">
        <v>1.0054896612151871E-4</v>
      </c>
      <c r="D54" s="119">
        <v>0</v>
      </c>
      <c r="E54" s="119">
        <v>0</v>
      </c>
      <c r="F54" s="119">
        <v>1.0054896612151871E-4</v>
      </c>
      <c r="G54" s="183" t="s">
        <v>850</v>
      </c>
      <c r="H54" s="183" t="s">
        <v>850</v>
      </c>
      <c r="I54" s="119">
        <v>0</v>
      </c>
      <c r="J54" s="183" t="s">
        <v>850</v>
      </c>
      <c r="K54" s="119">
        <v>9.8992556368360227E-5</v>
      </c>
      <c r="L54" s="119">
        <v>0</v>
      </c>
      <c r="M54" s="119">
        <v>0</v>
      </c>
      <c r="N54" s="119">
        <v>9.8992556368360227E-5</v>
      </c>
      <c r="O54" s="183" t="s">
        <v>850</v>
      </c>
      <c r="P54" s="183" t="s">
        <v>850</v>
      </c>
      <c r="Q54" s="119">
        <v>0</v>
      </c>
      <c r="R54" s="183" t="s">
        <v>850</v>
      </c>
      <c r="S54" s="119">
        <v>9.6329432066231648E-5</v>
      </c>
      <c r="T54" s="119">
        <v>0</v>
      </c>
      <c r="U54" s="119">
        <v>0</v>
      </c>
      <c r="V54" s="119">
        <v>9.6329432066231648E-5</v>
      </c>
      <c r="W54" s="183" t="s">
        <v>850</v>
      </c>
      <c r="X54" s="183" t="s">
        <v>850</v>
      </c>
      <c r="Y54" s="119">
        <v>0</v>
      </c>
      <c r="Z54" s="183" t="s">
        <v>850</v>
      </c>
      <c r="AA54" s="119">
        <v>9.712180800170044E-5</v>
      </c>
      <c r="AB54" s="119">
        <v>0</v>
      </c>
      <c r="AC54" s="119">
        <v>0</v>
      </c>
      <c r="AD54" s="119">
        <v>9.712180800170044E-5</v>
      </c>
      <c r="AE54" s="183" t="s">
        <v>850</v>
      </c>
      <c r="AF54" s="183" t="s">
        <v>850</v>
      </c>
      <c r="AG54" s="119">
        <v>0</v>
      </c>
      <c r="AH54" s="183" t="s">
        <v>850</v>
      </c>
      <c r="AI54" s="119">
        <v>1.5064964285203662E-4</v>
      </c>
      <c r="AJ54" s="119">
        <v>0</v>
      </c>
      <c r="AK54" s="119">
        <v>0</v>
      </c>
      <c r="AL54" s="119">
        <v>1.5064964285203662E-4</v>
      </c>
      <c r="AM54" s="183" t="s">
        <v>850</v>
      </c>
      <c r="AN54" s="183" t="s">
        <v>850</v>
      </c>
      <c r="AO54" s="119">
        <v>0</v>
      </c>
      <c r="AP54" s="183" t="s">
        <v>850</v>
      </c>
      <c r="AQ54" s="119">
        <v>1.2185453553526017E-4</v>
      </c>
      <c r="AR54" s="119">
        <v>0</v>
      </c>
      <c r="AS54" s="119">
        <v>0</v>
      </c>
      <c r="AT54" s="119">
        <v>1.2185453553526017E-4</v>
      </c>
      <c r="AU54" s="183" t="s">
        <v>850</v>
      </c>
      <c r="AV54" s="183" t="s">
        <v>850</v>
      </c>
      <c r="AW54" s="119">
        <v>0</v>
      </c>
      <c r="AX54" s="183" t="s">
        <v>850</v>
      </c>
      <c r="AY54" s="119">
        <v>1.9704165328885551E-4</v>
      </c>
      <c r="AZ54" s="119">
        <v>0</v>
      </c>
      <c r="BA54" s="119">
        <v>0</v>
      </c>
      <c r="BB54" s="119">
        <v>1.9704165328885551E-4</v>
      </c>
      <c r="BC54" s="183" t="s">
        <v>850</v>
      </c>
      <c r="BD54" s="183" t="s">
        <v>850</v>
      </c>
      <c r="BE54" s="119">
        <v>0</v>
      </c>
      <c r="BF54" s="183" t="s">
        <v>850</v>
      </c>
      <c r="BG54" s="119">
        <v>2.0931442428117101E-4</v>
      </c>
      <c r="BH54" s="119">
        <v>0</v>
      </c>
      <c r="BI54" s="119">
        <v>0</v>
      </c>
      <c r="BJ54" s="119">
        <v>2.0931442428117101E-4</v>
      </c>
      <c r="BK54" s="183" t="s">
        <v>850</v>
      </c>
      <c r="BL54" s="183" t="s">
        <v>850</v>
      </c>
      <c r="BM54" s="119">
        <v>0</v>
      </c>
      <c r="BN54" s="183" t="s">
        <v>850</v>
      </c>
      <c r="BO54" s="119">
        <v>1.9660209148287622E-4</v>
      </c>
      <c r="BP54" s="119">
        <v>0</v>
      </c>
      <c r="BQ54" s="119">
        <v>0</v>
      </c>
      <c r="BR54" s="119">
        <v>1.9660209148287622E-4</v>
      </c>
      <c r="BS54" s="183" t="s">
        <v>850</v>
      </c>
      <c r="BT54" s="183" t="s">
        <v>850</v>
      </c>
      <c r="BU54" s="119">
        <v>0</v>
      </c>
      <c r="BV54" s="183" t="s">
        <v>850</v>
      </c>
      <c r="BW54" s="119">
        <v>1.7764234591552378E-4</v>
      </c>
      <c r="BX54" s="119">
        <v>0</v>
      </c>
      <c r="BY54" s="119">
        <v>0</v>
      </c>
      <c r="BZ54" s="119">
        <v>1.7764234591552378E-4</v>
      </c>
      <c r="CA54" s="183">
        <v>4.0246156898355055E-4</v>
      </c>
      <c r="CB54" s="183" t="s">
        <v>850</v>
      </c>
      <c r="CC54" s="119">
        <v>0</v>
      </c>
      <c r="CD54" s="183" t="s">
        <v>850</v>
      </c>
      <c r="CE54" s="119">
        <v>1.8854623277440719E-4</v>
      </c>
      <c r="CF54" s="119">
        <v>0</v>
      </c>
      <c r="CG54" s="119">
        <v>0</v>
      </c>
      <c r="CH54" s="119">
        <v>1.8854623277440719E-4</v>
      </c>
      <c r="CI54" s="183">
        <v>2.5045939480277443E-4</v>
      </c>
      <c r="CJ54" s="183" t="s">
        <v>850</v>
      </c>
      <c r="CK54" s="119">
        <v>0</v>
      </c>
      <c r="CL54" s="183" t="s">
        <v>850</v>
      </c>
      <c r="CM54" s="119">
        <v>1.6862068542868627E-4</v>
      </c>
      <c r="CN54" s="119">
        <v>0</v>
      </c>
      <c r="CO54" s="119">
        <v>0</v>
      </c>
      <c r="CP54" s="119">
        <v>1.6862068542868627E-4</v>
      </c>
      <c r="CQ54" s="183">
        <v>2.4069538161825474E-4</v>
      </c>
      <c r="CR54" s="183">
        <v>9.836899102790437E-5</v>
      </c>
      <c r="CS54" s="119">
        <v>0</v>
      </c>
      <c r="CT54" s="183">
        <v>5.076850580748454E-4</v>
      </c>
      <c r="CU54" s="119">
        <v>1.5566627196151941E-4</v>
      </c>
      <c r="CV54" s="119">
        <v>0</v>
      </c>
      <c r="CW54" s="119">
        <v>0</v>
      </c>
      <c r="CX54" s="119">
        <v>1.5566627196151941E-4</v>
      </c>
      <c r="CY54" s="183">
        <v>3.0646224161106375E-4</v>
      </c>
      <c r="CZ54" s="183">
        <v>1.3340024611395592E-4</v>
      </c>
      <c r="DA54" s="119">
        <v>0</v>
      </c>
      <c r="DB54" s="183">
        <v>5.9552875968653905E-4</v>
      </c>
      <c r="DC54" s="119">
        <v>2.4337043685458481E-4</v>
      </c>
      <c r="DD54" s="119">
        <v>0</v>
      </c>
      <c r="DE54" s="119">
        <v>0</v>
      </c>
      <c r="DF54" s="119">
        <v>2.4337043685458481E-4</v>
      </c>
      <c r="DG54" s="183">
        <v>3.533271349625855E-4</v>
      </c>
      <c r="DH54" s="183">
        <v>1.0596389124363244E-4</v>
      </c>
      <c r="DI54" s="119">
        <v>0</v>
      </c>
      <c r="DJ54" s="183">
        <v>7.0266146306080274E-4</v>
      </c>
      <c r="DK54" s="119">
        <v>1.959870030114818E-4</v>
      </c>
      <c r="DL54" s="119">
        <v>0</v>
      </c>
      <c r="DM54" s="119">
        <v>0</v>
      </c>
      <c r="DN54" s="119">
        <v>1.959870030114818E-4</v>
      </c>
      <c r="DO54" s="183">
        <v>4.9580437529092461E-4</v>
      </c>
      <c r="DP54" s="183">
        <v>1.2115539394634895E-4</v>
      </c>
      <c r="DQ54" s="119">
        <v>0</v>
      </c>
      <c r="DR54" s="308">
        <v>8.1294677224875544E-4</v>
      </c>
      <c r="DS54" s="280">
        <v>1.8324268310341993E-4</v>
      </c>
      <c r="DT54" s="119">
        <v>0</v>
      </c>
      <c r="DU54" s="119">
        <v>0</v>
      </c>
      <c r="DV54" s="119">
        <v>1.8324268310341993E-4</v>
      </c>
      <c r="DW54" s="183">
        <v>5.5613272818306233E-4</v>
      </c>
      <c r="DX54" s="183">
        <v>1.320123064307238E-4</v>
      </c>
      <c r="DY54" s="119">
        <v>0</v>
      </c>
      <c r="DZ54" s="183">
        <v>8.7138771771720603E-4</v>
      </c>
    </row>
    <row r="55" spans="1:130" ht="20.100000000000001" customHeight="1" x14ac:dyDescent="0.25">
      <c r="A55" s="30">
        <v>28</v>
      </c>
      <c r="B55" s="31" t="s">
        <v>516</v>
      </c>
      <c r="C55" s="175">
        <v>2.7089071218763822E-3</v>
      </c>
      <c r="D55" s="175">
        <v>0</v>
      </c>
      <c r="E55" s="175">
        <v>0</v>
      </c>
      <c r="F55" s="175">
        <v>2.7089071218763822E-3</v>
      </c>
      <c r="G55" s="264">
        <v>5.0242614905875015E-3</v>
      </c>
      <c r="H55" s="264">
        <v>3.3685224542707123E-3</v>
      </c>
      <c r="I55" s="175">
        <v>0</v>
      </c>
      <c r="J55" s="264">
        <v>1.1101691066734596E-2</v>
      </c>
      <c r="K55" s="175">
        <v>4.5630772295990885E-3</v>
      </c>
      <c r="L55" s="175">
        <v>0</v>
      </c>
      <c r="M55" s="175">
        <v>0</v>
      </c>
      <c r="N55" s="175">
        <v>4.5630772295990885E-3</v>
      </c>
      <c r="O55" s="264">
        <v>4.8836737662826752E-3</v>
      </c>
      <c r="P55" s="264">
        <v>3.5188217089062103E-3</v>
      </c>
      <c r="Q55" s="175">
        <v>0</v>
      </c>
      <c r="R55" s="264">
        <v>1.2965572704787974E-2</v>
      </c>
      <c r="S55" s="175">
        <v>5.3557891160239766E-3</v>
      </c>
      <c r="T55" s="175">
        <v>0</v>
      </c>
      <c r="U55" s="175">
        <v>0</v>
      </c>
      <c r="V55" s="175">
        <v>5.3557891160239766E-3</v>
      </c>
      <c r="W55" s="264">
        <v>4.8055248518311215E-3</v>
      </c>
      <c r="X55" s="264">
        <v>3.8456274027466103E-3</v>
      </c>
      <c r="Y55" s="175">
        <v>0</v>
      </c>
      <c r="Z55" s="264">
        <v>1.4006941370601709E-2</v>
      </c>
      <c r="AA55" s="175">
        <v>5.97005922231996E-3</v>
      </c>
      <c r="AB55" s="175">
        <v>0</v>
      </c>
      <c r="AC55" s="175">
        <v>0</v>
      </c>
      <c r="AD55" s="175">
        <v>5.97005922231996E-3</v>
      </c>
      <c r="AE55" s="264">
        <v>4.8035233551082315E-3</v>
      </c>
      <c r="AF55" s="264">
        <v>3.5128696153022003E-3</v>
      </c>
      <c r="AG55" s="175">
        <v>0</v>
      </c>
      <c r="AH55" s="264">
        <v>1.4286452192730394E-2</v>
      </c>
      <c r="AI55" s="175">
        <v>6.4917289312569626E-3</v>
      </c>
      <c r="AJ55" s="175">
        <v>0</v>
      </c>
      <c r="AK55" s="175">
        <v>0</v>
      </c>
      <c r="AL55" s="175">
        <v>6.4917289312569626E-3</v>
      </c>
      <c r="AM55" s="264">
        <v>4.922188259184699E-3</v>
      </c>
      <c r="AN55" s="264">
        <v>3.6925600841581866E-3</v>
      </c>
      <c r="AO55" s="175">
        <v>0</v>
      </c>
      <c r="AP55" s="264">
        <v>1.5106477274599848E-2</v>
      </c>
      <c r="AQ55" s="175">
        <v>5.4874051774007112E-3</v>
      </c>
      <c r="AR55" s="175">
        <v>0</v>
      </c>
      <c r="AS55" s="175">
        <v>0</v>
      </c>
      <c r="AT55" s="175">
        <v>5.4874051774007112E-3</v>
      </c>
      <c r="AU55" s="264">
        <v>5.4723079535793639E-3</v>
      </c>
      <c r="AV55" s="264">
        <v>5.0008998688589159E-3</v>
      </c>
      <c r="AW55" s="175">
        <v>0</v>
      </c>
      <c r="AX55" s="264">
        <v>1.5960612999838992E-2</v>
      </c>
      <c r="AY55" s="175">
        <v>5.3401465493877302E-3</v>
      </c>
      <c r="AZ55" s="175">
        <v>0</v>
      </c>
      <c r="BA55" s="175">
        <v>0</v>
      </c>
      <c r="BB55" s="175">
        <v>5.3401465493877302E-3</v>
      </c>
      <c r="BC55" s="264">
        <v>6.3520514602063973E-3</v>
      </c>
      <c r="BD55" s="264">
        <v>4.4847398803259681E-3</v>
      </c>
      <c r="BE55" s="175">
        <v>0</v>
      </c>
      <c r="BF55" s="264">
        <v>1.6176937889920095E-2</v>
      </c>
      <c r="BG55" s="175">
        <v>3.9725694893772666E-3</v>
      </c>
      <c r="BH55" s="175">
        <v>0</v>
      </c>
      <c r="BI55" s="175">
        <v>0</v>
      </c>
      <c r="BJ55" s="175">
        <v>3.9725694893772666E-3</v>
      </c>
      <c r="BK55" s="264">
        <v>5.339815159959297E-3</v>
      </c>
      <c r="BL55" s="264">
        <v>4.3901451937598326E-3</v>
      </c>
      <c r="BM55" s="175">
        <v>0</v>
      </c>
      <c r="BN55" s="264">
        <v>1.3702529843096396E-2</v>
      </c>
      <c r="BO55" s="175">
        <v>4.6765319638095047E-3</v>
      </c>
      <c r="BP55" s="175">
        <v>0</v>
      </c>
      <c r="BQ55" s="175">
        <v>0</v>
      </c>
      <c r="BR55" s="175">
        <v>4.6765319638095047E-3</v>
      </c>
      <c r="BS55" s="264">
        <v>5.1563352368263048E-3</v>
      </c>
      <c r="BT55" s="264">
        <v>4.5738067128352385E-3</v>
      </c>
      <c r="BU55" s="175">
        <v>0</v>
      </c>
      <c r="BV55" s="264">
        <v>1.4406673913471049E-2</v>
      </c>
      <c r="BW55" s="175">
        <v>9.2424748545563776E-3</v>
      </c>
      <c r="BX55" s="175">
        <v>0</v>
      </c>
      <c r="BY55" s="175">
        <v>0</v>
      </c>
      <c r="BZ55" s="175">
        <v>9.2424748545563776E-3</v>
      </c>
      <c r="CA55" s="264">
        <v>4.81941169787961E-3</v>
      </c>
      <c r="CB55" s="264">
        <v>4.7113093968766638E-3</v>
      </c>
      <c r="CC55" s="175">
        <v>0</v>
      </c>
      <c r="CD55" s="264">
        <v>1.8773195949312652E-2</v>
      </c>
      <c r="CE55" s="175">
        <v>4.4847528706379019E-3</v>
      </c>
      <c r="CF55" s="175">
        <v>0</v>
      </c>
      <c r="CG55" s="175">
        <v>0</v>
      </c>
      <c r="CH55" s="175">
        <v>4.4847528706379019E-3</v>
      </c>
      <c r="CI55" s="264">
        <v>5.1621103247120092E-3</v>
      </c>
      <c r="CJ55" s="264">
        <v>5.1596187880956039E-3</v>
      </c>
      <c r="CK55" s="175">
        <v>0</v>
      </c>
      <c r="CL55" s="264">
        <v>1.4806481983445516E-2</v>
      </c>
      <c r="CM55" s="175">
        <v>5.9272663188397485E-3</v>
      </c>
      <c r="CN55" s="175">
        <v>0</v>
      </c>
      <c r="CO55" s="175">
        <v>0</v>
      </c>
      <c r="CP55" s="175">
        <v>5.9272663188397485E-3</v>
      </c>
      <c r="CQ55" s="264">
        <v>5.7745149492986012E-3</v>
      </c>
      <c r="CR55" s="264">
        <v>6.1345511988671626E-3</v>
      </c>
      <c r="CS55" s="175">
        <v>0</v>
      </c>
      <c r="CT55" s="264">
        <v>1.7836332467005514E-2</v>
      </c>
      <c r="CU55" s="175">
        <v>4.6797492690955535E-3</v>
      </c>
      <c r="CV55" s="175">
        <v>0</v>
      </c>
      <c r="CW55" s="175">
        <v>0</v>
      </c>
      <c r="CX55" s="175">
        <v>4.6797492690955535E-3</v>
      </c>
      <c r="CY55" s="264">
        <v>7.2460126345315502E-3</v>
      </c>
      <c r="CZ55" s="264">
        <v>7.7045170268897683E-3</v>
      </c>
      <c r="DA55" s="175">
        <v>0</v>
      </c>
      <c r="DB55" s="264">
        <v>1.9630278930516873E-2</v>
      </c>
      <c r="DC55" s="175">
        <v>9.1991240545038159E-3</v>
      </c>
      <c r="DD55" s="175">
        <v>0</v>
      </c>
      <c r="DE55" s="175">
        <v>0</v>
      </c>
      <c r="DF55" s="175">
        <v>9.1991240545038159E-3</v>
      </c>
      <c r="DG55" s="264">
        <v>7.3919437768354907E-3</v>
      </c>
      <c r="DH55" s="264">
        <v>8.6656838543054202E-3</v>
      </c>
      <c r="DI55" s="175">
        <v>0</v>
      </c>
      <c r="DJ55" s="264">
        <v>2.5256751685644726E-2</v>
      </c>
      <c r="DK55" s="175">
        <v>6.5157879871156491E-3</v>
      </c>
      <c r="DL55" s="175">
        <v>0</v>
      </c>
      <c r="DM55" s="175">
        <v>0</v>
      </c>
      <c r="DN55" s="175">
        <v>6.5157879871156491E-3</v>
      </c>
      <c r="DO55" s="264">
        <v>7.9577924040891909E-3</v>
      </c>
      <c r="DP55" s="264">
        <v>9.3414851773723478E-3</v>
      </c>
      <c r="DQ55" s="175">
        <v>0</v>
      </c>
      <c r="DR55" s="305">
        <v>2.3815065568577189E-2</v>
      </c>
      <c r="DS55" s="325">
        <v>6.6139032555037995E-3</v>
      </c>
      <c r="DT55" s="175">
        <v>0</v>
      </c>
      <c r="DU55" s="175">
        <v>0</v>
      </c>
      <c r="DV55" s="175">
        <v>6.6139032555037995E-3</v>
      </c>
      <c r="DW55" s="264">
        <v>8.8411733322414122E-3</v>
      </c>
      <c r="DX55" s="264">
        <v>9.0519816751609018E-3</v>
      </c>
      <c r="DY55" s="175">
        <v>0</v>
      </c>
      <c r="DZ55" s="264">
        <v>2.4507058262906112E-2</v>
      </c>
    </row>
    <row r="56" spans="1:130" ht="20.100000000000001" customHeight="1" x14ac:dyDescent="0.25">
      <c r="A56" s="33">
        <v>281</v>
      </c>
      <c r="B56" s="34" t="s">
        <v>517</v>
      </c>
      <c r="C56" s="117">
        <v>0</v>
      </c>
      <c r="D56" s="117">
        <v>0</v>
      </c>
      <c r="E56" s="117">
        <v>0</v>
      </c>
      <c r="F56" s="117">
        <v>0</v>
      </c>
      <c r="G56" s="203">
        <v>0</v>
      </c>
      <c r="H56" s="203">
        <v>0</v>
      </c>
      <c r="I56" s="117">
        <v>0</v>
      </c>
      <c r="J56" s="203">
        <v>0</v>
      </c>
      <c r="K56" s="117">
        <v>0</v>
      </c>
      <c r="L56" s="117">
        <v>0</v>
      </c>
      <c r="M56" s="117">
        <v>0</v>
      </c>
      <c r="N56" s="117">
        <v>0</v>
      </c>
      <c r="O56" s="203">
        <v>0</v>
      </c>
      <c r="P56" s="203">
        <v>0</v>
      </c>
      <c r="Q56" s="117">
        <v>0</v>
      </c>
      <c r="R56" s="203">
        <v>0</v>
      </c>
      <c r="S56" s="117">
        <v>0</v>
      </c>
      <c r="T56" s="117">
        <v>0</v>
      </c>
      <c r="U56" s="117">
        <v>0</v>
      </c>
      <c r="V56" s="117">
        <v>0</v>
      </c>
      <c r="W56" s="203">
        <v>0</v>
      </c>
      <c r="X56" s="203">
        <v>0</v>
      </c>
      <c r="Y56" s="117">
        <v>0</v>
      </c>
      <c r="Z56" s="203">
        <v>0</v>
      </c>
      <c r="AA56" s="117">
        <v>0</v>
      </c>
      <c r="AB56" s="117">
        <v>0</v>
      </c>
      <c r="AC56" s="117">
        <v>0</v>
      </c>
      <c r="AD56" s="117">
        <v>0</v>
      </c>
      <c r="AE56" s="203">
        <v>0</v>
      </c>
      <c r="AF56" s="203">
        <v>0</v>
      </c>
      <c r="AG56" s="117">
        <v>0</v>
      </c>
      <c r="AH56" s="203">
        <v>0</v>
      </c>
      <c r="AI56" s="117">
        <v>0</v>
      </c>
      <c r="AJ56" s="117">
        <v>0</v>
      </c>
      <c r="AK56" s="117">
        <v>0</v>
      </c>
      <c r="AL56" s="117">
        <v>0</v>
      </c>
      <c r="AM56" s="203">
        <v>0</v>
      </c>
      <c r="AN56" s="203">
        <v>0</v>
      </c>
      <c r="AO56" s="117">
        <v>0</v>
      </c>
      <c r="AP56" s="203">
        <v>0</v>
      </c>
      <c r="AQ56" s="117">
        <v>0</v>
      </c>
      <c r="AR56" s="117">
        <v>0</v>
      </c>
      <c r="AS56" s="117">
        <v>0</v>
      </c>
      <c r="AT56" s="117">
        <v>0</v>
      </c>
      <c r="AU56" s="203">
        <v>0</v>
      </c>
      <c r="AV56" s="203">
        <v>0</v>
      </c>
      <c r="AW56" s="117">
        <v>0</v>
      </c>
      <c r="AX56" s="203">
        <v>0</v>
      </c>
      <c r="AY56" s="117">
        <v>0</v>
      </c>
      <c r="AZ56" s="117">
        <v>0</v>
      </c>
      <c r="BA56" s="117">
        <v>0</v>
      </c>
      <c r="BB56" s="117">
        <v>0</v>
      </c>
      <c r="BC56" s="203">
        <v>0</v>
      </c>
      <c r="BD56" s="203">
        <v>0</v>
      </c>
      <c r="BE56" s="117">
        <v>0</v>
      </c>
      <c r="BF56" s="203">
        <v>0</v>
      </c>
      <c r="BG56" s="117">
        <v>0</v>
      </c>
      <c r="BH56" s="117">
        <v>0</v>
      </c>
      <c r="BI56" s="117">
        <v>0</v>
      </c>
      <c r="BJ56" s="117">
        <v>0</v>
      </c>
      <c r="BK56" s="203">
        <v>0</v>
      </c>
      <c r="BL56" s="203">
        <v>0</v>
      </c>
      <c r="BM56" s="117">
        <v>0</v>
      </c>
      <c r="BN56" s="203">
        <v>0</v>
      </c>
      <c r="BO56" s="117">
        <v>0</v>
      </c>
      <c r="BP56" s="117">
        <v>0</v>
      </c>
      <c r="BQ56" s="117">
        <v>0</v>
      </c>
      <c r="BR56" s="117">
        <v>0</v>
      </c>
      <c r="BS56" s="203">
        <v>0</v>
      </c>
      <c r="BT56" s="203">
        <v>0</v>
      </c>
      <c r="BU56" s="117">
        <v>0</v>
      </c>
      <c r="BV56" s="203">
        <v>0</v>
      </c>
      <c r="BW56" s="117">
        <v>0</v>
      </c>
      <c r="BX56" s="117">
        <v>0</v>
      </c>
      <c r="BY56" s="117">
        <v>0</v>
      </c>
      <c r="BZ56" s="117">
        <v>0</v>
      </c>
      <c r="CA56" s="203">
        <v>0</v>
      </c>
      <c r="CB56" s="203">
        <v>0</v>
      </c>
      <c r="CC56" s="117">
        <v>0</v>
      </c>
      <c r="CD56" s="203">
        <v>0</v>
      </c>
      <c r="CE56" s="117">
        <v>0</v>
      </c>
      <c r="CF56" s="117">
        <v>0</v>
      </c>
      <c r="CG56" s="117">
        <v>0</v>
      </c>
      <c r="CH56" s="117">
        <v>0</v>
      </c>
      <c r="CI56" s="203">
        <v>0</v>
      </c>
      <c r="CJ56" s="203">
        <v>0</v>
      </c>
      <c r="CK56" s="117">
        <v>0</v>
      </c>
      <c r="CL56" s="203">
        <v>0</v>
      </c>
      <c r="CM56" s="117">
        <v>0</v>
      </c>
      <c r="CN56" s="117">
        <v>0</v>
      </c>
      <c r="CO56" s="117">
        <v>0</v>
      </c>
      <c r="CP56" s="117">
        <v>0</v>
      </c>
      <c r="CQ56" s="203">
        <v>0</v>
      </c>
      <c r="CR56" s="203">
        <v>0</v>
      </c>
      <c r="CS56" s="117">
        <v>0</v>
      </c>
      <c r="CT56" s="203">
        <v>0</v>
      </c>
      <c r="CU56" s="117">
        <v>0</v>
      </c>
      <c r="CV56" s="117">
        <v>0</v>
      </c>
      <c r="CW56" s="117">
        <v>0</v>
      </c>
      <c r="CX56" s="117">
        <v>0</v>
      </c>
      <c r="CY56" s="203">
        <v>0</v>
      </c>
      <c r="CZ56" s="203">
        <v>0</v>
      </c>
      <c r="DA56" s="117">
        <v>0</v>
      </c>
      <c r="DB56" s="203">
        <v>0</v>
      </c>
      <c r="DC56" s="117">
        <v>0</v>
      </c>
      <c r="DD56" s="117">
        <v>0</v>
      </c>
      <c r="DE56" s="117">
        <v>0</v>
      </c>
      <c r="DF56" s="117">
        <v>0</v>
      </c>
      <c r="DG56" s="203">
        <v>0</v>
      </c>
      <c r="DH56" s="203">
        <v>0</v>
      </c>
      <c r="DI56" s="117">
        <v>0</v>
      </c>
      <c r="DJ56" s="203">
        <v>0</v>
      </c>
      <c r="DK56" s="117">
        <v>0</v>
      </c>
      <c r="DL56" s="117">
        <v>0</v>
      </c>
      <c r="DM56" s="117">
        <v>0</v>
      </c>
      <c r="DN56" s="117">
        <v>0</v>
      </c>
      <c r="DO56" s="203">
        <v>0</v>
      </c>
      <c r="DP56" s="203">
        <v>0</v>
      </c>
      <c r="DQ56" s="117">
        <v>0</v>
      </c>
      <c r="DR56" s="306">
        <v>0</v>
      </c>
      <c r="DS56" s="278">
        <v>0</v>
      </c>
      <c r="DT56" s="117">
        <v>0</v>
      </c>
      <c r="DU56" s="117">
        <v>0</v>
      </c>
      <c r="DV56" s="117">
        <v>0</v>
      </c>
      <c r="DW56" s="203">
        <v>0</v>
      </c>
      <c r="DX56" s="203">
        <v>0</v>
      </c>
      <c r="DY56" s="117">
        <v>0</v>
      </c>
      <c r="DZ56" s="203">
        <v>0</v>
      </c>
    </row>
    <row r="57" spans="1:130" ht="20.100000000000001" customHeight="1" x14ac:dyDescent="0.25">
      <c r="A57" s="33">
        <v>282</v>
      </c>
      <c r="B57" s="34" t="s">
        <v>484</v>
      </c>
      <c r="C57" s="117">
        <v>2.7089071218763822E-3</v>
      </c>
      <c r="D57" s="117">
        <v>0</v>
      </c>
      <c r="E57" s="117">
        <v>0</v>
      </c>
      <c r="F57" s="117">
        <v>2.7089071218763822E-3</v>
      </c>
      <c r="G57" s="203">
        <v>5.0242614905875015E-3</v>
      </c>
      <c r="H57" s="203">
        <v>3.3685224542707123E-3</v>
      </c>
      <c r="I57" s="117">
        <v>0</v>
      </c>
      <c r="J57" s="203">
        <v>1.1101691066734596E-2</v>
      </c>
      <c r="K57" s="117">
        <v>4.5630772295990885E-3</v>
      </c>
      <c r="L57" s="117">
        <v>0</v>
      </c>
      <c r="M57" s="117">
        <v>0</v>
      </c>
      <c r="N57" s="117">
        <v>4.5630772295990885E-3</v>
      </c>
      <c r="O57" s="203">
        <v>4.8836737662826752E-3</v>
      </c>
      <c r="P57" s="203">
        <v>3.5188217089062103E-3</v>
      </c>
      <c r="Q57" s="117">
        <v>0</v>
      </c>
      <c r="R57" s="203">
        <v>1.2965572704787974E-2</v>
      </c>
      <c r="S57" s="117">
        <v>5.3557891160239766E-3</v>
      </c>
      <c r="T57" s="117">
        <v>0</v>
      </c>
      <c r="U57" s="117">
        <v>0</v>
      </c>
      <c r="V57" s="117">
        <v>5.3557891160239766E-3</v>
      </c>
      <c r="W57" s="203">
        <v>4.8055248518311215E-3</v>
      </c>
      <c r="X57" s="203">
        <v>3.8456274027466103E-3</v>
      </c>
      <c r="Y57" s="117">
        <v>0</v>
      </c>
      <c r="Z57" s="203">
        <v>1.4006941370601709E-2</v>
      </c>
      <c r="AA57" s="117">
        <v>5.97005922231996E-3</v>
      </c>
      <c r="AB57" s="117">
        <v>0</v>
      </c>
      <c r="AC57" s="117">
        <v>0</v>
      </c>
      <c r="AD57" s="117">
        <v>5.97005922231996E-3</v>
      </c>
      <c r="AE57" s="203">
        <v>4.8035233551082315E-3</v>
      </c>
      <c r="AF57" s="203">
        <v>3.5128696153022003E-3</v>
      </c>
      <c r="AG57" s="117">
        <v>0</v>
      </c>
      <c r="AH57" s="203">
        <v>1.4286452192730394E-2</v>
      </c>
      <c r="AI57" s="117">
        <v>6.4917289312569626E-3</v>
      </c>
      <c r="AJ57" s="117">
        <v>0</v>
      </c>
      <c r="AK57" s="117">
        <v>0</v>
      </c>
      <c r="AL57" s="117">
        <v>6.4917289312569626E-3</v>
      </c>
      <c r="AM57" s="203">
        <v>4.922188259184699E-3</v>
      </c>
      <c r="AN57" s="203">
        <v>3.6925600841581866E-3</v>
      </c>
      <c r="AO57" s="117">
        <v>0</v>
      </c>
      <c r="AP57" s="203">
        <v>1.5106477274599848E-2</v>
      </c>
      <c r="AQ57" s="117">
        <v>5.4874051774007112E-3</v>
      </c>
      <c r="AR57" s="117">
        <v>0</v>
      </c>
      <c r="AS57" s="117">
        <v>0</v>
      </c>
      <c r="AT57" s="117">
        <v>5.4874051774007112E-3</v>
      </c>
      <c r="AU57" s="203">
        <v>5.4723079535793639E-3</v>
      </c>
      <c r="AV57" s="203">
        <v>5.0008998688589159E-3</v>
      </c>
      <c r="AW57" s="117">
        <v>0</v>
      </c>
      <c r="AX57" s="203">
        <v>1.5960612999838992E-2</v>
      </c>
      <c r="AY57" s="117">
        <v>5.3401465493877302E-3</v>
      </c>
      <c r="AZ57" s="117">
        <v>0</v>
      </c>
      <c r="BA57" s="117">
        <v>0</v>
      </c>
      <c r="BB57" s="117">
        <v>5.3401465493877302E-3</v>
      </c>
      <c r="BC57" s="203">
        <v>6.3520514602063973E-3</v>
      </c>
      <c r="BD57" s="203">
        <v>4.4847398803259681E-3</v>
      </c>
      <c r="BE57" s="117">
        <v>0</v>
      </c>
      <c r="BF57" s="203">
        <v>1.6176937889920095E-2</v>
      </c>
      <c r="BG57" s="117">
        <v>3.9725694893772666E-3</v>
      </c>
      <c r="BH57" s="117">
        <v>0</v>
      </c>
      <c r="BI57" s="117">
        <v>0</v>
      </c>
      <c r="BJ57" s="117">
        <v>3.9725694893772666E-3</v>
      </c>
      <c r="BK57" s="203">
        <v>5.339815159959297E-3</v>
      </c>
      <c r="BL57" s="203">
        <v>4.3901451937598326E-3</v>
      </c>
      <c r="BM57" s="117">
        <v>0</v>
      </c>
      <c r="BN57" s="203">
        <v>1.3702529843096396E-2</v>
      </c>
      <c r="BO57" s="117">
        <v>4.6765319638095047E-3</v>
      </c>
      <c r="BP57" s="117">
        <v>0</v>
      </c>
      <c r="BQ57" s="117">
        <v>0</v>
      </c>
      <c r="BR57" s="117">
        <v>4.6765319638095047E-3</v>
      </c>
      <c r="BS57" s="203">
        <v>5.1563352368263048E-3</v>
      </c>
      <c r="BT57" s="203">
        <v>4.5738067128352385E-3</v>
      </c>
      <c r="BU57" s="117">
        <v>0</v>
      </c>
      <c r="BV57" s="203">
        <v>1.4406673913471049E-2</v>
      </c>
      <c r="BW57" s="117">
        <v>9.2424748545563776E-3</v>
      </c>
      <c r="BX57" s="117">
        <v>0</v>
      </c>
      <c r="BY57" s="117">
        <v>0</v>
      </c>
      <c r="BZ57" s="117">
        <v>9.2424748545563776E-3</v>
      </c>
      <c r="CA57" s="203">
        <v>4.81941169787961E-3</v>
      </c>
      <c r="CB57" s="203">
        <v>4.7113093968766638E-3</v>
      </c>
      <c r="CC57" s="117">
        <v>0</v>
      </c>
      <c r="CD57" s="203">
        <v>1.8773195949312652E-2</v>
      </c>
      <c r="CE57" s="117">
        <v>4.4847528706379019E-3</v>
      </c>
      <c r="CF57" s="117">
        <v>0</v>
      </c>
      <c r="CG57" s="117">
        <v>0</v>
      </c>
      <c r="CH57" s="117">
        <v>4.4847528706379019E-3</v>
      </c>
      <c r="CI57" s="203">
        <v>5.1621103247120092E-3</v>
      </c>
      <c r="CJ57" s="203">
        <v>5.1596187880956039E-3</v>
      </c>
      <c r="CK57" s="117">
        <v>0</v>
      </c>
      <c r="CL57" s="117">
        <v>1.4806481983445516E-2</v>
      </c>
      <c r="CM57" s="117">
        <v>5.9272663188397485E-3</v>
      </c>
      <c r="CN57" s="117">
        <v>0</v>
      </c>
      <c r="CO57" s="117">
        <v>0</v>
      </c>
      <c r="CP57" s="117">
        <v>5.9272663188397485E-3</v>
      </c>
      <c r="CQ57" s="203">
        <v>5.7745149492986012E-3</v>
      </c>
      <c r="CR57" s="203">
        <v>6.1345511988671626E-3</v>
      </c>
      <c r="CS57" s="117">
        <v>0</v>
      </c>
      <c r="CT57" s="117">
        <v>1.7836332467005514E-2</v>
      </c>
      <c r="CU57" s="117">
        <v>4.6797492690955535E-3</v>
      </c>
      <c r="CV57" s="117">
        <v>0</v>
      </c>
      <c r="CW57" s="117">
        <v>0</v>
      </c>
      <c r="CX57" s="117">
        <v>4.6797492690955535E-3</v>
      </c>
      <c r="CY57" s="203">
        <v>7.2460126345315502E-3</v>
      </c>
      <c r="CZ57" s="203">
        <v>7.7045170268897683E-3</v>
      </c>
      <c r="DA57" s="117">
        <v>0</v>
      </c>
      <c r="DB57" s="117">
        <v>1.9630278930516873E-2</v>
      </c>
      <c r="DC57" s="117">
        <v>9.1991240545038159E-3</v>
      </c>
      <c r="DD57" s="117">
        <v>0</v>
      </c>
      <c r="DE57" s="117">
        <v>0</v>
      </c>
      <c r="DF57" s="117">
        <v>9.1991240545038159E-3</v>
      </c>
      <c r="DG57" s="203">
        <v>7.3919437768354907E-3</v>
      </c>
      <c r="DH57" s="203">
        <v>8.6656838543054202E-3</v>
      </c>
      <c r="DI57" s="117">
        <v>0</v>
      </c>
      <c r="DJ57" s="117">
        <v>2.5256751685644726E-2</v>
      </c>
      <c r="DK57" s="117">
        <v>6.5157879871156491E-3</v>
      </c>
      <c r="DL57" s="117">
        <v>0</v>
      </c>
      <c r="DM57" s="117">
        <v>0</v>
      </c>
      <c r="DN57" s="117">
        <v>6.5157879871156491E-3</v>
      </c>
      <c r="DO57" s="203">
        <v>7.9577924040891909E-3</v>
      </c>
      <c r="DP57" s="203">
        <v>9.3414851773723478E-3</v>
      </c>
      <c r="DQ57" s="117">
        <v>0</v>
      </c>
      <c r="DR57" s="330">
        <v>2.3815065568577189E-2</v>
      </c>
      <c r="DS57" s="278">
        <v>6.6139032555037995E-3</v>
      </c>
      <c r="DT57" s="117">
        <v>0</v>
      </c>
      <c r="DU57" s="117">
        <v>0</v>
      </c>
      <c r="DV57" s="117">
        <v>6.6139032555037995E-3</v>
      </c>
      <c r="DW57" s="203">
        <v>8.8411733322414122E-3</v>
      </c>
      <c r="DX57" s="203">
        <v>9.0519816751609018E-3</v>
      </c>
      <c r="DY57" s="117">
        <v>0</v>
      </c>
      <c r="DZ57" s="117">
        <v>2.4507058262906112E-2</v>
      </c>
    </row>
    <row r="58" spans="1:130" ht="20.100000000000001" customHeight="1" x14ac:dyDescent="0.25">
      <c r="A58" s="78">
        <v>2821</v>
      </c>
      <c r="B58" s="78" t="s">
        <v>464</v>
      </c>
      <c r="C58" s="118">
        <v>2.2834910650451662E-3</v>
      </c>
      <c r="D58" s="118">
        <v>0</v>
      </c>
      <c r="E58" s="118">
        <v>0</v>
      </c>
      <c r="F58" s="118">
        <v>2.2834910650451662E-3</v>
      </c>
      <c r="G58" s="68">
        <v>4.5562675657099512E-3</v>
      </c>
      <c r="H58" s="68">
        <v>3.3222423093402635E-3</v>
      </c>
      <c r="I58" s="118">
        <v>0</v>
      </c>
      <c r="J58" s="68">
        <v>1.0162000940095381E-2</v>
      </c>
      <c r="K58" s="118">
        <v>2.2714026310139699E-3</v>
      </c>
      <c r="L58" s="118">
        <v>0</v>
      </c>
      <c r="M58" s="118">
        <v>0</v>
      </c>
      <c r="N58" s="118">
        <v>2.2714026310139699E-3</v>
      </c>
      <c r="O58" s="68">
        <v>4.5467428665601937E-3</v>
      </c>
      <c r="P58" s="68">
        <v>3.4776918163931677E-3</v>
      </c>
      <c r="Q58" s="118">
        <v>0</v>
      </c>
      <c r="R58" s="68">
        <v>1.0295837313967332E-2</v>
      </c>
      <c r="S58" s="118">
        <v>2.6456746035995607E-3</v>
      </c>
      <c r="T58" s="118">
        <v>0</v>
      </c>
      <c r="U58" s="118">
        <v>0</v>
      </c>
      <c r="V58" s="118">
        <v>2.6456746035995607E-3</v>
      </c>
      <c r="W58" s="68">
        <v>4.4862003261188768E-3</v>
      </c>
      <c r="X58" s="68">
        <v>3.8097785990589697E-3</v>
      </c>
      <c r="Y58" s="118">
        <v>0</v>
      </c>
      <c r="Z58" s="68">
        <v>1.0941653528777408E-2</v>
      </c>
      <c r="AA58" s="118">
        <v>2.9502211064856999E-3</v>
      </c>
      <c r="AB58" s="118">
        <v>0</v>
      </c>
      <c r="AC58" s="118">
        <v>0</v>
      </c>
      <c r="AD58" s="118">
        <v>2.9502211064856999E-3</v>
      </c>
      <c r="AE58" s="68">
        <v>4.5238404732023231E-3</v>
      </c>
      <c r="AF58" s="68">
        <v>3.4684146923610487E-3</v>
      </c>
      <c r="AG58" s="118">
        <v>0</v>
      </c>
      <c r="AH58" s="68">
        <v>1.0942476272049074E-2</v>
      </c>
      <c r="AI58" s="118">
        <v>2.8317353509148915E-3</v>
      </c>
      <c r="AJ58" s="118">
        <v>0</v>
      </c>
      <c r="AK58" s="118">
        <v>0</v>
      </c>
      <c r="AL58" s="118">
        <v>2.8317353509148915E-3</v>
      </c>
      <c r="AM58" s="68">
        <v>4.6704409563691485E-3</v>
      </c>
      <c r="AN58" s="68">
        <v>3.6411062127580285E-3</v>
      </c>
      <c r="AO58" s="118">
        <v>0</v>
      </c>
      <c r="AP58" s="68">
        <v>1.1143282520042068E-2</v>
      </c>
      <c r="AQ58" s="118">
        <v>3.3855728132064426E-3</v>
      </c>
      <c r="AR58" s="118">
        <v>0</v>
      </c>
      <c r="AS58" s="118">
        <v>0</v>
      </c>
      <c r="AT58" s="118">
        <v>3.3855728132064426E-3</v>
      </c>
      <c r="AU58" s="68">
        <v>5.311396909237054E-3</v>
      </c>
      <c r="AV58" s="68">
        <v>4.9519719193347935E-3</v>
      </c>
      <c r="AW58" s="118">
        <v>0</v>
      </c>
      <c r="AX58" s="68">
        <v>1.3648941641778291E-2</v>
      </c>
      <c r="AY58" s="118">
        <v>3.6597656367600415E-3</v>
      </c>
      <c r="AZ58" s="118">
        <v>0</v>
      </c>
      <c r="BA58" s="118">
        <v>0</v>
      </c>
      <c r="BB58" s="118">
        <v>3.6597656367600415E-3</v>
      </c>
      <c r="BC58" s="68">
        <v>6.1713756221961824E-3</v>
      </c>
      <c r="BD58" s="68">
        <v>4.4434590009362167E-3</v>
      </c>
      <c r="BE58" s="118">
        <v>0</v>
      </c>
      <c r="BF58" s="68">
        <v>1.4274600259892443E-2</v>
      </c>
      <c r="BG58" s="118">
        <v>3.0501145425326924E-3</v>
      </c>
      <c r="BH58" s="118">
        <v>0</v>
      </c>
      <c r="BI58" s="118">
        <v>0</v>
      </c>
      <c r="BJ58" s="118">
        <v>3.0501145425326924E-3</v>
      </c>
      <c r="BK58" s="68">
        <v>5.1077349676167871E-3</v>
      </c>
      <c r="BL58" s="68">
        <v>4.3680888541045215E-3</v>
      </c>
      <c r="BM58" s="118">
        <v>0</v>
      </c>
      <c r="BN58" s="68">
        <v>1.2525938364254002E-2</v>
      </c>
      <c r="BO58" s="118">
        <v>3.7978644124290152E-3</v>
      </c>
      <c r="BP58" s="118">
        <v>0</v>
      </c>
      <c r="BQ58" s="118">
        <v>0</v>
      </c>
      <c r="BR58" s="118">
        <v>3.7978644124290152E-3</v>
      </c>
      <c r="BS58" s="68">
        <v>4.955874828334904E-3</v>
      </c>
      <c r="BT58" s="68">
        <v>4.52322833161827E-3</v>
      </c>
      <c r="BU58" s="118">
        <v>0</v>
      </c>
      <c r="BV58" s="68">
        <v>1.3276967572382187E-2</v>
      </c>
      <c r="BW58" s="118">
        <v>8.0388244592422258E-3</v>
      </c>
      <c r="BX58" s="118">
        <v>0</v>
      </c>
      <c r="BY58" s="118">
        <v>0</v>
      </c>
      <c r="BZ58" s="118">
        <v>8.0388244592422258E-3</v>
      </c>
      <c r="CA58" s="68">
        <v>4.5982400525398648E-3</v>
      </c>
      <c r="CB58" s="68">
        <v>4.6470952016993E-3</v>
      </c>
      <c r="CC58" s="118">
        <v>0</v>
      </c>
      <c r="CD58" s="68">
        <v>1.7284159713481392E-2</v>
      </c>
      <c r="CE58" s="118">
        <v>3.8166516859765736E-3</v>
      </c>
      <c r="CF58" s="118">
        <v>0</v>
      </c>
      <c r="CG58" s="118">
        <v>0</v>
      </c>
      <c r="CH58" s="118">
        <v>3.8166516859765736E-3</v>
      </c>
      <c r="CI58" s="68">
        <v>4.9633905405715908E-3</v>
      </c>
      <c r="CJ58" s="68">
        <v>5.0367459498718127E-3</v>
      </c>
      <c r="CK58" s="118">
        <v>0</v>
      </c>
      <c r="CL58" s="68">
        <v>1.3816788176419978E-2</v>
      </c>
      <c r="CM58" s="118">
        <v>5.4642940587298575E-3</v>
      </c>
      <c r="CN58" s="118">
        <v>0</v>
      </c>
      <c r="CO58" s="118">
        <v>0</v>
      </c>
      <c r="CP58" s="118">
        <v>5.4642940587298575E-3</v>
      </c>
      <c r="CQ58" s="68">
        <v>5.381261910280548E-3</v>
      </c>
      <c r="CR58" s="68">
        <v>6.0688521947055265E-3</v>
      </c>
      <c r="CS58" s="118">
        <v>0</v>
      </c>
      <c r="CT58" s="68">
        <v>1.6914408163715932E-2</v>
      </c>
      <c r="CU58" s="118">
        <v>4.4985587486175158E-3</v>
      </c>
      <c r="CV58" s="118">
        <v>0</v>
      </c>
      <c r="CW58" s="118">
        <v>0</v>
      </c>
      <c r="CX58" s="118">
        <v>4.4985587486175158E-3</v>
      </c>
      <c r="CY58" s="68">
        <v>6.9759512322137346E-3</v>
      </c>
      <c r="CZ58" s="68">
        <v>7.6410031872852025E-3</v>
      </c>
      <c r="DA58" s="118">
        <v>0</v>
      </c>
      <c r="DB58" s="68">
        <v>1.9115513168116452E-2</v>
      </c>
      <c r="DC58" s="118">
        <v>7.8056736043909426E-3</v>
      </c>
      <c r="DD58" s="118">
        <v>0</v>
      </c>
      <c r="DE58" s="118">
        <v>0</v>
      </c>
      <c r="DF58" s="118">
        <v>7.8056736043909426E-3</v>
      </c>
      <c r="DG58" s="68">
        <v>7.1711378328251398E-3</v>
      </c>
      <c r="DH58" s="68">
        <v>8.5843539277096516E-3</v>
      </c>
      <c r="DI58" s="118">
        <v>0</v>
      </c>
      <c r="DJ58" s="68">
        <v>2.3561165364925734E-2</v>
      </c>
      <c r="DK58" s="118">
        <v>5.1708687970932954E-3</v>
      </c>
      <c r="DL58" s="118">
        <v>0</v>
      </c>
      <c r="DM58" s="118">
        <v>0</v>
      </c>
      <c r="DN58" s="118">
        <v>5.1708687970932954E-3</v>
      </c>
      <c r="DO58" s="68">
        <v>7.6636666924781551E-3</v>
      </c>
      <c r="DP58" s="68">
        <v>9.1456470163583624E-3</v>
      </c>
      <c r="DQ58" s="118">
        <v>0</v>
      </c>
      <c r="DR58" s="310">
        <v>2.1980182505929813E-2</v>
      </c>
      <c r="DS58" s="281">
        <v>5.4199962427505573E-3</v>
      </c>
      <c r="DT58" s="118">
        <v>0</v>
      </c>
      <c r="DU58" s="118">
        <v>0</v>
      </c>
      <c r="DV58" s="118">
        <v>5.4199962427505573E-3</v>
      </c>
      <c r="DW58" s="68">
        <v>8.5137958851614192E-3</v>
      </c>
      <c r="DX58" s="68">
        <v>8.9211564916708598E-3</v>
      </c>
      <c r="DY58" s="118">
        <v>0</v>
      </c>
      <c r="DZ58" s="68">
        <v>2.2854948619582833E-2</v>
      </c>
    </row>
    <row r="59" spans="1:130" ht="20.100000000000001" customHeight="1" x14ac:dyDescent="0.25">
      <c r="A59" s="78">
        <v>2822</v>
      </c>
      <c r="B59" s="78" t="s">
        <v>241</v>
      </c>
      <c r="C59" s="118">
        <v>4.254160568312157E-4</v>
      </c>
      <c r="D59" s="118">
        <v>0</v>
      </c>
      <c r="E59" s="118">
        <v>0</v>
      </c>
      <c r="F59" s="118">
        <v>4.254160568312157E-4</v>
      </c>
      <c r="G59" s="68">
        <v>4.6799392487754959E-4</v>
      </c>
      <c r="H59" s="68">
        <v>4.6280144930449109E-5</v>
      </c>
      <c r="I59" s="118">
        <v>0</v>
      </c>
      <c r="J59" s="68">
        <v>9.3969012663921438E-4</v>
      </c>
      <c r="K59" s="118">
        <v>2.2916745985851199E-3</v>
      </c>
      <c r="L59" s="118">
        <v>0</v>
      </c>
      <c r="M59" s="118">
        <v>0</v>
      </c>
      <c r="N59" s="118">
        <v>2.2916745985851199E-3</v>
      </c>
      <c r="O59" s="68">
        <v>3.3693089972248178E-4</v>
      </c>
      <c r="P59" s="68">
        <v>4.1129892513042739E-5</v>
      </c>
      <c r="Q59" s="118">
        <v>0</v>
      </c>
      <c r="R59" s="68">
        <v>2.669735390820644E-3</v>
      </c>
      <c r="S59" s="118">
        <v>2.7101145124244145E-3</v>
      </c>
      <c r="T59" s="118">
        <v>0</v>
      </c>
      <c r="U59" s="118">
        <v>0</v>
      </c>
      <c r="V59" s="118">
        <v>2.7101145124244145E-3</v>
      </c>
      <c r="W59" s="68">
        <v>3.1932452571224496E-4</v>
      </c>
      <c r="X59" s="68">
        <v>3.5848803687640323E-5</v>
      </c>
      <c r="Y59" s="118">
        <v>0</v>
      </c>
      <c r="Z59" s="68">
        <v>3.0652878418242998E-3</v>
      </c>
      <c r="AA59" s="118">
        <v>3.0198381158342597E-3</v>
      </c>
      <c r="AB59" s="118">
        <v>0</v>
      </c>
      <c r="AC59" s="118">
        <v>0</v>
      </c>
      <c r="AD59" s="118">
        <v>3.0198381158342597E-3</v>
      </c>
      <c r="AE59" s="68">
        <v>2.796828819059085E-4</v>
      </c>
      <c r="AF59" s="68">
        <v>4.4454922941151251E-5</v>
      </c>
      <c r="AG59" s="118">
        <v>0</v>
      </c>
      <c r="AH59" s="68">
        <v>3.3439759206813193E-3</v>
      </c>
      <c r="AI59" s="118">
        <v>3.6599935803420702E-3</v>
      </c>
      <c r="AJ59" s="118">
        <v>0</v>
      </c>
      <c r="AK59" s="118">
        <v>0</v>
      </c>
      <c r="AL59" s="118">
        <v>3.6599935803420702E-3</v>
      </c>
      <c r="AM59" s="68">
        <v>2.5174730281555098E-4</v>
      </c>
      <c r="AN59" s="68">
        <v>5.1453871400158103E-5</v>
      </c>
      <c r="AO59" s="118">
        <v>0</v>
      </c>
      <c r="AP59" s="68">
        <v>3.9631947545577797E-3</v>
      </c>
      <c r="AQ59" s="118">
        <v>2.1018323641942686E-3</v>
      </c>
      <c r="AR59" s="118">
        <v>0</v>
      </c>
      <c r="AS59" s="118">
        <v>0</v>
      </c>
      <c r="AT59" s="118">
        <v>2.1018323641942686E-3</v>
      </c>
      <c r="AU59" s="68">
        <v>1.6091104434230909E-4</v>
      </c>
      <c r="AV59" s="68">
        <v>4.8927949524122748E-5</v>
      </c>
      <c r="AW59" s="118">
        <v>0</v>
      </c>
      <c r="AX59" s="68">
        <v>2.3116713580607008E-3</v>
      </c>
      <c r="AY59" s="118">
        <v>1.6803809126276893E-3</v>
      </c>
      <c r="AZ59" s="118">
        <v>0</v>
      </c>
      <c r="BA59" s="118">
        <v>0</v>
      </c>
      <c r="BB59" s="118">
        <v>1.6803809126276893E-3</v>
      </c>
      <c r="BC59" s="68">
        <v>1.8067583801021449E-4</v>
      </c>
      <c r="BD59" s="68">
        <v>4.1280879389750937E-5</v>
      </c>
      <c r="BE59" s="118">
        <v>0</v>
      </c>
      <c r="BF59" s="68">
        <v>1.9023376300276549E-3</v>
      </c>
      <c r="BG59" s="118">
        <v>9.2245494684457395E-4</v>
      </c>
      <c r="BH59" s="118">
        <v>0</v>
      </c>
      <c r="BI59" s="118">
        <v>0</v>
      </c>
      <c r="BJ59" s="118">
        <v>9.2245494684457395E-4</v>
      </c>
      <c r="BK59" s="68">
        <v>2.3208019234250985E-4</v>
      </c>
      <c r="BL59" s="68">
        <v>2.2056339655310866E-5</v>
      </c>
      <c r="BM59" s="118">
        <v>0</v>
      </c>
      <c r="BN59" s="68">
        <v>1.1765914788423946E-3</v>
      </c>
      <c r="BO59" s="118">
        <v>8.7866755138048963E-4</v>
      </c>
      <c r="BP59" s="118">
        <v>0</v>
      </c>
      <c r="BQ59" s="118">
        <v>0</v>
      </c>
      <c r="BR59" s="118">
        <v>8.7866755138048963E-4</v>
      </c>
      <c r="BS59" s="68">
        <v>2.0046040849140177E-4</v>
      </c>
      <c r="BT59" s="68">
        <v>5.0578381216967684E-5</v>
      </c>
      <c r="BU59" s="118">
        <v>0</v>
      </c>
      <c r="BV59" s="68">
        <v>1.129706341088859E-3</v>
      </c>
      <c r="BW59" s="118">
        <v>1.2036503953141522E-3</v>
      </c>
      <c r="BX59" s="118">
        <v>0</v>
      </c>
      <c r="BY59" s="118">
        <v>0</v>
      </c>
      <c r="BZ59" s="118">
        <v>1.2036503953141522E-3</v>
      </c>
      <c r="CA59" s="68">
        <v>2.2117164533974544E-4</v>
      </c>
      <c r="CB59" s="68">
        <v>6.421419517736348E-5</v>
      </c>
      <c r="CC59" s="118">
        <v>0</v>
      </c>
      <c r="CD59" s="68">
        <v>1.489036235831261E-3</v>
      </c>
      <c r="CE59" s="118">
        <v>6.6810118466132838E-4</v>
      </c>
      <c r="CF59" s="118">
        <v>0</v>
      </c>
      <c r="CG59" s="118">
        <v>0</v>
      </c>
      <c r="CH59" s="118">
        <v>6.6810118466132838E-4</v>
      </c>
      <c r="CI59" s="68">
        <v>1.9871978414041797E-4</v>
      </c>
      <c r="CJ59" s="68">
        <v>1.2287283822379121E-4</v>
      </c>
      <c r="CK59" s="118">
        <v>0</v>
      </c>
      <c r="CL59" s="68">
        <v>9.8969380702553758E-4</v>
      </c>
      <c r="CM59" s="118">
        <v>4.629722601098902E-4</v>
      </c>
      <c r="CN59" s="118">
        <v>0</v>
      </c>
      <c r="CO59" s="118">
        <v>0</v>
      </c>
      <c r="CP59" s="118">
        <v>4.629722601098902E-4</v>
      </c>
      <c r="CQ59" s="68">
        <v>3.9325303901805326E-4</v>
      </c>
      <c r="CR59" s="68">
        <v>6.5699004161636621E-5</v>
      </c>
      <c r="CS59" s="118">
        <v>0</v>
      </c>
      <c r="CT59" s="68">
        <v>9.2192430328958015E-4</v>
      </c>
      <c r="CU59" s="118">
        <v>1.8119052047803916E-4</v>
      </c>
      <c r="CV59" s="118">
        <v>0</v>
      </c>
      <c r="CW59" s="118">
        <v>0</v>
      </c>
      <c r="CX59" s="118">
        <v>1.8119052047803916E-4</v>
      </c>
      <c r="CY59" s="68">
        <v>2.7006140231781544E-4</v>
      </c>
      <c r="CZ59" s="68">
        <v>6.3513839604566657E-5</v>
      </c>
      <c r="DA59" s="118">
        <v>0</v>
      </c>
      <c r="DB59" s="68">
        <v>5.1476576240042126E-4</v>
      </c>
      <c r="DC59" s="118">
        <v>1.3934504501128724E-3</v>
      </c>
      <c r="DD59" s="118">
        <v>0</v>
      </c>
      <c r="DE59" s="118">
        <v>0</v>
      </c>
      <c r="DF59" s="118">
        <v>1.3934504501128724E-3</v>
      </c>
      <c r="DG59" s="68">
        <v>2.2080594401035E-4</v>
      </c>
      <c r="DH59" s="68">
        <v>8.1329926595768694E-5</v>
      </c>
      <c r="DI59" s="118">
        <v>0</v>
      </c>
      <c r="DJ59" s="68">
        <v>1.6955863207189911E-3</v>
      </c>
      <c r="DK59" s="118">
        <v>1.3449191900223535E-3</v>
      </c>
      <c r="DL59" s="118">
        <v>0</v>
      </c>
      <c r="DM59" s="118">
        <v>0</v>
      </c>
      <c r="DN59" s="118">
        <v>1.3449191900223535E-3</v>
      </c>
      <c r="DO59" s="68">
        <v>2.9412571161103535E-4</v>
      </c>
      <c r="DP59" s="68">
        <v>1.9583816101398417E-4</v>
      </c>
      <c r="DQ59" s="118">
        <v>0</v>
      </c>
      <c r="DR59" s="310">
        <v>1.8348830626473732E-3</v>
      </c>
      <c r="DS59" s="281">
        <v>1.1939070127532406E-3</v>
      </c>
      <c r="DT59" s="118">
        <v>0</v>
      </c>
      <c r="DU59" s="118">
        <v>0</v>
      </c>
      <c r="DV59" s="118">
        <v>1.1939070127532406E-3</v>
      </c>
      <c r="DW59" s="68">
        <v>3.273774470799931E-4</v>
      </c>
      <c r="DX59" s="68">
        <v>1.3082518349004119E-4</v>
      </c>
      <c r="DY59" s="118">
        <v>0</v>
      </c>
      <c r="DZ59" s="68">
        <v>1.6521096433232748E-3</v>
      </c>
    </row>
    <row r="60" spans="1:130" s="80" customFormat="1" ht="20.100000000000001" customHeight="1" x14ac:dyDescent="0.25">
      <c r="A60" s="48" t="s">
        <v>313</v>
      </c>
      <c r="B60" s="80" t="s">
        <v>314</v>
      </c>
      <c r="C60" s="119">
        <v>2.6751583133964016E-4</v>
      </c>
      <c r="D60" s="119">
        <v>0</v>
      </c>
      <c r="E60" s="119">
        <v>0</v>
      </c>
      <c r="F60" s="119">
        <v>2.6751583133964016E-4</v>
      </c>
      <c r="G60" s="183">
        <v>0</v>
      </c>
      <c r="H60" s="183">
        <v>0</v>
      </c>
      <c r="I60" s="119">
        <v>0</v>
      </c>
      <c r="J60" s="183">
        <v>2.6751583133964016E-4</v>
      </c>
      <c r="K60" s="119">
        <v>2.1654971805058812E-3</v>
      </c>
      <c r="L60" s="119">
        <v>0</v>
      </c>
      <c r="M60" s="119">
        <v>0</v>
      </c>
      <c r="N60" s="119">
        <v>2.1654971805058812E-3</v>
      </c>
      <c r="O60" s="183">
        <v>0</v>
      </c>
      <c r="P60" s="183">
        <v>0</v>
      </c>
      <c r="Q60" s="119">
        <v>0</v>
      </c>
      <c r="R60" s="183">
        <v>2.1654971805058812E-3</v>
      </c>
      <c r="S60" s="119">
        <v>2.539034431728278E-3</v>
      </c>
      <c r="T60" s="119">
        <v>0</v>
      </c>
      <c r="U60" s="119">
        <v>0</v>
      </c>
      <c r="V60" s="119">
        <v>2.539034431728278E-3</v>
      </c>
      <c r="W60" s="183">
        <v>0</v>
      </c>
      <c r="X60" s="183">
        <v>0</v>
      </c>
      <c r="Y60" s="119">
        <v>0</v>
      </c>
      <c r="Z60" s="183">
        <v>2.539034431728278E-3</v>
      </c>
      <c r="AA60" s="119">
        <v>2.6507611482944502E-3</v>
      </c>
      <c r="AB60" s="119">
        <v>0</v>
      </c>
      <c r="AC60" s="119">
        <v>0</v>
      </c>
      <c r="AD60" s="119">
        <v>2.6507611482944502E-3</v>
      </c>
      <c r="AE60" s="183">
        <v>0</v>
      </c>
      <c r="AF60" s="183">
        <v>0</v>
      </c>
      <c r="AG60" s="119">
        <v>0</v>
      </c>
      <c r="AH60" s="183">
        <v>2.6507611482944502E-3</v>
      </c>
      <c r="AI60" s="119">
        <v>3.3330915404038339E-3</v>
      </c>
      <c r="AJ60" s="119">
        <v>0</v>
      </c>
      <c r="AK60" s="119">
        <v>0</v>
      </c>
      <c r="AL60" s="119">
        <v>3.3330915404038339E-3</v>
      </c>
      <c r="AM60" s="183">
        <v>0</v>
      </c>
      <c r="AN60" s="183">
        <v>0</v>
      </c>
      <c r="AO60" s="119">
        <v>0</v>
      </c>
      <c r="AP60" s="183">
        <v>3.3330915404038339E-3</v>
      </c>
      <c r="AQ60" s="119">
        <v>1.6479541806306726E-3</v>
      </c>
      <c r="AR60" s="119">
        <v>0</v>
      </c>
      <c r="AS60" s="119">
        <v>0</v>
      </c>
      <c r="AT60" s="119">
        <v>1.6479541806306726E-3</v>
      </c>
      <c r="AU60" s="183">
        <v>0</v>
      </c>
      <c r="AV60" s="183">
        <v>0</v>
      </c>
      <c r="AW60" s="119">
        <v>0</v>
      </c>
      <c r="AX60" s="183">
        <v>1.6479541806306726E-3</v>
      </c>
      <c r="AY60" s="119">
        <v>1.2680115231240338E-3</v>
      </c>
      <c r="AZ60" s="119">
        <v>0</v>
      </c>
      <c r="BA60" s="119">
        <v>0</v>
      </c>
      <c r="BB60" s="119">
        <v>1.2680115231240338E-3</v>
      </c>
      <c r="BC60" s="183">
        <v>0</v>
      </c>
      <c r="BD60" s="183">
        <v>0</v>
      </c>
      <c r="BE60" s="119">
        <v>0</v>
      </c>
      <c r="BF60" s="183">
        <v>1.2680115231240338E-3</v>
      </c>
      <c r="BG60" s="119">
        <v>5.4811992652370196E-4</v>
      </c>
      <c r="BH60" s="119">
        <v>0</v>
      </c>
      <c r="BI60" s="119">
        <v>0</v>
      </c>
      <c r="BJ60" s="119">
        <v>5.4811992652370196E-4</v>
      </c>
      <c r="BK60" s="183">
        <v>0</v>
      </c>
      <c r="BL60" s="183">
        <v>0</v>
      </c>
      <c r="BM60" s="119">
        <v>0</v>
      </c>
      <c r="BN60" s="183">
        <v>5.4811992652370196E-4</v>
      </c>
      <c r="BO60" s="119">
        <v>6.5041769520478732E-4</v>
      </c>
      <c r="BP60" s="119">
        <v>0</v>
      </c>
      <c r="BQ60" s="119">
        <v>0</v>
      </c>
      <c r="BR60" s="119">
        <v>6.5041769520478732E-4</v>
      </c>
      <c r="BS60" s="183">
        <v>0</v>
      </c>
      <c r="BT60" s="183">
        <v>0</v>
      </c>
      <c r="BU60" s="119">
        <v>0</v>
      </c>
      <c r="BV60" s="183">
        <v>6.5041769520478732E-4</v>
      </c>
      <c r="BW60" s="119">
        <v>6.4147152684405028E-4</v>
      </c>
      <c r="BX60" s="119">
        <v>0</v>
      </c>
      <c r="BY60" s="119">
        <v>0</v>
      </c>
      <c r="BZ60" s="119">
        <v>6.4147152684405028E-4</v>
      </c>
      <c r="CA60" s="183">
        <v>0</v>
      </c>
      <c r="CB60" s="183">
        <v>0</v>
      </c>
      <c r="CC60" s="119">
        <v>0</v>
      </c>
      <c r="CD60" s="183">
        <v>6.4147152684405028E-4</v>
      </c>
      <c r="CE60" s="119">
        <v>3.390533127555591E-4</v>
      </c>
      <c r="CF60" s="119">
        <v>0</v>
      </c>
      <c r="CG60" s="119">
        <v>0</v>
      </c>
      <c r="CH60" s="119">
        <v>3.390533127555591E-4</v>
      </c>
      <c r="CI60" s="183">
        <v>0</v>
      </c>
      <c r="CJ60" s="183">
        <v>0</v>
      </c>
      <c r="CK60" s="119">
        <v>0</v>
      </c>
      <c r="CL60" s="183">
        <v>3.390533127555591E-4</v>
      </c>
      <c r="CM60" s="119">
        <v>1.539875743635843E-4</v>
      </c>
      <c r="CN60" s="119">
        <v>0</v>
      </c>
      <c r="CO60" s="119">
        <v>0</v>
      </c>
      <c r="CP60" s="119">
        <v>1.539875743635843E-4</v>
      </c>
      <c r="CQ60" s="183">
        <v>0</v>
      </c>
      <c r="CR60" s="183">
        <v>0</v>
      </c>
      <c r="CS60" s="119">
        <v>0</v>
      </c>
      <c r="CT60" s="183">
        <v>1.539875743635843E-4</v>
      </c>
      <c r="CU60" s="119">
        <v>7.5068101351670431E-5</v>
      </c>
      <c r="CV60" s="119">
        <v>0</v>
      </c>
      <c r="CW60" s="119">
        <v>0</v>
      </c>
      <c r="CX60" s="119">
        <v>7.5068101351670431E-5</v>
      </c>
      <c r="CY60" s="183">
        <v>0</v>
      </c>
      <c r="CZ60" s="183">
        <v>0</v>
      </c>
      <c r="DA60" s="119">
        <v>0</v>
      </c>
      <c r="DB60" s="183">
        <v>7.5068101351670431E-5</v>
      </c>
      <c r="DC60" s="119">
        <v>8.5139351587869305E-4</v>
      </c>
      <c r="DD60" s="119">
        <v>0</v>
      </c>
      <c r="DE60" s="119">
        <v>0</v>
      </c>
      <c r="DF60" s="119">
        <v>8.5139351587869305E-4</v>
      </c>
      <c r="DG60" s="183">
        <v>0</v>
      </c>
      <c r="DH60" s="183">
        <v>0</v>
      </c>
      <c r="DI60" s="119">
        <v>0</v>
      </c>
      <c r="DJ60" s="183">
        <v>8.5139351587869305E-4</v>
      </c>
      <c r="DK60" s="119">
        <v>1.0962280967287308E-3</v>
      </c>
      <c r="DL60" s="119">
        <v>0</v>
      </c>
      <c r="DM60" s="119">
        <v>0</v>
      </c>
      <c r="DN60" s="119">
        <v>1.0962280967287308E-3</v>
      </c>
      <c r="DO60" s="183">
        <v>0</v>
      </c>
      <c r="DP60" s="183">
        <v>0</v>
      </c>
      <c r="DQ60" s="119">
        <v>0</v>
      </c>
      <c r="DR60" s="308">
        <v>1.0962280967287308E-3</v>
      </c>
      <c r="DS60" s="280">
        <v>6.7710581724897444E-4</v>
      </c>
      <c r="DT60" s="119">
        <v>0</v>
      </c>
      <c r="DU60" s="119">
        <v>0</v>
      </c>
      <c r="DV60" s="119">
        <v>6.7710581724897444E-4</v>
      </c>
      <c r="DW60" s="183">
        <v>0</v>
      </c>
      <c r="DX60" s="183">
        <v>0</v>
      </c>
      <c r="DY60" s="119">
        <v>0</v>
      </c>
      <c r="DZ60" s="183">
        <v>6.7710581724897444E-4</v>
      </c>
    </row>
    <row r="61" spans="1:130" s="80" customFormat="1" ht="20.100000000000001" customHeight="1" x14ac:dyDescent="0.25">
      <c r="A61" s="48" t="s">
        <v>315</v>
      </c>
      <c r="B61" s="80" t="s">
        <v>518</v>
      </c>
      <c r="C61" s="119">
        <v>3.0151257912346868E-6</v>
      </c>
      <c r="D61" s="119">
        <v>0</v>
      </c>
      <c r="E61" s="119">
        <v>0</v>
      </c>
      <c r="F61" s="119">
        <v>3.0151257912346868E-6</v>
      </c>
      <c r="G61" s="183">
        <v>0</v>
      </c>
      <c r="H61" s="183">
        <v>0</v>
      </c>
      <c r="I61" s="119">
        <v>0</v>
      </c>
      <c r="J61" s="183">
        <v>3.0151257912346868E-6</v>
      </c>
      <c r="K61" s="119">
        <v>4.9867637127493175E-6</v>
      </c>
      <c r="L61" s="119">
        <v>0</v>
      </c>
      <c r="M61" s="119">
        <v>0</v>
      </c>
      <c r="N61" s="119">
        <v>4.9867637127493175E-6</v>
      </c>
      <c r="O61" s="183">
        <v>0</v>
      </c>
      <c r="P61" s="183">
        <v>0</v>
      </c>
      <c r="Q61" s="119">
        <v>0</v>
      </c>
      <c r="R61" s="183">
        <v>4.9867637127493175E-6</v>
      </c>
      <c r="S61" s="119">
        <v>9.0920858948988633E-6</v>
      </c>
      <c r="T61" s="119">
        <v>0</v>
      </c>
      <c r="U61" s="119">
        <v>0</v>
      </c>
      <c r="V61" s="119">
        <v>9.0920858948988633E-6</v>
      </c>
      <c r="W61" s="183">
        <v>0</v>
      </c>
      <c r="X61" s="183">
        <v>0</v>
      </c>
      <c r="Y61" s="119">
        <v>0</v>
      </c>
      <c r="Z61" s="183">
        <v>9.0920858948988633E-6</v>
      </c>
      <c r="AA61" s="119">
        <v>1.2149029166287116E-5</v>
      </c>
      <c r="AB61" s="119">
        <v>0</v>
      </c>
      <c r="AC61" s="119">
        <v>0</v>
      </c>
      <c r="AD61" s="119">
        <v>1.2149029166287116E-5</v>
      </c>
      <c r="AE61" s="183">
        <v>0</v>
      </c>
      <c r="AF61" s="183">
        <v>0</v>
      </c>
      <c r="AG61" s="119">
        <v>0</v>
      </c>
      <c r="AH61" s="183">
        <v>1.2149029166287116E-5</v>
      </c>
      <c r="AI61" s="119">
        <v>7.8789808700524617E-5</v>
      </c>
      <c r="AJ61" s="119">
        <v>0</v>
      </c>
      <c r="AK61" s="119">
        <v>0</v>
      </c>
      <c r="AL61" s="119">
        <v>7.8789808700524617E-5</v>
      </c>
      <c r="AM61" s="183">
        <v>0</v>
      </c>
      <c r="AN61" s="183">
        <v>0</v>
      </c>
      <c r="AO61" s="119">
        <v>0</v>
      </c>
      <c r="AP61" s="183">
        <v>7.8789808700524617E-5</v>
      </c>
      <c r="AQ61" s="119">
        <v>1.0238704600380617E-4</v>
      </c>
      <c r="AR61" s="119">
        <v>0</v>
      </c>
      <c r="AS61" s="119">
        <v>0</v>
      </c>
      <c r="AT61" s="119">
        <v>1.0238704600380617E-4</v>
      </c>
      <c r="AU61" s="183">
        <v>0</v>
      </c>
      <c r="AV61" s="183">
        <v>0</v>
      </c>
      <c r="AW61" s="119">
        <v>0</v>
      </c>
      <c r="AX61" s="183">
        <v>1.0238704600380617E-4</v>
      </c>
      <c r="AY61" s="119">
        <v>1.4690111996264445E-4</v>
      </c>
      <c r="AZ61" s="119">
        <v>0</v>
      </c>
      <c r="BA61" s="119">
        <v>0</v>
      </c>
      <c r="BB61" s="119">
        <v>1.4690111996264445E-4</v>
      </c>
      <c r="BC61" s="183">
        <v>0</v>
      </c>
      <c r="BD61" s="183">
        <v>0</v>
      </c>
      <c r="BE61" s="119">
        <v>0</v>
      </c>
      <c r="BF61" s="183">
        <v>1.4690111996264445E-4</v>
      </c>
      <c r="BG61" s="119">
        <v>1.0994731789056369E-4</v>
      </c>
      <c r="BH61" s="119">
        <v>0</v>
      </c>
      <c r="BI61" s="119">
        <v>0</v>
      </c>
      <c r="BJ61" s="119">
        <v>1.0994731789056369E-4</v>
      </c>
      <c r="BK61" s="183">
        <v>0</v>
      </c>
      <c r="BL61" s="183">
        <v>0</v>
      </c>
      <c r="BM61" s="119">
        <v>0</v>
      </c>
      <c r="BN61" s="183">
        <v>1.0994731789056369E-4</v>
      </c>
      <c r="BO61" s="119">
        <v>5.3344457352541624E-5</v>
      </c>
      <c r="BP61" s="119">
        <v>0</v>
      </c>
      <c r="BQ61" s="119">
        <v>0</v>
      </c>
      <c r="BR61" s="119">
        <v>5.3344457352541624E-5</v>
      </c>
      <c r="BS61" s="183">
        <v>0</v>
      </c>
      <c r="BT61" s="183">
        <v>0</v>
      </c>
      <c r="BU61" s="119">
        <v>0</v>
      </c>
      <c r="BV61" s="183">
        <v>5.3344457352541624E-5</v>
      </c>
      <c r="BW61" s="119">
        <v>6.1003505603480529E-5</v>
      </c>
      <c r="BX61" s="119">
        <v>0</v>
      </c>
      <c r="BY61" s="119">
        <v>0</v>
      </c>
      <c r="BZ61" s="119">
        <v>6.1003505603480529E-5</v>
      </c>
      <c r="CA61" s="183">
        <v>0</v>
      </c>
      <c r="CB61" s="183">
        <v>0</v>
      </c>
      <c r="CC61" s="119">
        <v>0</v>
      </c>
      <c r="CD61" s="183">
        <v>6.1003505603480529E-5</v>
      </c>
      <c r="CE61" s="119">
        <v>1.6636704590324583E-5</v>
      </c>
      <c r="CF61" s="119">
        <v>0</v>
      </c>
      <c r="CG61" s="119">
        <v>0</v>
      </c>
      <c r="CH61" s="119">
        <v>1.6636704590324583E-5</v>
      </c>
      <c r="CI61" s="183">
        <v>0</v>
      </c>
      <c r="CJ61" s="183">
        <v>0</v>
      </c>
      <c r="CK61" s="119">
        <v>0</v>
      </c>
      <c r="CL61" s="183">
        <v>1.6636704590324583E-5</v>
      </c>
      <c r="CM61" s="119">
        <v>6.9921561516677207E-6</v>
      </c>
      <c r="CN61" s="119">
        <v>0</v>
      </c>
      <c r="CO61" s="119">
        <v>0</v>
      </c>
      <c r="CP61" s="119">
        <v>6.9921561516677207E-6</v>
      </c>
      <c r="CQ61" s="183">
        <v>0</v>
      </c>
      <c r="CR61" s="183">
        <v>0</v>
      </c>
      <c r="CS61" s="119">
        <v>0</v>
      </c>
      <c r="CT61" s="183">
        <v>6.9921561516677207E-6</v>
      </c>
      <c r="CU61" s="119">
        <v>2.2880323563971695E-6</v>
      </c>
      <c r="CV61" s="119">
        <v>0</v>
      </c>
      <c r="CW61" s="119">
        <v>0</v>
      </c>
      <c r="CX61" s="119">
        <v>2.2880323563971695E-6</v>
      </c>
      <c r="CY61" s="183">
        <v>0</v>
      </c>
      <c r="CZ61" s="183">
        <v>0</v>
      </c>
      <c r="DA61" s="119">
        <v>0</v>
      </c>
      <c r="DB61" s="183">
        <v>2.2880323563971695E-6</v>
      </c>
      <c r="DC61" s="119">
        <v>5.0176454930046974E-7</v>
      </c>
      <c r="DD61" s="119">
        <v>0</v>
      </c>
      <c r="DE61" s="119">
        <v>0</v>
      </c>
      <c r="DF61" s="119">
        <v>5.0176454930046974E-7</v>
      </c>
      <c r="DG61" s="183">
        <v>0</v>
      </c>
      <c r="DH61" s="183">
        <v>0</v>
      </c>
      <c r="DI61" s="119">
        <v>0</v>
      </c>
      <c r="DJ61" s="183">
        <v>5.0176454930046974E-7</v>
      </c>
      <c r="DK61" s="119">
        <v>1.7417884040334991E-7</v>
      </c>
      <c r="DL61" s="119">
        <v>0</v>
      </c>
      <c r="DM61" s="119">
        <v>0</v>
      </c>
      <c r="DN61" s="119">
        <v>1.7417884040334991E-7</v>
      </c>
      <c r="DO61" s="183">
        <v>0</v>
      </c>
      <c r="DP61" s="183">
        <v>0</v>
      </c>
      <c r="DQ61" s="119">
        <v>0</v>
      </c>
      <c r="DR61" s="308">
        <v>1.7417884040334991E-7</v>
      </c>
      <c r="DS61" s="280">
        <v>5.8473658652002117E-8</v>
      </c>
      <c r="DT61" s="119">
        <v>0</v>
      </c>
      <c r="DU61" s="119">
        <v>0</v>
      </c>
      <c r="DV61" s="119">
        <v>5.8473658652002117E-8</v>
      </c>
      <c r="DW61" s="183">
        <v>0</v>
      </c>
      <c r="DX61" s="183">
        <v>0</v>
      </c>
      <c r="DY61" s="119">
        <v>0</v>
      </c>
      <c r="DZ61" s="183">
        <v>5.8473658652002117E-8</v>
      </c>
    </row>
    <row r="62" spans="1:130" s="80" customFormat="1" ht="20.100000000000001" customHeight="1" x14ac:dyDescent="0.25">
      <c r="A62" s="48" t="s">
        <v>316</v>
      </c>
      <c r="B62" s="80" t="s">
        <v>519</v>
      </c>
      <c r="C62" s="119">
        <v>1.5488509970034087E-4</v>
      </c>
      <c r="D62" s="119">
        <v>0</v>
      </c>
      <c r="E62" s="119">
        <v>0</v>
      </c>
      <c r="F62" s="119">
        <v>1.5488509970034087E-4</v>
      </c>
      <c r="G62" s="183">
        <v>4.6799392487754959E-4</v>
      </c>
      <c r="H62" s="183">
        <v>4.6280144930449109E-5</v>
      </c>
      <c r="I62" s="119">
        <v>0</v>
      </c>
      <c r="J62" s="183">
        <v>6.6915916950833945E-4</v>
      </c>
      <c r="K62" s="119">
        <v>1.2119065436648888E-4</v>
      </c>
      <c r="L62" s="119">
        <v>0</v>
      </c>
      <c r="M62" s="119">
        <v>0</v>
      </c>
      <c r="N62" s="119">
        <v>1.2119065436648888E-4</v>
      </c>
      <c r="O62" s="183">
        <v>3.3693089972248178E-4</v>
      </c>
      <c r="P62" s="183">
        <v>4.1129892513042739E-5</v>
      </c>
      <c r="Q62" s="119">
        <v>0</v>
      </c>
      <c r="R62" s="183">
        <v>4.9925144660201344E-4</v>
      </c>
      <c r="S62" s="119">
        <v>1.6198799480123796E-4</v>
      </c>
      <c r="T62" s="119">
        <v>0</v>
      </c>
      <c r="U62" s="119">
        <v>0</v>
      </c>
      <c r="V62" s="119">
        <v>1.6198799480123796E-4</v>
      </c>
      <c r="W62" s="183">
        <v>3.1932452571224496E-4</v>
      </c>
      <c r="X62" s="183">
        <v>3.5848803687640323E-5</v>
      </c>
      <c r="Y62" s="119">
        <v>0</v>
      </c>
      <c r="Z62" s="183">
        <v>5.1716132420112323E-4</v>
      </c>
      <c r="AA62" s="119">
        <v>3.5692793837352281E-4</v>
      </c>
      <c r="AB62" s="119">
        <v>0</v>
      </c>
      <c r="AC62" s="119">
        <v>0</v>
      </c>
      <c r="AD62" s="119">
        <v>3.5692793837352281E-4</v>
      </c>
      <c r="AE62" s="183">
        <v>2.796828819059085E-4</v>
      </c>
      <c r="AF62" s="183">
        <v>4.4454922941151251E-5</v>
      </c>
      <c r="AG62" s="119">
        <v>0</v>
      </c>
      <c r="AH62" s="183">
        <v>6.8106574322058264E-4</v>
      </c>
      <c r="AI62" s="119">
        <v>2.4811223123771174E-4</v>
      </c>
      <c r="AJ62" s="119">
        <v>0</v>
      </c>
      <c r="AK62" s="119">
        <v>0</v>
      </c>
      <c r="AL62" s="119">
        <v>2.4811223123771174E-4</v>
      </c>
      <c r="AM62" s="183">
        <v>2.5174730281555098E-4</v>
      </c>
      <c r="AN62" s="183">
        <v>5.1453871400158103E-5</v>
      </c>
      <c r="AO62" s="119">
        <v>0</v>
      </c>
      <c r="AP62" s="183">
        <v>5.5131340545342084E-4</v>
      </c>
      <c r="AQ62" s="119">
        <v>3.5149113755979016E-4</v>
      </c>
      <c r="AR62" s="119">
        <v>0</v>
      </c>
      <c r="AS62" s="119">
        <v>0</v>
      </c>
      <c r="AT62" s="119">
        <v>3.5149113755979016E-4</v>
      </c>
      <c r="AU62" s="183">
        <v>1.6091104434230909E-4</v>
      </c>
      <c r="AV62" s="183">
        <v>4.8927949524122748E-5</v>
      </c>
      <c r="AW62" s="119">
        <v>0</v>
      </c>
      <c r="AX62" s="183">
        <v>5.6133013142622198E-4</v>
      </c>
      <c r="AY62" s="119">
        <v>2.6546826954101119E-4</v>
      </c>
      <c r="AZ62" s="119">
        <v>0</v>
      </c>
      <c r="BA62" s="119">
        <v>0</v>
      </c>
      <c r="BB62" s="119">
        <v>2.6546826954101119E-4</v>
      </c>
      <c r="BC62" s="183">
        <v>1.8067583801021449E-4</v>
      </c>
      <c r="BD62" s="183">
        <v>4.1280879389750937E-5</v>
      </c>
      <c r="BE62" s="119">
        <v>0</v>
      </c>
      <c r="BF62" s="183">
        <v>4.8742498694097667E-4</v>
      </c>
      <c r="BG62" s="119">
        <v>2.6438770243030819E-4</v>
      </c>
      <c r="BH62" s="119">
        <v>0</v>
      </c>
      <c r="BI62" s="119">
        <v>0</v>
      </c>
      <c r="BJ62" s="119">
        <v>2.6438770243030819E-4</v>
      </c>
      <c r="BK62" s="183">
        <v>2.3208019234250985E-4</v>
      </c>
      <c r="BL62" s="183">
        <v>2.2056339655310866E-5</v>
      </c>
      <c r="BM62" s="119">
        <v>0</v>
      </c>
      <c r="BN62" s="183">
        <v>5.1852423442812895E-4</v>
      </c>
      <c r="BO62" s="119">
        <v>1.7490539882316055E-4</v>
      </c>
      <c r="BP62" s="119">
        <v>0</v>
      </c>
      <c r="BQ62" s="119">
        <v>0</v>
      </c>
      <c r="BR62" s="119">
        <v>1.7490539882316055E-4</v>
      </c>
      <c r="BS62" s="183">
        <v>2.0046040849140177E-4</v>
      </c>
      <c r="BT62" s="183">
        <v>5.0578381216967684E-5</v>
      </c>
      <c r="BU62" s="119">
        <v>0</v>
      </c>
      <c r="BV62" s="183">
        <v>4.2594418853153E-4</v>
      </c>
      <c r="BW62" s="119">
        <v>5.0117536286662149E-4</v>
      </c>
      <c r="BX62" s="119">
        <v>0</v>
      </c>
      <c r="BY62" s="119">
        <v>0</v>
      </c>
      <c r="BZ62" s="119">
        <v>5.0117536286662149E-4</v>
      </c>
      <c r="CA62" s="183">
        <v>2.2117164533974544E-4</v>
      </c>
      <c r="CB62" s="183">
        <v>6.421419517736348E-5</v>
      </c>
      <c r="CC62" s="119">
        <v>0</v>
      </c>
      <c r="CD62" s="183">
        <v>7.865612033837304E-4</v>
      </c>
      <c r="CE62" s="119">
        <v>3.1241116731544472E-4</v>
      </c>
      <c r="CF62" s="119">
        <v>0</v>
      </c>
      <c r="CG62" s="119">
        <v>0</v>
      </c>
      <c r="CH62" s="119">
        <v>3.1241116731544472E-4</v>
      </c>
      <c r="CI62" s="183">
        <v>1.9871978414041797E-4</v>
      </c>
      <c r="CJ62" s="183">
        <v>1.2287283822379121E-4</v>
      </c>
      <c r="CK62" s="119">
        <v>0</v>
      </c>
      <c r="CL62" s="183">
        <v>6.3400378967965387E-4</v>
      </c>
      <c r="CM62" s="119">
        <v>3.0199252959463817E-4</v>
      </c>
      <c r="CN62" s="119">
        <v>0</v>
      </c>
      <c r="CO62" s="119">
        <v>0</v>
      </c>
      <c r="CP62" s="119">
        <v>3.0199252959463817E-4</v>
      </c>
      <c r="CQ62" s="183">
        <v>3.9325303901805326E-4</v>
      </c>
      <c r="CR62" s="183">
        <v>6.5699004161636621E-5</v>
      </c>
      <c r="CS62" s="119">
        <v>0</v>
      </c>
      <c r="CT62" s="183">
        <v>7.6094457277432802E-4</v>
      </c>
      <c r="CU62" s="119">
        <v>1.0383438676997155E-4</v>
      </c>
      <c r="CV62" s="119">
        <v>0</v>
      </c>
      <c r="CW62" s="119">
        <v>0</v>
      </c>
      <c r="CX62" s="119">
        <v>1.0383438676997155E-4</v>
      </c>
      <c r="CY62" s="183">
        <v>2.7006140231781544E-4</v>
      </c>
      <c r="CZ62" s="183">
        <v>6.3513839604566657E-5</v>
      </c>
      <c r="DA62" s="119">
        <v>0</v>
      </c>
      <c r="DB62" s="183">
        <v>4.3740962869235364E-4</v>
      </c>
      <c r="DC62" s="119">
        <v>5.4155516968487877E-4</v>
      </c>
      <c r="DD62" s="119">
        <v>0</v>
      </c>
      <c r="DE62" s="119">
        <v>0</v>
      </c>
      <c r="DF62" s="119">
        <v>5.4155516968487877E-4</v>
      </c>
      <c r="DG62" s="183">
        <v>2.2080594401035E-4</v>
      </c>
      <c r="DH62" s="183">
        <v>8.1329926595768694E-5</v>
      </c>
      <c r="DI62" s="119">
        <v>0</v>
      </c>
      <c r="DJ62" s="183">
        <v>8.4369104029099736E-4</v>
      </c>
      <c r="DK62" s="119">
        <v>2.4851691445321948E-4</v>
      </c>
      <c r="DL62" s="119">
        <v>0</v>
      </c>
      <c r="DM62" s="119">
        <v>0</v>
      </c>
      <c r="DN62" s="119">
        <v>2.4851691445321948E-4</v>
      </c>
      <c r="DO62" s="183">
        <v>2.9412571161103535E-4</v>
      </c>
      <c r="DP62" s="183">
        <v>1.9583816101398417E-4</v>
      </c>
      <c r="DQ62" s="119">
        <v>0</v>
      </c>
      <c r="DR62" s="308">
        <v>7.3848078707823908E-4</v>
      </c>
      <c r="DS62" s="280">
        <v>5.1674272184561436E-4</v>
      </c>
      <c r="DT62" s="119">
        <v>0</v>
      </c>
      <c r="DU62" s="119">
        <v>0</v>
      </c>
      <c r="DV62" s="119">
        <v>5.1674272184561436E-4</v>
      </c>
      <c r="DW62" s="183">
        <v>3.273774470799931E-4</v>
      </c>
      <c r="DX62" s="183">
        <v>1.3082518349004119E-4</v>
      </c>
      <c r="DY62" s="119">
        <v>0</v>
      </c>
      <c r="DZ62" s="183">
        <v>9.7494535241564859E-4</v>
      </c>
    </row>
    <row r="63" spans="1:130" ht="20.100000000000001" customHeight="1" x14ac:dyDescent="0.25">
      <c r="A63" s="33">
        <v>283</v>
      </c>
      <c r="B63" s="34" t="s">
        <v>485</v>
      </c>
      <c r="C63" s="117">
        <v>0</v>
      </c>
      <c r="D63" s="117">
        <v>0</v>
      </c>
      <c r="E63" s="117">
        <v>0</v>
      </c>
      <c r="F63" s="117">
        <v>0</v>
      </c>
      <c r="G63" s="203">
        <v>0</v>
      </c>
      <c r="H63" s="203">
        <v>0</v>
      </c>
      <c r="I63" s="117">
        <v>0</v>
      </c>
      <c r="J63" s="203">
        <v>0</v>
      </c>
      <c r="K63" s="117">
        <v>0</v>
      </c>
      <c r="L63" s="117">
        <v>0</v>
      </c>
      <c r="M63" s="117">
        <v>0</v>
      </c>
      <c r="N63" s="117">
        <v>0</v>
      </c>
      <c r="O63" s="203">
        <v>0</v>
      </c>
      <c r="P63" s="203">
        <v>0</v>
      </c>
      <c r="Q63" s="117">
        <v>0</v>
      </c>
      <c r="R63" s="203">
        <v>0</v>
      </c>
      <c r="S63" s="117">
        <v>0</v>
      </c>
      <c r="T63" s="117">
        <v>0</v>
      </c>
      <c r="U63" s="117">
        <v>0</v>
      </c>
      <c r="V63" s="117">
        <v>0</v>
      </c>
      <c r="W63" s="203">
        <v>0</v>
      </c>
      <c r="X63" s="203">
        <v>0</v>
      </c>
      <c r="Y63" s="117">
        <v>0</v>
      </c>
      <c r="Z63" s="203">
        <v>0</v>
      </c>
      <c r="AA63" s="117">
        <v>0</v>
      </c>
      <c r="AB63" s="117">
        <v>0</v>
      </c>
      <c r="AC63" s="117">
        <v>0</v>
      </c>
      <c r="AD63" s="117">
        <v>0</v>
      </c>
      <c r="AE63" s="203">
        <v>0</v>
      </c>
      <c r="AF63" s="203">
        <v>0</v>
      </c>
      <c r="AG63" s="117">
        <v>0</v>
      </c>
      <c r="AH63" s="203">
        <v>0</v>
      </c>
      <c r="AI63" s="117">
        <v>0</v>
      </c>
      <c r="AJ63" s="117">
        <v>0</v>
      </c>
      <c r="AK63" s="117">
        <v>0</v>
      </c>
      <c r="AL63" s="117">
        <v>0</v>
      </c>
      <c r="AM63" s="203">
        <v>0</v>
      </c>
      <c r="AN63" s="203">
        <v>0</v>
      </c>
      <c r="AO63" s="117">
        <v>0</v>
      </c>
      <c r="AP63" s="203">
        <v>0</v>
      </c>
      <c r="AQ63" s="117">
        <v>0</v>
      </c>
      <c r="AR63" s="117">
        <v>0</v>
      </c>
      <c r="AS63" s="117">
        <v>0</v>
      </c>
      <c r="AT63" s="117">
        <v>0</v>
      </c>
      <c r="AU63" s="203">
        <v>0</v>
      </c>
      <c r="AV63" s="203">
        <v>0</v>
      </c>
      <c r="AW63" s="117">
        <v>0</v>
      </c>
      <c r="AX63" s="203">
        <v>0</v>
      </c>
      <c r="AY63" s="117">
        <v>0</v>
      </c>
      <c r="AZ63" s="117">
        <v>0</v>
      </c>
      <c r="BA63" s="117">
        <v>0</v>
      </c>
      <c r="BB63" s="117">
        <v>0</v>
      </c>
      <c r="BC63" s="203">
        <v>0</v>
      </c>
      <c r="BD63" s="203">
        <v>0</v>
      </c>
      <c r="BE63" s="117">
        <v>0</v>
      </c>
      <c r="BF63" s="203">
        <v>0</v>
      </c>
      <c r="BG63" s="117">
        <v>0</v>
      </c>
      <c r="BH63" s="117">
        <v>0</v>
      </c>
      <c r="BI63" s="117">
        <v>0</v>
      </c>
      <c r="BJ63" s="117">
        <v>0</v>
      </c>
      <c r="BK63" s="203">
        <v>0</v>
      </c>
      <c r="BL63" s="203">
        <v>0</v>
      </c>
      <c r="BM63" s="117">
        <v>0</v>
      </c>
      <c r="BN63" s="203">
        <v>0</v>
      </c>
      <c r="BO63" s="117">
        <v>0</v>
      </c>
      <c r="BP63" s="117">
        <v>0</v>
      </c>
      <c r="BQ63" s="117">
        <v>0</v>
      </c>
      <c r="BR63" s="117">
        <v>0</v>
      </c>
      <c r="BS63" s="203">
        <v>0</v>
      </c>
      <c r="BT63" s="203">
        <v>0</v>
      </c>
      <c r="BU63" s="117">
        <v>0</v>
      </c>
      <c r="BV63" s="203">
        <v>0</v>
      </c>
      <c r="BW63" s="117">
        <v>0</v>
      </c>
      <c r="BX63" s="117">
        <v>0</v>
      </c>
      <c r="BY63" s="117">
        <v>0</v>
      </c>
      <c r="BZ63" s="117">
        <v>0</v>
      </c>
      <c r="CA63" s="203">
        <v>0</v>
      </c>
      <c r="CB63" s="203">
        <v>0</v>
      </c>
      <c r="CC63" s="117">
        <v>0</v>
      </c>
      <c r="CD63" s="203">
        <v>0</v>
      </c>
      <c r="CE63" s="117">
        <v>0</v>
      </c>
      <c r="CF63" s="117">
        <v>0</v>
      </c>
      <c r="CG63" s="117">
        <v>0</v>
      </c>
      <c r="CH63" s="117">
        <v>0</v>
      </c>
      <c r="CI63" s="203">
        <v>0</v>
      </c>
      <c r="CJ63" s="203">
        <v>0</v>
      </c>
      <c r="CK63" s="117">
        <v>0</v>
      </c>
      <c r="CL63" s="203">
        <v>0</v>
      </c>
      <c r="CM63" s="117">
        <v>0</v>
      </c>
      <c r="CN63" s="117">
        <v>0</v>
      </c>
      <c r="CO63" s="117">
        <v>0</v>
      </c>
      <c r="CP63" s="117">
        <v>0</v>
      </c>
      <c r="CQ63" s="203">
        <v>0</v>
      </c>
      <c r="CR63" s="203">
        <v>0</v>
      </c>
      <c r="CS63" s="117">
        <v>0</v>
      </c>
      <c r="CT63" s="203">
        <v>0</v>
      </c>
      <c r="CU63" s="117">
        <v>0</v>
      </c>
      <c r="CV63" s="117">
        <v>0</v>
      </c>
      <c r="CW63" s="117">
        <v>0</v>
      </c>
      <c r="CX63" s="117">
        <v>0</v>
      </c>
      <c r="CY63" s="203">
        <v>0</v>
      </c>
      <c r="CZ63" s="203">
        <v>0</v>
      </c>
      <c r="DA63" s="117">
        <v>0</v>
      </c>
      <c r="DB63" s="203">
        <v>0</v>
      </c>
      <c r="DC63" s="117">
        <v>0</v>
      </c>
      <c r="DD63" s="117">
        <v>0</v>
      </c>
      <c r="DE63" s="117">
        <v>0</v>
      </c>
      <c r="DF63" s="117">
        <v>0</v>
      </c>
      <c r="DG63" s="203">
        <v>0</v>
      </c>
      <c r="DH63" s="203">
        <v>0</v>
      </c>
      <c r="DI63" s="117">
        <v>0</v>
      </c>
      <c r="DJ63" s="203">
        <v>0</v>
      </c>
      <c r="DK63" s="117">
        <v>0</v>
      </c>
      <c r="DL63" s="117">
        <v>0</v>
      </c>
      <c r="DM63" s="117">
        <v>0</v>
      </c>
      <c r="DN63" s="117">
        <v>0</v>
      </c>
      <c r="DO63" s="203">
        <v>0</v>
      </c>
      <c r="DP63" s="203">
        <v>0</v>
      </c>
      <c r="DQ63" s="117">
        <v>0</v>
      </c>
      <c r="DR63" s="306">
        <v>0</v>
      </c>
      <c r="DS63" s="278">
        <v>0</v>
      </c>
      <c r="DT63" s="117">
        <v>0</v>
      </c>
      <c r="DU63" s="117">
        <v>0</v>
      </c>
      <c r="DV63" s="117">
        <v>0</v>
      </c>
      <c r="DW63" s="203">
        <v>0</v>
      </c>
      <c r="DX63" s="203">
        <v>0</v>
      </c>
      <c r="DY63" s="117">
        <v>0</v>
      </c>
      <c r="DZ63" s="203">
        <v>0</v>
      </c>
    </row>
    <row r="64" spans="1:130" ht="20.100000000000001" customHeight="1" x14ac:dyDescent="0.25">
      <c r="A64" s="17">
        <v>31</v>
      </c>
      <c r="B64" s="18" t="s">
        <v>747</v>
      </c>
      <c r="C64" s="67">
        <v>3.3123537375327511E-3</v>
      </c>
      <c r="D64" s="67">
        <v>0</v>
      </c>
      <c r="E64" s="67">
        <v>0</v>
      </c>
      <c r="F64" s="67">
        <v>3.3123537375327511E-3</v>
      </c>
      <c r="G64" s="67">
        <v>6.412010667594132E-3</v>
      </c>
      <c r="H64" s="67">
        <v>5.0637380109437736E-3</v>
      </c>
      <c r="I64" s="67">
        <v>0</v>
      </c>
      <c r="J64" s="67">
        <v>1.4788102416070656E-2</v>
      </c>
      <c r="K64" s="67">
        <v>6.2681640664861255E-4</v>
      </c>
      <c r="L64" s="67">
        <v>0</v>
      </c>
      <c r="M64" s="67">
        <v>0</v>
      </c>
      <c r="N64" s="67">
        <v>6.2681640664861255E-4</v>
      </c>
      <c r="O64" s="67">
        <v>3.1478865695614235E-3</v>
      </c>
      <c r="P64" s="67">
        <v>4.4759216269074425E-3</v>
      </c>
      <c r="Q64" s="67">
        <v>0</v>
      </c>
      <c r="R64" s="67">
        <v>8.2506246031174794E-3</v>
      </c>
      <c r="S64" s="67">
        <v>5.3208107190274938E-4</v>
      </c>
      <c r="T64" s="67">
        <v>0</v>
      </c>
      <c r="U64" s="67">
        <v>0</v>
      </c>
      <c r="V64" s="67">
        <v>5.3208107190274938E-4</v>
      </c>
      <c r="W64" s="67">
        <v>2.582435012464736E-3</v>
      </c>
      <c r="X64" s="67">
        <v>5.0825969885579577E-3</v>
      </c>
      <c r="Y64" s="67">
        <v>0</v>
      </c>
      <c r="Z64" s="67">
        <v>8.1971130729254424E-3</v>
      </c>
      <c r="AA64" s="67">
        <v>1.4781047723198537E-3</v>
      </c>
      <c r="AB64" s="67">
        <v>0</v>
      </c>
      <c r="AC64" s="67">
        <v>0</v>
      </c>
      <c r="AD64" s="67">
        <v>1.4781047723198537E-3</v>
      </c>
      <c r="AE64" s="67">
        <v>4.4765286090321455E-3</v>
      </c>
      <c r="AF64" s="67">
        <v>2.0776500798013555E-3</v>
      </c>
      <c r="AG64" s="67">
        <v>0</v>
      </c>
      <c r="AH64" s="67">
        <v>8.0322834611533545E-3</v>
      </c>
      <c r="AI64" s="67">
        <v>1.3882293148478749E-3</v>
      </c>
      <c r="AJ64" s="67">
        <v>0</v>
      </c>
      <c r="AK64" s="67">
        <v>0</v>
      </c>
      <c r="AL64" s="67">
        <v>1.3882293148478749E-3</v>
      </c>
      <c r="AM64" s="67">
        <v>4.9124576844297432E-3</v>
      </c>
      <c r="AN64" s="67">
        <v>2.9686827612890546E-3</v>
      </c>
      <c r="AO64" s="67">
        <v>0</v>
      </c>
      <c r="AP64" s="67">
        <v>9.2693697605666734E-3</v>
      </c>
      <c r="AQ64" s="67">
        <v>-9.7349326139444935E-4</v>
      </c>
      <c r="AR64" s="67">
        <v>0</v>
      </c>
      <c r="AS64" s="67">
        <v>0</v>
      </c>
      <c r="AT64" s="67">
        <v>-9.7349326139444935E-4</v>
      </c>
      <c r="AU64" s="67">
        <v>3.8829719303508776E-4</v>
      </c>
      <c r="AV64" s="67">
        <v>1.9366388268503439E-3</v>
      </c>
      <c r="AW64" s="67">
        <v>0</v>
      </c>
      <c r="AX64" s="67">
        <v>1.3514427584909823E-3</v>
      </c>
      <c r="AY64" s="67">
        <v>-1.6144200816412553E-3</v>
      </c>
      <c r="AZ64" s="67">
        <v>0</v>
      </c>
      <c r="BA64" s="67">
        <v>0</v>
      </c>
      <c r="BB64" s="67">
        <v>-1.6144200816412553E-3</v>
      </c>
      <c r="BC64" s="67">
        <v>-8.2426693883113841E-4</v>
      </c>
      <c r="BD64" s="67">
        <v>1.4900098284146973E-3</v>
      </c>
      <c r="BE64" s="67">
        <v>0</v>
      </c>
      <c r="BF64" s="67">
        <v>-9.4867719205769623E-4</v>
      </c>
      <c r="BG64" s="67">
        <v>-2.6525420817983363E-3</v>
      </c>
      <c r="BH64" s="67">
        <v>0</v>
      </c>
      <c r="BI64" s="67">
        <v>0</v>
      </c>
      <c r="BJ64" s="67">
        <v>-2.6525420817983363E-3</v>
      </c>
      <c r="BK64" s="67">
        <v>-4.7237992461481948E-4</v>
      </c>
      <c r="BL64" s="67">
        <v>-1.2842326370768216E-3</v>
      </c>
      <c r="BM64" s="67">
        <v>0</v>
      </c>
      <c r="BN64" s="67">
        <v>-4.4091546434899776E-3</v>
      </c>
      <c r="BO64" s="67">
        <v>-1.5871148685940558E-3</v>
      </c>
      <c r="BP64" s="67">
        <v>0</v>
      </c>
      <c r="BQ64" s="67">
        <v>0</v>
      </c>
      <c r="BR64" s="67">
        <v>-1.5871148685940558E-3</v>
      </c>
      <c r="BS64" s="67">
        <v>-4.0673232565498858E-4</v>
      </c>
      <c r="BT64" s="67">
        <v>-2.5397827784438663E-4</v>
      </c>
      <c r="BU64" s="67">
        <v>0</v>
      </c>
      <c r="BV64" s="67">
        <v>-2.2478254720934309E-3</v>
      </c>
      <c r="BW64" s="67">
        <v>-2.5493506871706261E-3</v>
      </c>
      <c r="BX64" s="67">
        <v>0</v>
      </c>
      <c r="BY64" s="67">
        <v>0</v>
      </c>
      <c r="BZ64" s="67">
        <v>-2.5493506871706261E-3</v>
      </c>
      <c r="CA64" s="67">
        <v>-1.9484825528854844E-3</v>
      </c>
      <c r="CB64" s="67">
        <v>3.8902157316818259E-4</v>
      </c>
      <c r="CC64" s="67">
        <v>0</v>
      </c>
      <c r="CD64" s="67">
        <v>-4.1088116668879281E-3</v>
      </c>
      <c r="CE64" s="67">
        <v>-2.7183405232241221E-3</v>
      </c>
      <c r="CF64" s="67">
        <v>0</v>
      </c>
      <c r="CG64" s="67">
        <v>0</v>
      </c>
      <c r="CH64" s="67">
        <v>-2.7183405232241221E-3</v>
      </c>
      <c r="CI64" s="67">
        <v>-1.7246074562472789E-3</v>
      </c>
      <c r="CJ64" s="67">
        <v>2.3042821704858407E-3</v>
      </c>
      <c r="CK64" s="67">
        <v>0</v>
      </c>
      <c r="CL64" s="67">
        <v>-2.1386658089855596E-3</v>
      </c>
      <c r="CM64" s="67">
        <v>-3.1886795692623979E-3</v>
      </c>
      <c r="CN64" s="67">
        <v>0</v>
      </c>
      <c r="CO64" s="67">
        <v>0</v>
      </c>
      <c r="CP64" s="67">
        <v>-3.1886795692623979E-3</v>
      </c>
      <c r="CQ64" s="67">
        <v>-2.4452498096400123E-5</v>
      </c>
      <c r="CR64" s="67">
        <v>-6.5910714074062586E-5</v>
      </c>
      <c r="CS64" s="67">
        <v>0</v>
      </c>
      <c r="CT64" s="67">
        <v>-3.2790427814328605E-3</v>
      </c>
      <c r="CU64" s="67">
        <v>-2.2910849741182159E-3</v>
      </c>
      <c r="CV64" s="67">
        <v>0</v>
      </c>
      <c r="CW64" s="67">
        <v>0</v>
      </c>
      <c r="CX64" s="67">
        <v>-2.2910849741182159E-3</v>
      </c>
      <c r="CY64" s="67">
        <v>3.4950851079358853E-3</v>
      </c>
      <c r="CZ64" s="67">
        <v>2.757514714280374E-3</v>
      </c>
      <c r="DA64" s="67">
        <v>0</v>
      </c>
      <c r="DB64" s="67">
        <v>3.9615148480980434E-3</v>
      </c>
      <c r="DC64" s="67">
        <v>-1.7551736419416223E-3</v>
      </c>
      <c r="DD64" s="67">
        <v>0</v>
      </c>
      <c r="DE64" s="67">
        <v>0</v>
      </c>
      <c r="DF64" s="67">
        <v>-1.7551736419416223E-3</v>
      </c>
      <c r="DG64" s="67">
        <v>1.6458478095974644E-3</v>
      </c>
      <c r="DH64" s="67">
        <v>4.2392087738146083E-3</v>
      </c>
      <c r="DI64" s="67">
        <v>0</v>
      </c>
      <c r="DJ64" s="67">
        <v>4.1298829414704499E-3</v>
      </c>
      <c r="DK64" s="67">
        <v>-1.5440921341484273E-3</v>
      </c>
      <c r="DL64" s="67">
        <v>0</v>
      </c>
      <c r="DM64" s="67">
        <v>0</v>
      </c>
      <c r="DN64" s="67">
        <v>-1.5440921341484273E-3</v>
      </c>
      <c r="DO64" s="67">
        <v>1.8702083462200331E-3</v>
      </c>
      <c r="DP64" s="67">
        <v>6.096471776425411E-3</v>
      </c>
      <c r="DQ64" s="67">
        <v>0</v>
      </c>
      <c r="DR64" s="331">
        <v>6.4225879884970164E-3</v>
      </c>
      <c r="DS64" s="277">
        <v>-1.2192845590178673E-3</v>
      </c>
      <c r="DT64" s="67">
        <v>0</v>
      </c>
      <c r="DU64" s="67">
        <v>0</v>
      </c>
      <c r="DV64" s="67">
        <v>-1.2192845590178673E-3</v>
      </c>
      <c r="DW64" s="67">
        <v>1.9470204875015437E-3</v>
      </c>
      <c r="DX64" s="67">
        <v>1.9213591060395366E-3</v>
      </c>
      <c r="DY64" s="67">
        <v>0</v>
      </c>
      <c r="DZ64" s="67">
        <v>2.649095034523213E-3</v>
      </c>
    </row>
    <row r="65" spans="1:130" ht="20.100000000000001" customHeight="1" x14ac:dyDescent="0.25">
      <c r="A65" s="33">
        <v>311</v>
      </c>
      <c r="B65" s="34" t="s">
        <v>748</v>
      </c>
      <c r="C65" s="117">
        <v>3.0612783717139319E-3</v>
      </c>
      <c r="D65" s="117">
        <v>0</v>
      </c>
      <c r="E65" s="117">
        <v>0</v>
      </c>
      <c r="F65" s="117">
        <v>3.0612783717139319E-3</v>
      </c>
      <c r="G65" s="117">
        <v>6.3846417150219686E-3</v>
      </c>
      <c r="H65" s="117">
        <v>4.9963981246922088E-3</v>
      </c>
      <c r="I65" s="117">
        <v>0</v>
      </c>
      <c r="J65" s="117">
        <v>1.4442318211428107E-2</v>
      </c>
      <c r="K65" s="117">
        <v>1.3123307419580649E-3</v>
      </c>
      <c r="L65" s="117">
        <v>0</v>
      </c>
      <c r="M65" s="117">
        <v>0</v>
      </c>
      <c r="N65" s="117">
        <v>1.3123307419580649E-3</v>
      </c>
      <c r="O65" s="117">
        <v>3.1218845245996715E-3</v>
      </c>
      <c r="P65" s="117">
        <v>4.4144872237294325E-3</v>
      </c>
      <c r="Q65" s="117">
        <v>0</v>
      </c>
      <c r="R65" s="117">
        <v>8.8487024902871685E-3</v>
      </c>
      <c r="S65" s="117">
        <v>8.8351026489647097E-4</v>
      </c>
      <c r="T65" s="117">
        <v>0</v>
      </c>
      <c r="U65" s="117">
        <v>0</v>
      </c>
      <c r="V65" s="117">
        <v>8.8351026489647097E-4</v>
      </c>
      <c r="W65" s="117">
        <v>2.556617328233448E-3</v>
      </c>
      <c r="X65" s="117">
        <v>5.0358181060036677E-3</v>
      </c>
      <c r="Y65" s="117">
        <v>0</v>
      </c>
      <c r="Z65" s="117">
        <v>8.4759456991335864E-3</v>
      </c>
      <c r="AA65" s="117">
        <v>1.9820671328032143E-3</v>
      </c>
      <c r="AB65" s="117">
        <v>0</v>
      </c>
      <c r="AC65" s="117">
        <v>0</v>
      </c>
      <c r="AD65" s="117">
        <v>1.9820671328032143E-3</v>
      </c>
      <c r="AE65" s="117">
        <v>4.4509289604583169E-3</v>
      </c>
      <c r="AF65" s="117">
        <v>2.0270566226040449E-3</v>
      </c>
      <c r="AG65" s="117">
        <v>0</v>
      </c>
      <c r="AH65" s="117">
        <v>8.460052715865576E-3</v>
      </c>
      <c r="AI65" s="117">
        <v>2.4666012815814224E-3</v>
      </c>
      <c r="AJ65" s="117">
        <v>0</v>
      </c>
      <c r="AK65" s="117">
        <v>0</v>
      </c>
      <c r="AL65" s="117">
        <v>2.4666012815814224E-3</v>
      </c>
      <c r="AM65" s="117">
        <v>4.8741755929609821E-3</v>
      </c>
      <c r="AN65" s="117">
        <v>2.9219576115621757E-3</v>
      </c>
      <c r="AO65" s="117">
        <v>0</v>
      </c>
      <c r="AP65" s="117">
        <v>1.0262734486104579E-2</v>
      </c>
      <c r="AQ65" s="117">
        <v>-4.4054454427259923E-4</v>
      </c>
      <c r="AR65" s="117">
        <v>0</v>
      </c>
      <c r="AS65" s="117">
        <v>0</v>
      </c>
      <c r="AT65" s="117">
        <v>-4.4054454427259923E-4</v>
      </c>
      <c r="AU65" s="117">
        <v>3.7963654825361534E-4</v>
      </c>
      <c r="AV65" s="117">
        <v>1.8925385669091434E-3</v>
      </c>
      <c r="AW65" s="117">
        <v>0</v>
      </c>
      <c r="AX65" s="117">
        <v>1.8316305708901595E-3</v>
      </c>
      <c r="AY65" s="117">
        <v>-1.0948824323848225E-3</v>
      </c>
      <c r="AZ65" s="117">
        <v>0</v>
      </c>
      <c r="BA65" s="117">
        <v>0</v>
      </c>
      <c r="BB65" s="117">
        <v>-1.0948824323848225E-3</v>
      </c>
      <c r="BC65" s="117">
        <v>-8.3327740370936151E-4</v>
      </c>
      <c r="BD65" s="117">
        <v>1.4410702537716513E-3</v>
      </c>
      <c r="BE65" s="117">
        <v>0</v>
      </c>
      <c r="BF65" s="117">
        <v>-4.8708958232253282E-4</v>
      </c>
      <c r="BG65" s="117">
        <v>-1.4986680237034414E-3</v>
      </c>
      <c r="BH65" s="117">
        <v>0</v>
      </c>
      <c r="BI65" s="117">
        <v>0</v>
      </c>
      <c r="BJ65" s="117">
        <v>-1.4986680237034414E-3</v>
      </c>
      <c r="BK65" s="117">
        <v>-4.8498709419933077E-4</v>
      </c>
      <c r="BL65" s="117">
        <v>-1.3139901115059164E-3</v>
      </c>
      <c r="BM65" s="117">
        <v>0</v>
      </c>
      <c r="BN65" s="117">
        <v>-3.2976452294086883E-3</v>
      </c>
      <c r="BO65" s="117">
        <v>-1.2582470350659943E-3</v>
      </c>
      <c r="BP65" s="117">
        <v>0</v>
      </c>
      <c r="BQ65" s="117">
        <v>0</v>
      </c>
      <c r="BR65" s="117">
        <v>-1.2582470350659943E-3</v>
      </c>
      <c r="BS65" s="117">
        <v>-4.2839758048813798E-4</v>
      </c>
      <c r="BT65" s="117">
        <v>-2.913250190441972E-4</v>
      </c>
      <c r="BU65" s="117">
        <v>0</v>
      </c>
      <c r="BV65" s="117">
        <v>-1.9779696345983296E-3</v>
      </c>
      <c r="BW65" s="117">
        <v>-1.718407311962595E-3</v>
      </c>
      <c r="BX65" s="117">
        <v>0</v>
      </c>
      <c r="BY65" s="117">
        <v>0</v>
      </c>
      <c r="BZ65" s="117">
        <v>-1.718407311962595E-3</v>
      </c>
      <c r="CA65" s="117">
        <v>-1.9516013070653337E-3</v>
      </c>
      <c r="CB65" s="117">
        <v>3.2679420408052927E-4</v>
      </c>
      <c r="CC65" s="117">
        <v>0</v>
      </c>
      <c r="CD65" s="117">
        <v>-3.3432144149473995E-3</v>
      </c>
      <c r="CE65" s="117">
        <v>-1.9174871038763108E-3</v>
      </c>
      <c r="CF65" s="117">
        <v>0</v>
      </c>
      <c r="CG65" s="117">
        <v>0</v>
      </c>
      <c r="CH65" s="117">
        <v>-1.9174871038763108E-3</v>
      </c>
      <c r="CI65" s="117">
        <v>-1.7483324757478305E-3</v>
      </c>
      <c r="CJ65" s="203">
        <v>2.2124516751748377E-3</v>
      </c>
      <c r="CK65" s="117">
        <v>0</v>
      </c>
      <c r="CL65" s="117">
        <v>-1.4533679044493033E-3</v>
      </c>
      <c r="CM65" s="117">
        <v>-2.45896795520637E-3</v>
      </c>
      <c r="CN65" s="117">
        <v>0</v>
      </c>
      <c r="CO65" s="117">
        <v>0</v>
      </c>
      <c r="CP65" s="117">
        <v>-2.45896795520637E-3</v>
      </c>
      <c r="CQ65" s="117">
        <v>-3.7497701793001049E-5</v>
      </c>
      <c r="CR65" s="117">
        <v>-1.2974501435654892E-4</v>
      </c>
      <c r="CS65" s="117">
        <v>0</v>
      </c>
      <c r="CT65" s="117">
        <v>-2.62621067135592E-3</v>
      </c>
      <c r="CU65" s="117">
        <v>-1.9306777935808653E-3</v>
      </c>
      <c r="CV65" s="117">
        <v>0</v>
      </c>
      <c r="CW65" s="117">
        <v>0</v>
      </c>
      <c r="CX65" s="117">
        <v>-1.9306777935808653E-3</v>
      </c>
      <c r="CY65" s="117">
        <v>3.4679450631804787E-3</v>
      </c>
      <c r="CZ65" s="117">
        <v>2.6426621927257594E-3</v>
      </c>
      <c r="DA65" s="117">
        <v>0</v>
      </c>
      <c r="DB65" s="117">
        <v>4.1799294623253731E-3</v>
      </c>
      <c r="DC65" s="117">
        <v>-1.3932438373243131E-3</v>
      </c>
      <c r="DD65" s="117">
        <v>0</v>
      </c>
      <c r="DE65" s="117">
        <v>0</v>
      </c>
      <c r="DF65" s="117">
        <v>-1.3932438373243131E-3</v>
      </c>
      <c r="DG65" s="117">
        <v>1.6259996539459559E-3</v>
      </c>
      <c r="DH65" s="117">
        <v>4.1097970024573383E-3</v>
      </c>
      <c r="DI65" s="117">
        <v>0</v>
      </c>
      <c r="DJ65" s="117">
        <v>4.3425528190789804E-3</v>
      </c>
      <c r="DK65" s="117">
        <v>-1.0602140075366422E-3</v>
      </c>
      <c r="DL65" s="117">
        <v>0</v>
      </c>
      <c r="DM65" s="117">
        <v>0</v>
      </c>
      <c r="DN65" s="117">
        <v>-1.0602140075366422E-3</v>
      </c>
      <c r="DO65" s="117">
        <v>1.8382147841242765E-3</v>
      </c>
      <c r="DP65" s="117">
        <v>5.9659500259445089E-3</v>
      </c>
      <c r="DQ65" s="117">
        <v>0</v>
      </c>
      <c r="DR65" s="330">
        <v>6.7439508025321426E-3</v>
      </c>
      <c r="DS65" s="278">
        <v>-1.0826335871510185E-3</v>
      </c>
      <c r="DT65" s="117">
        <v>0</v>
      </c>
      <c r="DU65" s="117">
        <v>0</v>
      </c>
      <c r="DV65" s="117">
        <v>-1.0826335871510185E-3</v>
      </c>
      <c r="DW65" s="117">
        <v>1.9281520283460942E-3</v>
      </c>
      <c r="DX65" s="117">
        <v>1.8343092214190859E-3</v>
      </c>
      <c r="DY65" s="117">
        <v>0</v>
      </c>
      <c r="DZ65" s="117">
        <v>2.6798276626141615E-3</v>
      </c>
    </row>
    <row r="66" spans="1:130" ht="20.100000000000001" customHeight="1" x14ac:dyDescent="0.25">
      <c r="A66" s="20">
        <v>3111</v>
      </c>
      <c r="B66" s="21" t="s">
        <v>520</v>
      </c>
      <c r="C66" s="118">
        <v>2.2404990165581788E-3</v>
      </c>
      <c r="D66" s="118">
        <v>0</v>
      </c>
      <c r="E66" s="118">
        <v>0</v>
      </c>
      <c r="F66" s="118">
        <v>2.2404990165581788E-3</v>
      </c>
      <c r="G66" s="118">
        <v>5.266179137269845E-3</v>
      </c>
      <c r="H66" s="118">
        <v>4.2017530405849182E-3</v>
      </c>
      <c r="I66" s="118">
        <v>0</v>
      </c>
      <c r="J66" s="118">
        <v>1.1708431194412941E-2</v>
      </c>
      <c r="K66" s="118">
        <v>9.8794304136944197E-4</v>
      </c>
      <c r="L66" s="118">
        <v>0</v>
      </c>
      <c r="M66" s="118">
        <v>0</v>
      </c>
      <c r="N66" s="118">
        <v>9.8794304136944197E-4</v>
      </c>
      <c r="O66" s="118">
        <v>2.5727897057369583E-3</v>
      </c>
      <c r="P66" s="118">
        <v>3.7356283581153706E-3</v>
      </c>
      <c r="Q66" s="118">
        <v>0</v>
      </c>
      <c r="R66" s="118">
        <v>7.2963611052217709E-3</v>
      </c>
      <c r="S66" s="118">
        <v>6.0714439652483564E-4</v>
      </c>
      <c r="T66" s="118">
        <v>0</v>
      </c>
      <c r="U66" s="118">
        <v>0</v>
      </c>
      <c r="V66" s="118">
        <v>6.0714439652483564E-4</v>
      </c>
      <c r="W66" s="118">
        <v>2.1003161384304577E-3</v>
      </c>
      <c r="X66" s="118">
        <v>4.3597798438140363E-3</v>
      </c>
      <c r="Y66" s="118">
        <v>0</v>
      </c>
      <c r="Z66" s="118">
        <v>7.0672403787693299E-3</v>
      </c>
      <c r="AA66" s="118">
        <v>1.2883998252726731E-3</v>
      </c>
      <c r="AB66" s="118">
        <v>0</v>
      </c>
      <c r="AC66" s="118">
        <v>0</v>
      </c>
      <c r="AD66" s="118">
        <v>1.2883998252726731E-3</v>
      </c>
      <c r="AE66" s="118">
        <v>3.6718160673309122E-3</v>
      </c>
      <c r="AF66" s="118">
        <v>1.693516196309628E-3</v>
      </c>
      <c r="AG66" s="118">
        <v>0</v>
      </c>
      <c r="AH66" s="118">
        <v>6.6537320889132126E-3</v>
      </c>
      <c r="AI66" s="118">
        <v>1.5010029830433127E-3</v>
      </c>
      <c r="AJ66" s="118">
        <v>0</v>
      </c>
      <c r="AK66" s="118">
        <v>0</v>
      </c>
      <c r="AL66" s="118">
        <v>1.5010029830433127E-3</v>
      </c>
      <c r="AM66" s="118">
        <v>4.1159942927012361E-3</v>
      </c>
      <c r="AN66" s="118">
        <v>2.5119412082337169E-3</v>
      </c>
      <c r="AO66" s="118">
        <v>0</v>
      </c>
      <c r="AP66" s="118">
        <v>8.1289384839782642E-3</v>
      </c>
      <c r="AQ66" s="118">
        <v>-3.0748092194638599E-4</v>
      </c>
      <c r="AR66" s="118">
        <v>0</v>
      </c>
      <c r="AS66" s="118">
        <v>0</v>
      </c>
      <c r="AT66" s="118">
        <v>-3.0748092194638599E-4</v>
      </c>
      <c r="AU66" s="118">
        <v>3.3925934560953834E-4</v>
      </c>
      <c r="AV66" s="118">
        <v>1.6606365042527156E-3</v>
      </c>
      <c r="AW66" s="118">
        <v>0</v>
      </c>
      <c r="AX66" s="118">
        <v>1.6924149279158678E-3</v>
      </c>
      <c r="AY66" s="118">
        <v>-7.6657908762066461E-4</v>
      </c>
      <c r="AZ66" s="118">
        <v>0</v>
      </c>
      <c r="BA66" s="118">
        <v>0</v>
      </c>
      <c r="BB66" s="118">
        <v>-7.6657908762066461E-4</v>
      </c>
      <c r="BC66" s="118">
        <v>-6.8337709433962095E-4</v>
      </c>
      <c r="BD66" s="118">
        <v>1.2972130294282241E-3</v>
      </c>
      <c r="BE66" s="118">
        <v>0</v>
      </c>
      <c r="BF66" s="118">
        <v>-1.5274315253206136E-4</v>
      </c>
      <c r="BG66" s="118">
        <v>-1.1182961419774755E-3</v>
      </c>
      <c r="BH66" s="118">
        <v>0</v>
      </c>
      <c r="BI66" s="118">
        <v>0</v>
      </c>
      <c r="BJ66" s="118">
        <v>-1.1182961419774755E-3</v>
      </c>
      <c r="BK66" s="118">
        <v>-3.7573304197783489E-4</v>
      </c>
      <c r="BL66" s="118">
        <v>-1.0381471086155106E-3</v>
      </c>
      <c r="BM66" s="118">
        <v>0</v>
      </c>
      <c r="BN66" s="118">
        <v>-2.532176292570821E-3</v>
      </c>
      <c r="BO66" s="118">
        <v>-8.5988524924493818E-4</v>
      </c>
      <c r="BP66" s="118">
        <v>0</v>
      </c>
      <c r="BQ66" s="118">
        <v>0</v>
      </c>
      <c r="BR66" s="118">
        <v>-8.5988524924493818E-4</v>
      </c>
      <c r="BS66" s="118">
        <v>-3.0965613329680876E-4</v>
      </c>
      <c r="BT66" s="118">
        <v>-2.1223453568599835E-4</v>
      </c>
      <c r="BU66" s="118">
        <v>0</v>
      </c>
      <c r="BV66" s="118">
        <v>-1.3817759182277454E-3</v>
      </c>
      <c r="BW66" s="118">
        <v>-1.0456431262853062E-3</v>
      </c>
      <c r="BX66" s="118">
        <v>0</v>
      </c>
      <c r="BY66" s="118">
        <v>0</v>
      </c>
      <c r="BZ66" s="118">
        <v>-1.0456431262853062E-3</v>
      </c>
      <c r="CA66" s="118">
        <v>-1.4549860550288943E-3</v>
      </c>
      <c r="CB66" s="118">
        <v>2.656121012407214E-4</v>
      </c>
      <c r="CC66" s="118">
        <v>0</v>
      </c>
      <c r="CD66" s="118">
        <v>-2.2350170800734793E-3</v>
      </c>
      <c r="CE66" s="118">
        <v>-1.2281931833240018E-3</v>
      </c>
      <c r="CF66" s="118">
        <v>0</v>
      </c>
      <c r="CG66" s="118">
        <v>0</v>
      </c>
      <c r="CH66" s="118">
        <v>-1.2281931833240018E-3</v>
      </c>
      <c r="CI66" s="118">
        <v>-1.2734079909006496E-3</v>
      </c>
      <c r="CJ66" s="68">
        <v>1.8480885381490621E-3</v>
      </c>
      <c r="CK66" s="118">
        <v>0</v>
      </c>
      <c r="CL66" s="118">
        <v>-6.5351263607558963E-4</v>
      </c>
      <c r="CM66" s="118">
        <v>-1.4829697063307586E-3</v>
      </c>
      <c r="CN66" s="118">
        <v>0</v>
      </c>
      <c r="CO66" s="118">
        <v>0</v>
      </c>
      <c r="CP66" s="118">
        <v>-1.4829697063307586E-3</v>
      </c>
      <c r="CQ66" s="118">
        <v>-2.0127857246223215E-4</v>
      </c>
      <c r="CR66" s="118">
        <v>-7.8170209689809142E-5</v>
      </c>
      <c r="CS66" s="118">
        <v>0</v>
      </c>
      <c r="CT66" s="118">
        <v>-1.7624184884828E-3</v>
      </c>
      <c r="CU66" s="118">
        <v>-1.0935978816461957E-3</v>
      </c>
      <c r="CV66" s="118">
        <v>0</v>
      </c>
      <c r="CW66" s="118">
        <v>0</v>
      </c>
      <c r="CX66" s="118">
        <v>-1.0935978816461957E-3</v>
      </c>
      <c r="CY66" s="118">
        <v>2.5794740043715942E-3</v>
      </c>
      <c r="CZ66" s="118">
        <v>1.9516318968111981E-3</v>
      </c>
      <c r="DA66" s="118">
        <v>0</v>
      </c>
      <c r="DB66" s="118">
        <v>3.4375080195365969E-3</v>
      </c>
      <c r="DC66" s="118">
        <v>-8.926160841567258E-4</v>
      </c>
      <c r="DD66" s="118">
        <v>0</v>
      </c>
      <c r="DE66" s="118">
        <v>0</v>
      </c>
      <c r="DF66" s="118">
        <v>-8.926160841567258E-4</v>
      </c>
      <c r="DG66" s="118">
        <v>1.3041895713276493E-3</v>
      </c>
      <c r="DH66" s="118">
        <v>3.4503424019959048E-3</v>
      </c>
      <c r="DI66" s="118">
        <v>0</v>
      </c>
      <c r="DJ66" s="118">
        <v>3.8619158891668279E-3</v>
      </c>
      <c r="DK66" s="118">
        <v>-7.2377232102788214E-4</v>
      </c>
      <c r="DL66" s="118">
        <v>0</v>
      </c>
      <c r="DM66" s="118">
        <v>0</v>
      </c>
      <c r="DN66" s="118">
        <v>-7.2377232102788214E-4</v>
      </c>
      <c r="DO66" s="118">
        <v>1.4766710597026501E-3</v>
      </c>
      <c r="DP66" s="118">
        <v>5.1243522342336511E-3</v>
      </c>
      <c r="DQ66" s="118">
        <v>0</v>
      </c>
      <c r="DR66" s="332">
        <v>5.8772509729084193E-3</v>
      </c>
      <c r="DS66" s="281">
        <v>-6.8401837758661377E-4</v>
      </c>
      <c r="DT66" s="118">
        <v>0</v>
      </c>
      <c r="DU66" s="118">
        <v>0</v>
      </c>
      <c r="DV66" s="118">
        <v>-6.8401837758661377E-4</v>
      </c>
      <c r="DW66" s="118">
        <v>1.4861092648750143E-3</v>
      </c>
      <c r="DX66" s="118">
        <v>1.4630853318824343E-3</v>
      </c>
      <c r="DY66" s="118">
        <v>0</v>
      </c>
      <c r="DZ66" s="118">
        <v>2.2651762191708349E-3</v>
      </c>
    </row>
    <row r="67" spans="1:130" ht="20.100000000000001" customHeight="1" x14ac:dyDescent="0.25">
      <c r="A67" s="20">
        <v>3112</v>
      </c>
      <c r="B67" s="21" t="s">
        <v>521</v>
      </c>
      <c r="C67" s="118">
        <v>6.8121791247085747E-4</v>
      </c>
      <c r="D67" s="118">
        <v>0</v>
      </c>
      <c r="E67" s="118">
        <v>0</v>
      </c>
      <c r="F67" s="118">
        <v>6.8121791247085747E-4</v>
      </c>
      <c r="G67" s="118">
        <v>1.0981109954924656E-3</v>
      </c>
      <c r="H67" s="118">
        <v>7.9423699922232742E-4</v>
      </c>
      <c r="I67" s="118">
        <v>0</v>
      </c>
      <c r="J67" s="118">
        <v>2.5735659071856507E-3</v>
      </c>
      <c r="K67" s="118">
        <v>2.5624098383721387E-4</v>
      </c>
      <c r="L67" s="118">
        <v>0</v>
      </c>
      <c r="M67" s="118">
        <v>0</v>
      </c>
      <c r="N67" s="118">
        <v>2.5624098383721387E-4</v>
      </c>
      <c r="O67" s="118">
        <v>5.3091035615312207E-4</v>
      </c>
      <c r="P67" s="118">
        <v>6.7883573763334224E-4</v>
      </c>
      <c r="Q67" s="118">
        <v>0</v>
      </c>
      <c r="R67" s="118">
        <v>1.4659870776236783E-3</v>
      </c>
      <c r="S67" s="118">
        <v>2.2360923712121304E-4</v>
      </c>
      <c r="T67" s="118">
        <v>0</v>
      </c>
      <c r="U67" s="118">
        <v>0</v>
      </c>
      <c r="V67" s="118">
        <v>2.2360923712121304E-4</v>
      </c>
      <c r="W67" s="118">
        <v>4.417348494371563E-4</v>
      </c>
      <c r="X67" s="118">
        <v>6.7594091635301049E-4</v>
      </c>
      <c r="Y67" s="118">
        <v>0</v>
      </c>
      <c r="Z67" s="118">
        <v>1.3412850029113799E-3</v>
      </c>
      <c r="AA67" s="118">
        <v>5.2474646554370925E-4</v>
      </c>
      <c r="AB67" s="118">
        <v>0</v>
      </c>
      <c r="AC67" s="118">
        <v>0</v>
      </c>
      <c r="AD67" s="118">
        <v>5.2474646554370925E-4</v>
      </c>
      <c r="AE67" s="118">
        <v>7.5920120403719972E-4</v>
      </c>
      <c r="AF67" s="118">
        <v>3.3352463447978065E-4</v>
      </c>
      <c r="AG67" s="118">
        <v>0</v>
      </c>
      <c r="AH67" s="118">
        <v>1.6174723040606896E-3</v>
      </c>
      <c r="AI67" s="118">
        <v>7.0137841164203503E-4</v>
      </c>
      <c r="AJ67" s="118">
        <v>0</v>
      </c>
      <c r="AK67" s="118">
        <v>0</v>
      </c>
      <c r="AL67" s="118">
        <v>7.0137841164203503E-4</v>
      </c>
      <c r="AM67" s="118">
        <v>7.3855054372014403E-4</v>
      </c>
      <c r="AN67" s="118">
        <v>4.0997853958888402E-4</v>
      </c>
      <c r="AO67" s="118">
        <v>0</v>
      </c>
      <c r="AP67" s="118">
        <v>1.8499074949510632E-3</v>
      </c>
      <c r="AQ67" s="118">
        <v>-6.8382120585457062E-5</v>
      </c>
      <c r="AR67" s="118">
        <v>0</v>
      </c>
      <c r="AS67" s="118">
        <v>0</v>
      </c>
      <c r="AT67" s="118">
        <v>-6.8382120585457062E-5</v>
      </c>
      <c r="AU67" s="118">
        <v>3.8538908999572508E-5</v>
      </c>
      <c r="AV67" s="118">
        <v>2.3111563981016158E-4</v>
      </c>
      <c r="AW67" s="118">
        <v>0</v>
      </c>
      <c r="AX67" s="118">
        <v>2.0127242822427701E-4</v>
      </c>
      <c r="AY67" s="118">
        <v>-1.964689354186751E-4</v>
      </c>
      <c r="AZ67" s="118">
        <v>0</v>
      </c>
      <c r="BA67" s="118">
        <v>0</v>
      </c>
      <c r="BB67" s="118">
        <v>-1.964689354186751E-4</v>
      </c>
      <c r="BC67" s="118">
        <v>-1.462961858562528E-4</v>
      </c>
      <c r="BD67" s="118">
        <v>1.4384621807992561E-4</v>
      </c>
      <c r="BE67" s="118">
        <v>0</v>
      </c>
      <c r="BF67" s="118">
        <v>-1.9891890319500229E-4</v>
      </c>
      <c r="BG67" s="118">
        <v>-2.1924704674623568E-4</v>
      </c>
      <c r="BH67" s="118">
        <v>0</v>
      </c>
      <c r="BI67" s="118">
        <v>0</v>
      </c>
      <c r="BJ67" s="118">
        <v>-2.1924704674623568E-4</v>
      </c>
      <c r="BK67" s="118">
        <v>-1.0590452017382243E-4</v>
      </c>
      <c r="BL67" s="118">
        <v>-2.7583594459587487E-4</v>
      </c>
      <c r="BM67" s="118">
        <v>0</v>
      </c>
      <c r="BN67" s="118">
        <v>-6.00987511515933E-4</v>
      </c>
      <c r="BO67" s="118">
        <v>-2.2266504222341369E-4</v>
      </c>
      <c r="BP67" s="118">
        <v>0</v>
      </c>
      <c r="BQ67" s="118">
        <v>0</v>
      </c>
      <c r="BR67" s="118">
        <v>-2.2266504222341369E-4</v>
      </c>
      <c r="BS67" s="118">
        <v>-1.1045108056250963E-4</v>
      </c>
      <c r="BT67" s="118">
        <v>-7.900757389741025E-5</v>
      </c>
      <c r="BU67" s="118">
        <v>0</v>
      </c>
      <c r="BV67" s="118">
        <v>-4.1212369668333355E-4</v>
      </c>
      <c r="BW67" s="118">
        <v>-4.292920564806201E-4</v>
      </c>
      <c r="BX67" s="118">
        <v>0</v>
      </c>
      <c r="BY67" s="118">
        <v>0</v>
      </c>
      <c r="BZ67" s="118">
        <v>-4.292920564806201E-4</v>
      </c>
      <c r="CA67" s="118">
        <v>-4.4855600780837197E-4</v>
      </c>
      <c r="CB67" s="118">
        <v>6.0046351486295019E-5</v>
      </c>
      <c r="CC67" s="118">
        <v>0</v>
      </c>
      <c r="CD67" s="118">
        <v>-8.1780171280269713E-4</v>
      </c>
      <c r="CE67" s="118">
        <v>-4.64260844840097E-4</v>
      </c>
      <c r="CF67" s="118">
        <v>0</v>
      </c>
      <c r="CG67" s="118">
        <v>0</v>
      </c>
      <c r="CH67" s="118">
        <v>-4.64260844840097E-4</v>
      </c>
      <c r="CI67" s="118">
        <v>-4.0412530772306391E-4</v>
      </c>
      <c r="CJ67" s="68">
        <v>3.5598627656442477E-4</v>
      </c>
      <c r="CK67" s="118">
        <v>0</v>
      </c>
      <c r="CL67" s="118">
        <v>-5.1239987599873609E-4</v>
      </c>
      <c r="CM67" s="118">
        <v>-6.7310140508456458E-4</v>
      </c>
      <c r="CN67" s="118">
        <v>0</v>
      </c>
      <c r="CO67" s="118">
        <v>0</v>
      </c>
      <c r="CP67" s="118">
        <v>-6.7310140508456458E-4</v>
      </c>
      <c r="CQ67" s="118">
        <v>1.7035329739674925E-4</v>
      </c>
      <c r="CR67" s="118">
        <v>-5.0938451911340976E-5</v>
      </c>
      <c r="CS67" s="118">
        <v>0</v>
      </c>
      <c r="CT67" s="118">
        <v>-5.5368655959915625E-4</v>
      </c>
      <c r="CU67" s="118">
        <v>-4.8386275063900858E-4</v>
      </c>
      <c r="CV67" s="118">
        <v>0</v>
      </c>
      <c r="CW67" s="118">
        <v>0</v>
      </c>
      <c r="CX67" s="118">
        <v>-4.8386275063900858E-4</v>
      </c>
      <c r="CY67" s="118">
        <v>8.0211861750670234E-4</v>
      </c>
      <c r="CZ67" s="118">
        <v>6.6382116579501583E-4</v>
      </c>
      <c r="DA67" s="118">
        <v>0</v>
      </c>
      <c r="DB67" s="118">
        <v>9.820770326627096E-4</v>
      </c>
      <c r="DC67" s="118">
        <v>-3.3864201460632147E-4</v>
      </c>
      <c r="DD67" s="118">
        <v>0</v>
      </c>
      <c r="DE67" s="118">
        <v>0</v>
      </c>
      <c r="DF67" s="118">
        <v>-3.3864201460632147E-4</v>
      </c>
      <c r="DG67" s="118">
        <v>2.629257262302746E-4</v>
      </c>
      <c r="DH67" s="118">
        <v>6.4170481954895127E-4</v>
      </c>
      <c r="DI67" s="118">
        <v>0</v>
      </c>
      <c r="DJ67" s="118">
        <v>5.659885311729044E-4</v>
      </c>
      <c r="DK67" s="118">
        <v>-2.0989092056022919E-4</v>
      </c>
      <c r="DL67" s="118">
        <v>0</v>
      </c>
      <c r="DM67" s="118">
        <v>0</v>
      </c>
      <c r="DN67" s="118">
        <v>-2.0989092056022919E-4</v>
      </c>
      <c r="DO67" s="118">
        <v>2.9949636335264404E-4</v>
      </c>
      <c r="DP67" s="118">
        <v>7.8707831614949089E-4</v>
      </c>
      <c r="DQ67" s="118">
        <v>0</v>
      </c>
      <c r="DR67" s="332">
        <v>8.7668375894190569E-4</v>
      </c>
      <c r="DS67" s="281">
        <v>-2.9141463080538269E-4</v>
      </c>
      <c r="DT67" s="118">
        <v>0</v>
      </c>
      <c r="DU67" s="118">
        <v>0</v>
      </c>
      <c r="DV67" s="118">
        <v>-2.9141463080538269E-4</v>
      </c>
      <c r="DW67" s="118">
        <v>3.6990876363477218E-4</v>
      </c>
      <c r="DX67" s="118">
        <v>3.5287344892034081E-4</v>
      </c>
      <c r="DY67" s="118">
        <v>0</v>
      </c>
      <c r="DZ67" s="118">
        <v>4.313675817497303E-4</v>
      </c>
    </row>
    <row r="68" spans="1:130" ht="20.100000000000001" customHeight="1" x14ac:dyDescent="0.25">
      <c r="A68" s="20">
        <v>3113</v>
      </c>
      <c r="B68" s="21" t="s">
        <v>522</v>
      </c>
      <c r="C68" s="118">
        <v>1.274724376823889E-4</v>
      </c>
      <c r="D68" s="118">
        <v>0</v>
      </c>
      <c r="E68" s="118">
        <v>0</v>
      </c>
      <c r="F68" s="118">
        <v>1.274724376823889E-4</v>
      </c>
      <c r="G68" s="118">
        <v>2.0351582259658686E-5</v>
      </c>
      <c r="H68" s="118">
        <v>4.0808488496268536E-7</v>
      </c>
      <c r="I68" s="118">
        <v>0</v>
      </c>
      <c r="J68" s="118">
        <v>1.4823210482701026E-4</v>
      </c>
      <c r="K68" s="118">
        <v>6.4711994021423113E-5</v>
      </c>
      <c r="L68" s="118">
        <v>0</v>
      </c>
      <c r="M68" s="118">
        <v>0</v>
      </c>
      <c r="N68" s="118">
        <v>6.4711994021423113E-5</v>
      </c>
      <c r="O68" s="118">
        <v>1.7190880011392539E-5</v>
      </c>
      <c r="P68" s="118">
        <v>2.3127980719503363E-8</v>
      </c>
      <c r="Q68" s="118">
        <v>0</v>
      </c>
      <c r="R68" s="118">
        <v>8.192600201353516E-5</v>
      </c>
      <c r="S68" s="118">
        <v>4.6143509104683495E-5</v>
      </c>
      <c r="T68" s="118">
        <v>0</v>
      </c>
      <c r="U68" s="118">
        <v>0</v>
      </c>
      <c r="V68" s="118">
        <v>4.6143509104683495E-5</v>
      </c>
      <c r="W68" s="118">
        <v>1.4540847819441486E-5</v>
      </c>
      <c r="X68" s="118">
        <v>9.7345836621148905E-8</v>
      </c>
      <c r="Y68" s="118">
        <v>0</v>
      </c>
      <c r="Z68" s="118">
        <v>6.0781702760746135E-5</v>
      </c>
      <c r="AA68" s="118">
        <v>1.5014888446567405E-4</v>
      </c>
      <c r="AB68" s="118">
        <v>0</v>
      </c>
      <c r="AC68" s="118">
        <v>0</v>
      </c>
      <c r="AD68" s="118">
        <v>1.5014888446567405E-4</v>
      </c>
      <c r="AE68" s="118">
        <v>1.8820364819460539E-5</v>
      </c>
      <c r="AF68" s="118">
        <v>1.5791814636273763E-8</v>
      </c>
      <c r="AG68" s="118">
        <v>0</v>
      </c>
      <c r="AH68" s="118">
        <v>1.6898504109977088E-4</v>
      </c>
      <c r="AI68" s="118">
        <v>2.3477861972194316E-4</v>
      </c>
      <c r="AJ68" s="118">
        <v>0</v>
      </c>
      <c r="AK68" s="118">
        <v>0</v>
      </c>
      <c r="AL68" s="118">
        <v>2.3477861972194316E-4</v>
      </c>
      <c r="AM68" s="118">
        <v>1.9394747687611275E-5</v>
      </c>
      <c r="AN68" s="118">
        <v>3.7863739574735565E-8</v>
      </c>
      <c r="AO68" s="118">
        <v>0</v>
      </c>
      <c r="AP68" s="118">
        <v>2.5421123114912914E-4</v>
      </c>
      <c r="AQ68" s="118">
        <v>-6.1425171687521881E-5</v>
      </c>
      <c r="AR68" s="118">
        <v>0</v>
      </c>
      <c r="AS68" s="118">
        <v>0</v>
      </c>
      <c r="AT68" s="118">
        <v>-6.1425171687521881E-5</v>
      </c>
      <c r="AU68" s="118">
        <v>1.838293644504492E-6</v>
      </c>
      <c r="AV68" s="118">
        <v>7.8642284626617658E-7</v>
      </c>
      <c r="AW68" s="118">
        <v>0</v>
      </c>
      <c r="AX68" s="118">
        <v>-5.8800455196751209E-5</v>
      </c>
      <c r="AY68" s="118">
        <v>-1.3639257101560052E-4</v>
      </c>
      <c r="AZ68" s="118">
        <v>0</v>
      </c>
      <c r="BA68" s="118">
        <v>0</v>
      </c>
      <c r="BB68" s="118">
        <v>-1.3639257101560052E-4</v>
      </c>
      <c r="BC68" s="118">
        <v>-3.6041235134877605E-6</v>
      </c>
      <c r="BD68" s="118">
        <v>1.1006263501517631E-8</v>
      </c>
      <c r="BE68" s="118">
        <v>0</v>
      </c>
      <c r="BF68" s="118">
        <v>-1.3998568826558674E-4</v>
      </c>
      <c r="BG68" s="118">
        <v>-1.444568891541234E-4</v>
      </c>
      <c r="BH68" s="118">
        <v>0</v>
      </c>
      <c r="BI68" s="118">
        <v>0</v>
      </c>
      <c r="BJ68" s="118">
        <v>-1.444568891541234E-4</v>
      </c>
      <c r="BK68" s="118">
        <v>-3.3444894708587013E-6</v>
      </c>
      <c r="BL68" s="118">
        <v>-7.0582945309807948E-9</v>
      </c>
      <c r="BM68" s="118">
        <v>0</v>
      </c>
      <c r="BN68" s="118">
        <v>-1.4780843691951311E-4</v>
      </c>
      <c r="BO68" s="118">
        <v>-1.5737074486033058E-4</v>
      </c>
      <c r="BP68" s="118">
        <v>0</v>
      </c>
      <c r="BQ68" s="118">
        <v>0</v>
      </c>
      <c r="BR68" s="118">
        <v>-1.5737074486033058E-4</v>
      </c>
      <c r="BS68" s="118">
        <v>-8.2903666288195822E-6</v>
      </c>
      <c r="BT68" s="118">
        <v>-8.290946078861182E-8</v>
      </c>
      <c r="BU68" s="118">
        <v>0</v>
      </c>
      <c r="BV68" s="118">
        <v>-1.6574402094993878E-4</v>
      </c>
      <c r="BW68" s="118">
        <v>-2.0334004357226438E-4</v>
      </c>
      <c r="BX68" s="118">
        <v>0</v>
      </c>
      <c r="BY68" s="118">
        <v>0</v>
      </c>
      <c r="BZ68" s="118">
        <v>-2.0334004357226438E-4</v>
      </c>
      <c r="CA68" s="118">
        <v>-4.80592442280675E-5</v>
      </c>
      <c r="CB68" s="118">
        <v>1.1357513535128378E-6</v>
      </c>
      <c r="CC68" s="118">
        <v>0</v>
      </c>
      <c r="CD68" s="118">
        <v>-2.5026353644681901E-4</v>
      </c>
      <c r="CE68" s="118">
        <v>-1.9806500597810227E-4</v>
      </c>
      <c r="CF68" s="118">
        <v>0</v>
      </c>
      <c r="CG68" s="118">
        <v>0</v>
      </c>
      <c r="CH68" s="118">
        <v>-1.9806500597810227E-4</v>
      </c>
      <c r="CI68" s="118">
        <v>-6.6335604055114896E-5</v>
      </c>
      <c r="CJ68" s="68">
        <v>8.3768604613510518E-6</v>
      </c>
      <c r="CK68" s="118">
        <v>0</v>
      </c>
      <c r="CL68" s="118">
        <v>-2.5602374957186614E-4</v>
      </c>
      <c r="CM68" s="118">
        <v>-2.5835180111396995E-4</v>
      </c>
      <c r="CN68" s="118">
        <v>0</v>
      </c>
      <c r="CO68" s="118">
        <v>0</v>
      </c>
      <c r="CP68" s="118">
        <v>-2.5835180111396995E-4</v>
      </c>
      <c r="CQ68" s="118">
        <v>-6.5724267275181538E-6</v>
      </c>
      <c r="CR68" s="118">
        <v>-6.363527553987939E-7</v>
      </c>
      <c r="CS68" s="118">
        <v>0</v>
      </c>
      <c r="CT68" s="118">
        <v>-2.6556058059688695E-4</v>
      </c>
      <c r="CU68" s="118">
        <v>-3.0153008521900904E-4</v>
      </c>
      <c r="CV68" s="118">
        <v>0</v>
      </c>
      <c r="CW68" s="118">
        <v>0</v>
      </c>
      <c r="CX68" s="118">
        <v>-3.0153008521900904E-4</v>
      </c>
      <c r="CY68" s="118">
        <v>8.6164961269467465E-5</v>
      </c>
      <c r="CZ68" s="118">
        <v>2.7209130119545272E-5</v>
      </c>
      <c r="DA68" s="118">
        <v>0</v>
      </c>
      <c r="DB68" s="118">
        <v>-1.8815599382999626E-4</v>
      </c>
      <c r="DC68" s="118">
        <v>-1.4238056205854446E-4</v>
      </c>
      <c r="DD68" s="118">
        <v>0</v>
      </c>
      <c r="DE68" s="118">
        <v>0</v>
      </c>
      <c r="DF68" s="118">
        <v>-1.4238056205854446E-4</v>
      </c>
      <c r="DG68" s="118">
        <v>5.8895471487720961E-5</v>
      </c>
      <c r="DH68" s="118">
        <v>1.7749780912481641E-5</v>
      </c>
      <c r="DI68" s="118">
        <v>0</v>
      </c>
      <c r="DJ68" s="118">
        <v>-6.5735309658341849E-5</v>
      </c>
      <c r="DK68" s="118">
        <v>-1.2125294948889365E-4</v>
      </c>
      <c r="DL68" s="118">
        <v>0</v>
      </c>
      <c r="DM68" s="118">
        <v>0</v>
      </c>
      <c r="DN68" s="118">
        <v>-1.2125294948889365E-4</v>
      </c>
      <c r="DO68" s="118">
        <v>6.186287269517414E-5</v>
      </c>
      <c r="DP68" s="118">
        <v>5.4519475561367003E-5</v>
      </c>
      <c r="DQ68" s="118">
        <v>0</v>
      </c>
      <c r="DR68" s="332">
        <v>-4.8706012323524951E-6</v>
      </c>
      <c r="DS68" s="281">
        <v>-9.2314574800648672E-5</v>
      </c>
      <c r="DT68" s="118">
        <v>0</v>
      </c>
      <c r="DU68" s="118">
        <v>0</v>
      </c>
      <c r="DV68" s="118">
        <v>-9.2314574800648672E-5</v>
      </c>
      <c r="DW68" s="118">
        <v>7.2098641419515795E-5</v>
      </c>
      <c r="DX68" s="118">
        <v>1.8350440616310682E-5</v>
      </c>
      <c r="DY68" s="118">
        <v>0</v>
      </c>
      <c r="DZ68" s="118">
        <v>-1.8654927648222011E-6</v>
      </c>
    </row>
    <row r="69" spans="1:130" ht="20.100000000000001" customHeight="1" x14ac:dyDescent="0.25">
      <c r="A69" s="20">
        <v>3114</v>
      </c>
      <c r="B69" s="21" t="s">
        <v>523</v>
      </c>
      <c r="C69" s="118">
        <v>1.2089005002505858E-5</v>
      </c>
      <c r="D69" s="118">
        <v>0</v>
      </c>
      <c r="E69" s="118">
        <v>0</v>
      </c>
      <c r="F69" s="118">
        <v>1.2089005002505858E-5</v>
      </c>
      <c r="G69" s="118">
        <v>0</v>
      </c>
      <c r="H69" s="118">
        <v>0</v>
      </c>
      <c r="I69" s="118">
        <v>0</v>
      </c>
      <c r="J69" s="118">
        <v>1.2089005002505858E-5</v>
      </c>
      <c r="K69" s="118">
        <v>3.4347227299861637E-6</v>
      </c>
      <c r="L69" s="118">
        <v>0</v>
      </c>
      <c r="M69" s="118">
        <v>0</v>
      </c>
      <c r="N69" s="118">
        <v>3.4347227299861637E-6</v>
      </c>
      <c r="O69" s="118">
        <v>9.9358269819828133E-7</v>
      </c>
      <c r="P69" s="118">
        <v>0</v>
      </c>
      <c r="Q69" s="118">
        <v>0</v>
      </c>
      <c r="R69" s="118">
        <v>4.428305428184445E-6</v>
      </c>
      <c r="S69" s="118">
        <v>6.6131221457387631E-6</v>
      </c>
      <c r="T69" s="118">
        <v>0</v>
      </c>
      <c r="U69" s="118">
        <v>0</v>
      </c>
      <c r="V69" s="118">
        <v>6.6131221457387631E-6</v>
      </c>
      <c r="W69" s="118">
        <v>2.5492546392593782E-8</v>
      </c>
      <c r="X69" s="118">
        <v>0</v>
      </c>
      <c r="Y69" s="118">
        <v>0</v>
      </c>
      <c r="Z69" s="118">
        <v>6.6386146921313568E-6</v>
      </c>
      <c r="AA69" s="118">
        <v>1.8771957521158269E-5</v>
      </c>
      <c r="AB69" s="118">
        <v>0</v>
      </c>
      <c r="AC69" s="118">
        <v>0</v>
      </c>
      <c r="AD69" s="118">
        <v>1.8771957521158269E-5</v>
      </c>
      <c r="AE69" s="118">
        <v>1.0913242707440951E-6</v>
      </c>
      <c r="AF69" s="118">
        <v>0</v>
      </c>
      <c r="AG69" s="118">
        <v>0</v>
      </c>
      <c r="AH69" s="118">
        <v>1.9863281791902366E-5</v>
      </c>
      <c r="AI69" s="118">
        <v>2.9441267174131195E-5</v>
      </c>
      <c r="AJ69" s="118">
        <v>0</v>
      </c>
      <c r="AK69" s="118">
        <v>0</v>
      </c>
      <c r="AL69" s="118">
        <v>2.9441267174131195E-5</v>
      </c>
      <c r="AM69" s="118">
        <v>2.360088519897541E-7</v>
      </c>
      <c r="AN69" s="118">
        <v>0</v>
      </c>
      <c r="AO69" s="118">
        <v>0</v>
      </c>
      <c r="AP69" s="118">
        <v>2.9677276026120947E-5</v>
      </c>
      <c r="AQ69" s="118">
        <v>-3.256330053234253E-6</v>
      </c>
      <c r="AR69" s="118">
        <v>0</v>
      </c>
      <c r="AS69" s="118">
        <v>0</v>
      </c>
      <c r="AT69" s="118">
        <v>-3.256330053234253E-6</v>
      </c>
      <c r="AU69" s="118">
        <v>0</v>
      </c>
      <c r="AV69" s="118">
        <v>0</v>
      </c>
      <c r="AW69" s="118">
        <v>0</v>
      </c>
      <c r="AX69" s="118">
        <v>-3.256330053234253E-6</v>
      </c>
      <c r="AY69" s="118">
        <v>4.5581616701176511E-6</v>
      </c>
      <c r="AZ69" s="118">
        <v>0</v>
      </c>
      <c r="BA69" s="118">
        <v>0</v>
      </c>
      <c r="BB69" s="118">
        <v>4.5581616701176511E-6</v>
      </c>
      <c r="BC69" s="118">
        <v>0</v>
      </c>
      <c r="BD69" s="118">
        <v>0</v>
      </c>
      <c r="BE69" s="118">
        <v>0</v>
      </c>
      <c r="BF69" s="118">
        <v>4.5581616701176511E-6</v>
      </c>
      <c r="BG69" s="118">
        <v>-1.6667945825606629E-5</v>
      </c>
      <c r="BH69" s="118">
        <v>0</v>
      </c>
      <c r="BI69" s="118">
        <v>0</v>
      </c>
      <c r="BJ69" s="118">
        <v>-1.6667945825606629E-5</v>
      </c>
      <c r="BK69" s="118">
        <v>-5.0425768147635907E-9</v>
      </c>
      <c r="BL69" s="118">
        <v>0</v>
      </c>
      <c r="BM69" s="118">
        <v>0</v>
      </c>
      <c r="BN69" s="118">
        <v>-1.6672988402421391E-5</v>
      </c>
      <c r="BO69" s="118">
        <v>-1.8325998737311848E-5</v>
      </c>
      <c r="BP69" s="118">
        <v>0</v>
      </c>
      <c r="BQ69" s="118">
        <v>0</v>
      </c>
      <c r="BR69" s="118">
        <v>-1.8325998737311848E-5</v>
      </c>
      <c r="BS69" s="118">
        <v>0</v>
      </c>
      <c r="BT69" s="118">
        <v>0</v>
      </c>
      <c r="BU69" s="118">
        <v>0</v>
      </c>
      <c r="BV69" s="118">
        <v>-1.8325998737311848E-5</v>
      </c>
      <c r="BW69" s="118">
        <v>-4.0132085624404405E-5</v>
      </c>
      <c r="BX69" s="118">
        <v>0</v>
      </c>
      <c r="BY69" s="118">
        <v>0</v>
      </c>
      <c r="BZ69" s="118">
        <v>-4.0132085624404405E-5</v>
      </c>
      <c r="CA69" s="118">
        <v>0</v>
      </c>
      <c r="CB69" s="118">
        <v>0</v>
      </c>
      <c r="CC69" s="118">
        <v>0</v>
      </c>
      <c r="CD69" s="118">
        <v>-4.0132085624404405E-5</v>
      </c>
      <c r="CE69" s="118">
        <v>-2.696806973410959E-5</v>
      </c>
      <c r="CF69" s="118">
        <v>0</v>
      </c>
      <c r="CG69" s="118">
        <v>0</v>
      </c>
      <c r="CH69" s="118">
        <v>-2.696806973410959E-5</v>
      </c>
      <c r="CI69" s="118">
        <v>-4.4635730690020985E-6</v>
      </c>
      <c r="CJ69" s="68">
        <v>0</v>
      </c>
      <c r="CK69" s="118">
        <v>0</v>
      </c>
      <c r="CL69" s="118">
        <v>-3.1431642803111687E-5</v>
      </c>
      <c r="CM69" s="118">
        <v>-4.4545042677076426E-5</v>
      </c>
      <c r="CN69" s="118">
        <v>0</v>
      </c>
      <c r="CO69" s="118">
        <v>0</v>
      </c>
      <c r="CP69" s="118">
        <v>-4.4545042677076426E-5</v>
      </c>
      <c r="CQ69" s="118">
        <v>0</v>
      </c>
      <c r="CR69" s="118">
        <v>0</v>
      </c>
      <c r="CS69" s="118">
        <v>0</v>
      </c>
      <c r="CT69" s="118">
        <v>-4.4545042677076426E-5</v>
      </c>
      <c r="CU69" s="118">
        <v>-5.1687076076651673E-5</v>
      </c>
      <c r="CV69" s="118">
        <v>0</v>
      </c>
      <c r="CW69" s="118">
        <v>0</v>
      </c>
      <c r="CX69" s="118">
        <v>-5.1687076076651673E-5</v>
      </c>
      <c r="CY69" s="118">
        <v>1.8748003271433745E-7</v>
      </c>
      <c r="CZ69" s="118">
        <v>0</v>
      </c>
      <c r="DA69" s="118">
        <v>0</v>
      </c>
      <c r="DB69" s="118">
        <v>-5.149959604393734E-5</v>
      </c>
      <c r="DC69" s="118">
        <v>-1.9605176502721655E-5</v>
      </c>
      <c r="DD69" s="118">
        <v>0</v>
      </c>
      <c r="DE69" s="118">
        <v>0</v>
      </c>
      <c r="DF69" s="118">
        <v>-1.9605176502721655E-5</v>
      </c>
      <c r="DG69" s="118">
        <v>-1.111509968861072E-8</v>
      </c>
      <c r="DH69" s="118">
        <v>0</v>
      </c>
      <c r="DI69" s="118">
        <v>0</v>
      </c>
      <c r="DJ69" s="118">
        <v>-1.9616291602410265E-5</v>
      </c>
      <c r="DK69" s="118">
        <v>-5.2978164596373745E-6</v>
      </c>
      <c r="DL69" s="118">
        <v>0</v>
      </c>
      <c r="DM69" s="118">
        <v>0</v>
      </c>
      <c r="DN69" s="118">
        <v>-5.2978164596373745E-6</v>
      </c>
      <c r="DO69" s="118">
        <v>1.8448837380828824E-7</v>
      </c>
      <c r="DP69" s="118">
        <v>0</v>
      </c>
      <c r="DQ69" s="118">
        <v>0</v>
      </c>
      <c r="DR69" s="332">
        <v>-5.113328085829086E-6</v>
      </c>
      <c r="DS69" s="281">
        <v>-1.4886003958373335E-5</v>
      </c>
      <c r="DT69" s="118">
        <v>0</v>
      </c>
      <c r="DU69" s="118">
        <v>0</v>
      </c>
      <c r="DV69" s="118">
        <v>-1.4886003958373335E-5</v>
      </c>
      <c r="DW69" s="118">
        <v>3.5358416791588492E-8</v>
      </c>
      <c r="DX69" s="118">
        <v>0</v>
      </c>
      <c r="DY69" s="118">
        <v>0</v>
      </c>
      <c r="DZ69" s="118">
        <v>-1.4850645541581748E-5</v>
      </c>
    </row>
    <row r="70" spans="1:130" ht="20.100000000000001" customHeight="1" x14ac:dyDescent="0.25">
      <c r="A70" s="33">
        <v>312</v>
      </c>
      <c r="B70" s="34" t="s">
        <v>399</v>
      </c>
      <c r="C70" s="117">
        <v>4.1147385689584127E-4</v>
      </c>
      <c r="D70" s="117">
        <v>0</v>
      </c>
      <c r="E70" s="117">
        <v>0</v>
      </c>
      <c r="F70" s="117">
        <v>4.1147385689584127E-4</v>
      </c>
      <c r="G70" s="117">
        <v>2.736660739490824E-5</v>
      </c>
      <c r="H70" s="117">
        <v>6.7339886251565462E-5</v>
      </c>
      <c r="I70" s="117">
        <v>0</v>
      </c>
      <c r="J70" s="117">
        <v>5.0618035054231496E-4</v>
      </c>
      <c r="K70" s="117">
        <v>2.6506833222939968E-5</v>
      </c>
      <c r="L70" s="117">
        <v>0</v>
      </c>
      <c r="M70" s="117">
        <v>0</v>
      </c>
      <c r="N70" s="117">
        <v>2.6506833222939968E-5</v>
      </c>
      <c r="O70" s="117">
        <v>2.6001675912615168E-5</v>
      </c>
      <c r="P70" s="117">
        <v>6.143440317800969E-5</v>
      </c>
      <c r="Q70" s="117">
        <v>0</v>
      </c>
      <c r="R70" s="117">
        <v>1.1394291231356482E-4</v>
      </c>
      <c r="S70" s="117">
        <v>-4.4833568397259079E-5</v>
      </c>
      <c r="T70" s="117">
        <v>0</v>
      </c>
      <c r="U70" s="117">
        <v>0</v>
      </c>
      <c r="V70" s="117">
        <v>-4.4833568397259079E-5</v>
      </c>
      <c r="W70" s="117">
        <v>2.5817684231288091E-5</v>
      </c>
      <c r="X70" s="117">
        <v>4.6778882554291013E-5</v>
      </c>
      <c r="Y70" s="117">
        <v>0</v>
      </c>
      <c r="Z70" s="117">
        <v>2.7762998388320021E-5</v>
      </c>
      <c r="AA70" s="117">
        <v>7.0064170066564779E-5</v>
      </c>
      <c r="AB70" s="117">
        <v>0</v>
      </c>
      <c r="AC70" s="117">
        <v>0</v>
      </c>
      <c r="AD70" s="117">
        <v>7.0064170066564779E-5</v>
      </c>
      <c r="AE70" s="117">
        <v>2.5570797555027044E-5</v>
      </c>
      <c r="AF70" s="117">
        <v>5.0593457197310428E-5</v>
      </c>
      <c r="AG70" s="117">
        <v>0</v>
      </c>
      <c r="AH70" s="117">
        <v>1.4622842481890226E-4</v>
      </c>
      <c r="AI70" s="117">
        <v>1.5449795653272702E-4</v>
      </c>
      <c r="AJ70" s="117">
        <v>0</v>
      </c>
      <c r="AK70" s="117">
        <v>0</v>
      </c>
      <c r="AL70" s="117">
        <v>1.5449795653272702E-4</v>
      </c>
      <c r="AM70" s="117">
        <v>3.8282091468761036E-5</v>
      </c>
      <c r="AN70" s="117">
        <v>4.6725149726879323E-5</v>
      </c>
      <c r="AO70" s="117">
        <v>0</v>
      </c>
      <c r="AP70" s="117">
        <v>2.3950519772836739E-4</v>
      </c>
      <c r="AQ70" s="117">
        <v>2.4711823207989794E-4</v>
      </c>
      <c r="AR70" s="117">
        <v>0</v>
      </c>
      <c r="AS70" s="117">
        <v>0</v>
      </c>
      <c r="AT70" s="117">
        <v>2.4711823207989794E-4</v>
      </c>
      <c r="AU70" s="117">
        <v>8.6606447814724532E-6</v>
      </c>
      <c r="AV70" s="117">
        <v>4.4100259941200381E-5</v>
      </c>
      <c r="AW70" s="117">
        <v>0</v>
      </c>
      <c r="AX70" s="117">
        <v>2.9987913680257076E-4</v>
      </c>
      <c r="AY70" s="117">
        <v>9.2097646867302384E-6</v>
      </c>
      <c r="AZ70" s="117">
        <v>0</v>
      </c>
      <c r="BA70" s="117">
        <v>0</v>
      </c>
      <c r="BB70" s="117">
        <v>9.2097646867302384E-6</v>
      </c>
      <c r="BC70" s="117">
        <v>9.0093354318136215E-6</v>
      </c>
      <c r="BD70" s="117">
        <v>4.8939574643046275E-5</v>
      </c>
      <c r="BE70" s="117">
        <v>0</v>
      </c>
      <c r="BF70" s="117">
        <v>6.7158674761590132E-5</v>
      </c>
      <c r="BG70" s="117">
        <v>1.641199360831701E-4</v>
      </c>
      <c r="BH70" s="117">
        <v>0</v>
      </c>
      <c r="BI70" s="117">
        <v>0</v>
      </c>
      <c r="BJ70" s="117">
        <v>1.641199360831701E-4</v>
      </c>
      <c r="BK70" s="117">
        <v>1.2607169584511276E-5</v>
      </c>
      <c r="BL70" s="117">
        <v>2.9757474429094748E-5</v>
      </c>
      <c r="BM70" s="117">
        <v>0</v>
      </c>
      <c r="BN70" s="117">
        <v>2.0648458009677614E-4</v>
      </c>
      <c r="BO70" s="117">
        <v>2.4167005050666022E-5</v>
      </c>
      <c r="BP70" s="117">
        <v>0</v>
      </c>
      <c r="BQ70" s="117">
        <v>0</v>
      </c>
      <c r="BR70" s="117">
        <v>2.4167005050666022E-5</v>
      </c>
      <c r="BS70" s="117">
        <v>2.1665254833149449E-5</v>
      </c>
      <c r="BT70" s="117">
        <v>3.7346741199810564E-5</v>
      </c>
      <c r="BU70" s="117">
        <v>0</v>
      </c>
      <c r="BV70" s="117">
        <v>8.3179001083626039E-5</v>
      </c>
      <c r="BW70" s="117">
        <v>5.0470977118634569E-5</v>
      </c>
      <c r="BX70" s="117">
        <v>0</v>
      </c>
      <c r="BY70" s="117">
        <v>0</v>
      </c>
      <c r="BZ70" s="117">
        <v>5.0470977118634569E-5</v>
      </c>
      <c r="CA70" s="117">
        <v>9.3441141042307406E-6</v>
      </c>
      <c r="CB70" s="117">
        <v>6.2227369087653316E-5</v>
      </c>
      <c r="CC70" s="117">
        <v>0</v>
      </c>
      <c r="CD70" s="117">
        <v>1.2204246031051863E-4</v>
      </c>
      <c r="CE70" s="117">
        <v>6.1433948594731742E-5</v>
      </c>
      <c r="CF70" s="117">
        <v>0</v>
      </c>
      <c r="CG70" s="117">
        <v>0</v>
      </c>
      <c r="CH70" s="117">
        <v>6.1433948594731742E-5</v>
      </c>
      <c r="CI70" s="117">
        <v>2.3715803546014838E-5</v>
      </c>
      <c r="CJ70" s="203">
        <v>9.1830495311002886E-5</v>
      </c>
      <c r="CK70" s="117">
        <v>0</v>
      </c>
      <c r="CL70" s="117">
        <v>1.7698024745174947E-4</v>
      </c>
      <c r="CM70" s="117">
        <v>1.3846343611086838E-4</v>
      </c>
      <c r="CN70" s="117">
        <v>0</v>
      </c>
      <c r="CO70" s="117">
        <v>0</v>
      </c>
      <c r="CP70" s="117">
        <v>1.3846343611086838E-4</v>
      </c>
      <c r="CQ70" s="117">
        <v>1.3045203696600927E-5</v>
      </c>
      <c r="CR70" s="117">
        <v>6.4014489786838244E-5</v>
      </c>
      <c r="CS70" s="117">
        <v>0</v>
      </c>
      <c r="CT70" s="117">
        <v>2.1552312959430752E-4</v>
      </c>
      <c r="CU70" s="117">
        <v>7.8706618645281855E-5</v>
      </c>
      <c r="CV70" s="117">
        <v>0</v>
      </c>
      <c r="CW70" s="117">
        <v>0</v>
      </c>
      <c r="CX70" s="117">
        <v>7.8706618645281855E-5</v>
      </c>
      <c r="CY70" s="117">
        <v>2.7135531509147713E-5</v>
      </c>
      <c r="CZ70" s="117">
        <v>1.1490394188201393E-4</v>
      </c>
      <c r="DA70" s="117">
        <v>0</v>
      </c>
      <c r="DB70" s="117">
        <v>2.2074609203644351E-4</v>
      </c>
      <c r="DC70" s="117">
        <v>1.4271672782378036E-4</v>
      </c>
      <c r="DD70" s="117">
        <v>0</v>
      </c>
      <c r="DE70" s="117">
        <v>0</v>
      </c>
      <c r="DF70" s="117">
        <v>1.4271672782378036E-4</v>
      </c>
      <c r="DG70" s="117">
        <v>1.9848155651508349E-5</v>
      </c>
      <c r="DH70" s="117">
        <v>1.2945005708053794E-4</v>
      </c>
      <c r="DI70" s="117">
        <v>0</v>
      </c>
      <c r="DJ70" s="117">
        <v>2.9201494055582669E-4</v>
      </c>
      <c r="DK70" s="117">
        <v>7.2858063381109713E-5</v>
      </c>
      <c r="DL70" s="117">
        <v>0</v>
      </c>
      <c r="DM70" s="117">
        <v>0</v>
      </c>
      <c r="DN70" s="117">
        <v>7.2858063381109713E-5</v>
      </c>
      <c r="DO70" s="117">
        <v>3.1993562095756337E-5</v>
      </c>
      <c r="DP70" s="117">
        <v>1.3141734992878952E-4</v>
      </c>
      <c r="DQ70" s="117">
        <v>0</v>
      </c>
      <c r="DR70" s="330">
        <v>2.3626897540565559E-4</v>
      </c>
      <c r="DS70" s="278">
        <v>8.9658352783193962E-5</v>
      </c>
      <c r="DT70" s="117">
        <v>0</v>
      </c>
      <c r="DU70" s="117">
        <v>0</v>
      </c>
      <c r="DV70" s="117">
        <v>8.9658352783193962E-5</v>
      </c>
      <c r="DW70" s="117">
        <v>1.8866999022495936E-5</v>
      </c>
      <c r="DX70" s="117">
        <v>8.7118590693803375E-5</v>
      </c>
      <c r="DY70" s="117">
        <v>0</v>
      </c>
      <c r="DZ70" s="117">
        <v>1.9564394249949323E-4</v>
      </c>
    </row>
    <row r="71" spans="1:130" ht="20.100000000000001" customHeight="1" x14ac:dyDescent="0.25">
      <c r="A71" s="33">
        <v>313</v>
      </c>
      <c r="B71" s="34" t="s">
        <v>400</v>
      </c>
      <c r="C71" s="117">
        <v>5.6332118585520971E-6</v>
      </c>
      <c r="D71" s="117">
        <v>0</v>
      </c>
      <c r="E71" s="117">
        <v>0</v>
      </c>
      <c r="F71" s="117">
        <v>5.6332118585520971E-6</v>
      </c>
      <c r="G71" s="117">
        <v>2.3451772548900224E-9</v>
      </c>
      <c r="H71" s="117">
        <v>0</v>
      </c>
      <c r="I71" s="117">
        <v>0</v>
      </c>
      <c r="J71" s="117">
        <v>5.6355570358069869E-6</v>
      </c>
      <c r="K71" s="117">
        <v>6.6700248403762402E-6</v>
      </c>
      <c r="L71" s="117">
        <v>0</v>
      </c>
      <c r="M71" s="117">
        <v>0</v>
      </c>
      <c r="N71" s="117">
        <v>6.6700248403762402E-6</v>
      </c>
      <c r="O71" s="117">
        <v>3.6904913694781922E-10</v>
      </c>
      <c r="P71" s="117">
        <v>0</v>
      </c>
      <c r="Q71" s="117">
        <v>0</v>
      </c>
      <c r="R71" s="117">
        <v>6.6703938895131875E-6</v>
      </c>
      <c r="S71" s="117">
        <v>7.0072216315166721E-6</v>
      </c>
      <c r="T71" s="117">
        <v>0</v>
      </c>
      <c r="U71" s="117">
        <v>0</v>
      </c>
      <c r="V71" s="117">
        <v>7.0072216315166721E-6</v>
      </c>
      <c r="W71" s="117">
        <v>0</v>
      </c>
      <c r="X71" s="117">
        <v>0</v>
      </c>
      <c r="Y71" s="117">
        <v>0</v>
      </c>
      <c r="Z71" s="117">
        <v>7.0072216315166721E-6</v>
      </c>
      <c r="AA71" s="117">
        <v>1.3178671004982636E-5</v>
      </c>
      <c r="AB71" s="117">
        <v>0</v>
      </c>
      <c r="AC71" s="117">
        <v>0</v>
      </c>
      <c r="AD71" s="117">
        <v>1.3178671004982636E-5</v>
      </c>
      <c r="AE71" s="117">
        <v>2.8851018801373276E-8</v>
      </c>
      <c r="AF71" s="117">
        <v>0</v>
      </c>
      <c r="AG71" s="117">
        <v>0</v>
      </c>
      <c r="AH71" s="117">
        <v>1.320752202378401E-5</v>
      </c>
      <c r="AI71" s="117">
        <v>1.4671748297636944E-5</v>
      </c>
      <c r="AJ71" s="117">
        <v>0</v>
      </c>
      <c r="AK71" s="117">
        <v>0</v>
      </c>
      <c r="AL71" s="117">
        <v>1.4671748297636944E-5</v>
      </c>
      <c r="AM71" s="117">
        <v>0</v>
      </c>
      <c r="AN71" s="117">
        <v>0</v>
      </c>
      <c r="AO71" s="117">
        <v>0</v>
      </c>
      <c r="AP71" s="117">
        <v>1.4671748297636944E-5</v>
      </c>
      <c r="AQ71" s="117">
        <v>1.1191800911717371E-5</v>
      </c>
      <c r="AR71" s="117">
        <v>0</v>
      </c>
      <c r="AS71" s="117">
        <v>0</v>
      </c>
      <c r="AT71" s="117">
        <v>1.1191800911717371E-5</v>
      </c>
      <c r="AU71" s="117">
        <v>0</v>
      </c>
      <c r="AV71" s="117">
        <v>0</v>
      </c>
      <c r="AW71" s="117">
        <v>0</v>
      </c>
      <c r="AX71" s="117">
        <v>1.1191800911717371E-5</v>
      </c>
      <c r="AY71" s="117">
        <v>7.6945617592392519E-6</v>
      </c>
      <c r="AZ71" s="117">
        <v>0</v>
      </c>
      <c r="BA71" s="117">
        <v>0</v>
      </c>
      <c r="BB71" s="117">
        <v>7.6945617592392519E-6</v>
      </c>
      <c r="BC71" s="117">
        <v>1.1294464094485871E-9</v>
      </c>
      <c r="BD71" s="117">
        <v>0</v>
      </c>
      <c r="BE71" s="117">
        <v>0</v>
      </c>
      <c r="BF71" s="117">
        <v>7.6956912056487002E-6</v>
      </c>
      <c r="BG71" s="117">
        <v>7.7241074884484967E-6</v>
      </c>
      <c r="BH71" s="117">
        <v>0</v>
      </c>
      <c r="BI71" s="117">
        <v>0</v>
      </c>
      <c r="BJ71" s="117">
        <v>7.7241074884484967E-6</v>
      </c>
      <c r="BK71" s="117">
        <v>0</v>
      </c>
      <c r="BL71" s="117">
        <v>0</v>
      </c>
      <c r="BM71" s="117">
        <v>0</v>
      </c>
      <c r="BN71" s="117">
        <v>7.7241074884484967E-6</v>
      </c>
      <c r="BO71" s="117">
        <v>7.4275716238139715E-6</v>
      </c>
      <c r="BP71" s="117">
        <v>0</v>
      </c>
      <c r="BQ71" s="117">
        <v>0</v>
      </c>
      <c r="BR71" s="117">
        <v>7.4275716238139715E-6</v>
      </c>
      <c r="BS71" s="117">
        <v>0</v>
      </c>
      <c r="BT71" s="117">
        <v>0</v>
      </c>
      <c r="BU71" s="117">
        <v>0</v>
      </c>
      <c r="BV71" s="117">
        <v>7.4275716238139715E-6</v>
      </c>
      <c r="BW71" s="117">
        <v>5.9265586620727342E-6</v>
      </c>
      <c r="BX71" s="117">
        <v>0</v>
      </c>
      <c r="BY71" s="117">
        <v>0</v>
      </c>
      <c r="BZ71" s="117">
        <v>5.9265586620727342E-6</v>
      </c>
      <c r="CA71" s="117">
        <v>0</v>
      </c>
      <c r="CB71" s="117">
        <v>0</v>
      </c>
      <c r="CC71" s="117">
        <v>0</v>
      </c>
      <c r="CD71" s="117">
        <v>5.9265586620727342E-6</v>
      </c>
      <c r="CE71" s="117">
        <v>4.116351728958801E-6</v>
      </c>
      <c r="CF71" s="117">
        <v>0</v>
      </c>
      <c r="CG71" s="117">
        <v>0</v>
      </c>
      <c r="CH71" s="117">
        <v>4.116351728958801E-6</v>
      </c>
      <c r="CI71" s="117">
        <v>9.2159545367111077E-9</v>
      </c>
      <c r="CJ71" s="203">
        <v>0</v>
      </c>
      <c r="CK71" s="117">
        <v>0</v>
      </c>
      <c r="CL71" s="117">
        <v>4.1255676834955123E-6</v>
      </c>
      <c r="CM71" s="117">
        <v>3.0839749531472814E-6</v>
      </c>
      <c r="CN71" s="117">
        <v>0</v>
      </c>
      <c r="CO71" s="117">
        <v>0</v>
      </c>
      <c r="CP71" s="117">
        <v>3.0839749531472814E-6</v>
      </c>
      <c r="CQ71" s="117">
        <v>0</v>
      </c>
      <c r="CR71" s="117">
        <v>0</v>
      </c>
      <c r="CS71" s="117">
        <v>0</v>
      </c>
      <c r="CT71" s="117">
        <v>3.0839749531472814E-6</v>
      </c>
      <c r="CU71" s="117">
        <v>1.8033600534382258E-6</v>
      </c>
      <c r="CV71" s="117">
        <v>0</v>
      </c>
      <c r="CW71" s="117">
        <v>0</v>
      </c>
      <c r="CX71" s="117">
        <v>1.8033600534382258E-6</v>
      </c>
      <c r="CY71" s="117">
        <v>4.5132462591059478E-9</v>
      </c>
      <c r="CZ71" s="117">
        <v>0</v>
      </c>
      <c r="DA71" s="117">
        <v>0</v>
      </c>
      <c r="DB71" s="117">
        <v>1.8078732996973318E-6</v>
      </c>
      <c r="DC71" s="117">
        <v>1.8185182591354161E-6</v>
      </c>
      <c r="DD71" s="117">
        <v>0</v>
      </c>
      <c r="DE71" s="117">
        <v>0</v>
      </c>
      <c r="DF71" s="117">
        <v>1.8185182591354161E-6</v>
      </c>
      <c r="DG71" s="117">
        <v>0</v>
      </c>
      <c r="DH71" s="117">
        <v>0</v>
      </c>
      <c r="DI71" s="117">
        <v>0</v>
      </c>
      <c r="DJ71" s="117">
        <v>1.8185182591354161E-6</v>
      </c>
      <c r="DK71" s="117">
        <v>1.5509355374123533E-6</v>
      </c>
      <c r="DL71" s="117">
        <v>0</v>
      </c>
      <c r="DM71" s="117">
        <v>0</v>
      </c>
      <c r="DN71" s="117">
        <v>1.5509355374123533E-6</v>
      </c>
      <c r="DO71" s="117">
        <v>0</v>
      </c>
      <c r="DP71" s="117">
        <v>0</v>
      </c>
      <c r="DQ71" s="117">
        <v>0</v>
      </c>
      <c r="DR71" s="330">
        <v>1.5509355374123533E-6</v>
      </c>
      <c r="DS71" s="278">
        <v>1.4001825401697494E-6</v>
      </c>
      <c r="DT71" s="117">
        <v>0</v>
      </c>
      <c r="DU71" s="117">
        <v>0</v>
      </c>
      <c r="DV71" s="117">
        <v>1.4001825401697494E-6</v>
      </c>
      <c r="DW71" s="117">
        <v>1.4601329537406329E-9</v>
      </c>
      <c r="DX71" s="117">
        <v>0</v>
      </c>
      <c r="DY71" s="117">
        <v>0</v>
      </c>
      <c r="DZ71" s="117">
        <v>1.4016426731234897E-6</v>
      </c>
    </row>
    <row r="72" spans="1:130" ht="20.100000000000001" customHeight="1" x14ac:dyDescent="0.25">
      <c r="A72" s="33">
        <v>314</v>
      </c>
      <c r="B72" s="34" t="s">
        <v>401</v>
      </c>
      <c r="C72" s="117">
        <v>-1.6603170293557338E-4</v>
      </c>
      <c r="D72" s="117">
        <v>0</v>
      </c>
      <c r="E72" s="117">
        <v>0</v>
      </c>
      <c r="F72" s="117">
        <v>-1.6603170293557338E-4</v>
      </c>
      <c r="G72" s="117">
        <v>0</v>
      </c>
      <c r="H72" s="117">
        <v>0</v>
      </c>
      <c r="I72" s="117">
        <v>0</v>
      </c>
      <c r="J72" s="117">
        <v>-1.6603170293557338E-4</v>
      </c>
      <c r="K72" s="117">
        <v>-7.1869119337276857E-4</v>
      </c>
      <c r="L72" s="117">
        <v>0</v>
      </c>
      <c r="M72" s="117">
        <v>0</v>
      </c>
      <c r="N72" s="117">
        <v>-7.1869119337276857E-4</v>
      </c>
      <c r="O72" s="117">
        <v>0</v>
      </c>
      <c r="P72" s="117">
        <v>0</v>
      </c>
      <c r="Q72" s="117">
        <v>0</v>
      </c>
      <c r="R72" s="117">
        <v>-7.1869119337276857E-4</v>
      </c>
      <c r="S72" s="117">
        <v>-3.1360284622797919E-4</v>
      </c>
      <c r="T72" s="117">
        <v>0</v>
      </c>
      <c r="U72" s="117">
        <v>0</v>
      </c>
      <c r="V72" s="117">
        <v>-3.1360284622797919E-4</v>
      </c>
      <c r="W72" s="117">
        <v>0</v>
      </c>
      <c r="X72" s="117">
        <v>0</v>
      </c>
      <c r="Y72" s="117">
        <v>0</v>
      </c>
      <c r="Z72" s="117">
        <v>-3.1360284622797919E-4</v>
      </c>
      <c r="AA72" s="117">
        <v>-5.87205201554908E-4</v>
      </c>
      <c r="AB72" s="117">
        <v>0</v>
      </c>
      <c r="AC72" s="117">
        <v>0</v>
      </c>
      <c r="AD72" s="117">
        <v>-5.87205201554908E-4</v>
      </c>
      <c r="AE72" s="117">
        <v>0</v>
      </c>
      <c r="AF72" s="117">
        <v>0</v>
      </c>
      <c r="AG72" s="117">
        <v>0</v>
      </c>
      <c r="AH72" s="117">
        <v>-5.87205201554908E-4</v>
      </c>
      <c r="AI72" s="117">
        <v>-1.247541671563911E-3</v>
      </c>
      <c r="AJ72" s="117">
        <v>0</v>
      </c>
      <c r="AK72" s="117">
        <v>0</v>
      </c>
      <c r="AL72" s="117">
        <v>-1.247541671563911E-3</v>
      </c>
      <c r="AM72" s="117">
        <v>0</v>
      </c>
      <c r="AN72" s="117">
        <v>0</v>
      </c>
      <c r="AO72" s="117">
        <v>0</v>
      </c>
      <c r="AP72" s="117">
        <v>-1.247541671563911E-3</v>
      </c>
      <c r="AQ72" s="117">
        <v>-7.9125875011346524E-4</v>
      </c>
      <c r="AR72" s="117">
        <v>0</v>
      </c>
      <c r="AS72" s="117">
        <v>0</v>
      </c>
      <c r="AT72" s="117">
        <v>-7.9125875011346524E-4</v>
      </c>
      <c r="AU72" s="117">
        <v>0</v>
      </c>
      <c r="AV72" s="117">
        <v>0</v>
      </c>
      <c r="AW72" s="117">
        <v>0</v>
      </c>
      <c r="AX72" s="117">
        <v>-7.9125875011346524E-4</v>
      </c>
      <c r="AY72" s="117">
        <v>-5.3644197570240203E-4</v>
      </c>
      <c r="AZ72" s="117">
        <v>0</v>
      </c>
      <c r="BA72" s="117">
        <v>0</v>
      </c>
      <c r="BB72" s="117">
        <v>-5.3644197570240203E-4</v>
      </c>
      <c r="BC72" s="117">
        <v>0</v>
      </c>
      <c r="BD72" s="117">
        <v>0</v>
      </c>
      <c r="BE72" s="117">
        <v>0</v>
      </c>
      <c r="BF72" s="117">
        <v>-5.3644197570240203E-4</v>
      </c>
      <c r="BG72" s="117">
        <v>-1.3257181016665136E-3</v>
      </c>
      <c r="BH72" s="117">
        <v>0</v>
      </c>
      <c r="BI72" s="117">
        <v>0</v>
      </c>
      <c r="BJ72" s="117">
        <v>-1.3257181016665136E-3</v>
      </c>
      <c r="BK72" s="117">
        <v>0</v>
      </c>
      <c r="BL72" s="117">
        <v>0</v>
      </c>
      <c r="BM72" s="117">
        <v>0</v>
      </c>
      <c r="BN72" s="117">
        <v>-1.3257181016665136E-3</v>
      </c>
      <c r="BO72" s="117">
        <v>-3.6046241020254113E-4</v>
      </c>
      <c r="BP72" s="117">
        <v>0</v>
      </c>
      <c r="BQ72" s="117">
        <v>0</v>
      </c>
      <c r="BR72" s="117">
        <v>-3.6046241020254113E-4</v>
      </c>
      <c r="BS72" s="117">
        <v>0</v>
      </c>
      <c r="BT72" s="117">
        <v>0</v>
      </c>
      <c r="BU72" s="117">
        <v>0</v>
      </c>
      <c r="BV72" s="117">
        <v>-3.6046241020254113E-4</v>
      </c>
      <c r="BW72" s="117">
        <v>-8.8734091098873814E-4</v>
      </c>
      <c r="BX72" s="117">
        <v>0</v>
      </c>
      <c r="BY72" s="117">
        <v>0</v>
      </c>
      <c r="BZ72" s="117">
        <v>-8.8734091098873814E-4</v>
      </c>
      <c r="CA72" s="117">
        <v>-6.2253599243813E-6</v>
      </c>
      <c r="CB72" s="117">
        <v>0</v>
      </c>
      <c r="CC72" s="117">
        <v>0</v>
      </c>
      <c r="CD72" s="117">
        <v>-8.9356627091311946E-4</v>
      </c>
      <c r="CE72" s="117">
        <v>-8.6640371967150215E-4</v>
      </c>
      <c r="CF72" s="117">
        <v>0</v>
      </c>
      <c r="CG72" s="117">
        <v>0</v>
      </c>
      <c r="CH72" s="117">
        <v>-8.6640371967150215E-4</v>
      </c>
      <c r="CI72" s="117">
        <v>0</v>
      </c>
      <c r="CJ72" s="203">
        <v>0</v>
      </c>
      <c r="CK72" s="117">
        <v>0</v>
      </c>
      <c r="CL72" s="117">
        <v>-8.6640371967150215E-4</v>
      </c>
      <c r="CM72" s="117">
        <v>-8.7125902512004405E-4</v>
      </c>
      <c r="CN72" s="117">
        <v>0</v>
      </c>
      <c r="CO72" s="117">
        <v>0</v>
      </c>
      <c r="CP72" s="117">
        <v>-8.7125902512004405E-4</v>
      </c>
      <c r="CQ72" s="117">
        <v>0</v>
      </c>
      <c r="CR72" s="117">
        <v>-1.801895043518987E-7</v>
      </c>
      <c r="CS72" s="117">
        <v>0</v>
      </c>
      <c r="CT72" s="117">
        <v>-8.7143921462439606E-4</v>
      </c>
      <c r="CU72" s="117">
        <v>-4.4091715923607065E-4</v>
      </c>
      <c r="CV72" s="117">
        <v>0</v>
      </c>
      <c r="CW72" s="117">
        <v>0</v>
      </c>
      <c r="CX72" s="117">
        <v>-4.4091715923607065E-4</v>
      </c>
      <c r="CY72" s="117">
        <v>0</v>
      </c>
      <c r="CZ72" s="117">
        <v>-5.1420327399412439E-8</v>
      </c>
      <c r="DA72" s="117">
        <v>0</v>
      </c>
      <c r="DB72" s="117">
        <v>-4.4096857956347005E-4</v>
      </c>
      <c r="DC72" s="117">
        <v>-5.0646505070022472E-4</v>
      </c>
      <c r="DD72" s="117">
        <v>0</v>
      </c>
      <c r="DE72" s="117">
        <v>0</v>
      </c>
      <c r="DF72" s="117">
        <v>-5.0646505070022472E-4</v>
      </c>
      <c r="DG72" s="117">
        <v>0</v>
      </c>
      <c r="DH72" s="117">
        <v>-3.828572326703794E-8</v>
      </c>
      <c r="DI72" s="117">
        <v>0</v>
      </c>
      <c r="DJ72" s="117">
        <v>-5.0650333642349177E-4</v>
      </c>
      <c r="DK72" s="117">
        <v>-5.5828712553030748E-4</v>
      </c>
      <c r="DL72" s="117">
        <v>0</v>
      </c>
      <c r="DM72" s="117">
        <v>0</v>
      </c>
      <c r="DN72" s="117">
        <v>-5.5828712553030748E-4</v>
      </c>
      <c r="DO72" s="117">
        <v>0</v>
      </c>
      <c r="DP72" s="117">
        <v>-8.9559944788686102E-7</v>
      </c>
      <c r="DQ72" s="117">
        <v>0</v>
      </c>
      <c r="DR72" s="330">
        <v>-5.5918272497819431E-4</v>
      </c>
      <c r="DS72" s="278">
        <v>-2.2770950719021275E-4</v>
      </c>
      <c r="DT72" s="117">
        <v>0</v>
      </c>
      <c r="DU72" s="117">
        <v>0</v>
      </c>
      <c r="DV72" s="117">
        <v>-2.2770950719021275E-4</v>
      </c>
      <c r="DW72" s="117">
        <v>0</v>
      </c>
      <c r="DX72" s="117">
        <v>-6.8706073352369485E-8</v>
      </c>
      <c r="DY72" s="117">
        <v>0</v>
      </c>
      <c r="DZ72" s="117">
        <v>-2.2777821326356513E-4</v>
      </c>
    </row>
    <row r="73" spans="1:130" ht="20.100000000000001" customHeight="1" x14ac:dyDescent="0.25">
      <c r="A73" s="20">
        <v>3141</v>
      </c>
      <c r="B73" s="21" t="s">
        <v>524</v>
      </c>
      <c r="C73" s="118">
        <v>5.0509955059538115E-5</v>
      </c>
      <c r="D73" s="118">
        <v>0</v>
      </c>
      <c r="E73" s="118">
        <v>0</v>
      </c>
      <c r="F73" s="118">
        <v>5.0509955059538115E-5</v>
      </c>
      <c r="G73" s="118">
        <v>0</v>
      </c>
      <c r="H73" s="118">
        <v>0</v>
      </c>
      <c r="I73" s="118">
        <v>0</v>
      </c>
      <c r="J73" s="118">
        <v>5.0509955059538115E-5</v>
      </c>
      <c r="K73" s="118">
        <v>7.2034850915787208E-5</v>
      </c>
      <c r="L73" s="118">
        <v>0</v>
      </c>
      <c r="M73" s="118">
        <v>0</v>
      </c>
      <c r="N73" s="118">
        <v>7.2034850915787208E-5</v>
      </c>
      <c r="O73" s="118">
        <v>0</v>
      </c>
      <c r="P73" s="118">
        <v>0</v>
      </c>
      <c r="Q73" s="118">
        <v>0</v>
      </c>
      <c r="R73" s="118">
        <v>7.2034850915787208E-5</v>
      </c>
      <c r="S73" s="118">
        <v>3.3695110398507076E-5</v>
      </c>
      <c r="T73" s="118">
        <v>0</v>
      </c>
      <c r="U73" s="118">
        <v>0</v>
      </c>
      <c r="V73" s="118">
        <v>3.3695110398507076E-5</v>
      </c>
      <c r="W73" s="118">
        <v>0</v>
      </c>
      <c r="X73" s="118">
        <v>0</v>
      </c>
      <c r="Y73" s="118">
        <v>0</v>
      </c>
      <c r="Z73" s="118">
        <v>3.3695110398507076E-5</v>
      </c>
      <c r="AA73" s="118">
        <v>2.404724636530997E-5</v>
      </c>
      <c r="AB73" s="118">
        <v>0</v>
      </c>
      <c r="AC73" s="118">
        <v>0</v>
      </c>
      <c r="AD73" s="118">
        <v>2.404724636530997E-5</v>
      </c>
      <c r="AE73" s="118">
        <v>0</v>
      </c>
      <c r="AF73" s="118">
        <v>0</v>
      </c>
      <c r="AG73" s="118">
        <v>0</v>
      </c>
      <c r="AH73" s="118">
        <v>2.404724636530997E-5</v>
      </c>
      <c r="AI73" s="118">
        <v>2.8965268400651657E-5</v>
      </c>
      <c r="AJ73" s="118">
        <v>0</v>
      </c>
      <c r="AK73" s="118">
        <v>0</v>
      </c>
      <c r="AL73" s="118">
        <v>2.8965268400651657E-5</v>
      </c>
      <c r="AM73" s="118">
        <v>0</v>
      </c>
      <c r="AN73" s="118">
        <v>0</v>
      </c>
      <c r="AO73" s="118">
        <v>0</v>
      </c>
      <c r="AP73" s="118">
        <v>2.8965268400651657E-5</v>
      </c>
      <c r="AQ73" s="118">
        <v>1.4543135567354276E-5</v>
      </c>
      <c r="AR73" s="118">
        <v>0</v>
      </c>
      <c r="AS73" s="118">
        <v>0</v>
      </c>
      <c r="AT73" s="118">
        <v>1.4543135567354276E-5</v>
      </c>
      <c r="AU73" s="118">
        <v>0</v>
      </c>
      <c r="AV73" s="118">
        <v>0</v>
      </c>
      <c r="AW73" s="118">
        <v>0</v>
      </c>
      <c r="AX73" s="118">
        <v>1.4543135567354276E-5</v>
      </c>
      <c r="AY73" s="118">
        <v>1.3929407466130025E-5</v>
      </c>
      <c r="AZ73" s="118">
        <v>0</v>
      </c>
      <c r="BA73" s="118">
        <v>0</v>
      </c>
      <c r="BB73" s="118">
        <v>1.3929407466130025E-5</v>
      </c>
      <c r="BC73" s="118">
        <v>0</v>
      </c>
      <c r="BD73" s="118">
        <v>0</v>
      </c>
      <c r="BE73" s="118">
        <v>0</v>
      </c>
      <c r="BF73" s="118">
        <v>1.3929407466130025E-5</v>
      </c>
      <c r="BG73" s="118">
        <v>1.9097974768020739E-5</v>
      </c>
      <c r="BH73" s="118">
        <v>0</v>
      </c>
      <c r="BI73" s="118">
        <v>0</v>
      </c>
      <c r="BJ73" s="118">
        <v>1.9097974768020739E-5</v>
      </c>
      <c r="BK73" s="118">
        <v>0</v>
      </c>
      <c r="BL73" s="118">
        <v>0</v>
      </c>
      <c r="BM73" s="118">
        <v>0</v>
      </c>
      <c r="BN73" s="118">
        <v>1.9097974768020739E-5</v>
      </c>
      <c r="BO73" s="118">
        <v>2.5300320713517594E-5</v>
      </c>
      <c r="BP73" s="118">
        <v>0</v>
      </c>
      <c r="BQ73" s="118">
        <v>0</v>
      </c>
      <c r="BR73" s="118">
        <v>2.5300320713517594E-5</v>
      </c>
      <c r="BS73" s="118">
        <v>0</v>
      </c>
      <c r="BT73" s="118">
        <v>0</v>
      </c>
      <c r="BU73" s="118">
        <v>0</v>
      </c>
      <c r="BV73" s="118">
        <v>2.5300320713517594E-5</v>
      </c>
      <c r="BW73" s="118">
        <v>2.3927081751978867E-5</v>
      </c>
      <c r="BX73" s="118">
        <v>0</v>
      </c>
      <c r="BY73" s="118">
        <v>0</v>
      </c>
      <c r="BZ73" s="118">
        <v>2.3927081751978867E-5</v>
      </c>
      <c r="CA73" s="118">
        <v>0</v>
      </c>
      <c r="CB73" s="118">
        <v>0</v>
      </c>
      <c r="CC73" s="118">
        <v>0</v>
      </c>
      <c r="CD73" s="118">
        <v>2.3927081751978867E-5</v>
      </c>
      <c r="CE73" s="118">
        <v>2.1560328420491256E-5</v>
      </c>
      <c r="CF73" s="118">
        <v>0</v>
      </c>
      <c r="CG73" s="118">
        <v>0</v>
      </c>
      <c r="CH73" s="118">
        <v>2.1560328420491256E-5</v>
      </c>
      <c r="CI73" s="118">
        <v>0</v>
      </c>
      <c r="CJ73" s="68">
        <v>0</v>
      </c>
      <c r="CK73" s="118">
        <v>0</v>
      </c>
      <c r="CL73" s="118">
        <v>2.1560328420491256E-5</v>
      </c>
      <c r="CM73" s="118">
        <v>8.0382453756001113E-6</v>
      </c>
      <c r="CN73" s="118">
        <v>0</v>
      </c>
      <c r="CO73" s="118">
        <v>0</v>
      </c>
      <c r="CP73" s="118">
        <v>8.0382453756001113E-6</v>
      </c>
      <c r="CQ73" s="118">
        <v>0</v>
      </c>
      <c r="CR73" s="118">
        <v>0</v>
      </c>
      <c r="CS73" s="118">
        <v>0</v>
      </c>
      <c r="CT73" s="118">
        <v>8.0382453756001113E-6</v>
      </c>
      <c r="CU73" s="118">
        <v>1.1996985223532977E-5</v>
      </c>
      <c r="CV73" s="118">
        <v>0</v>
      </c>
      <c r="CW73" s="118">
        <v>0</v>
      </c>
      <c r="CX73" s="118">
        <v>1.1996985223532977E-5</v>
      </c>
      <c r="CY73" s="118">
        <v>0</v>
      </c>
      <c r="CZ73" s="118">
        <v>0</v>
      </c>
      <c r="DA73" s="118">
        <v>0</v>
      </c>
      <c r="DB73" s="118">
        <v>1.1996985223532977E-5</v>
      </c>
      <c r="DC73" s="118">
        <v>1.5233516485454539E-5</v>
      </c>
      <c r="DD73" s="118">
        <v>0</v>
      </c>
      <c r="DE73" s="118">
        <v>0</v>
      </c>
      <c r="DF73" s="118">
        <v>1.5233516485454539E-5</v>
      </c>
      <c r="DG73" s="118">
        <v>0</v>
      </c>
      <c r="DH73" s="118">
        <v>0</v>
      </c>
      <c r="DI73" s="118">
        <v>0</v>
      </c>
      <c r="DJ73" s="118">
        <v>1.5233516485454539E-5</v>
      </c>
      <c r="DK73" s="118">
        <v>1.5213498421928523E-5</v>
      </c>
      <c r="DL73" s="118">
        <v>0</v>
      </c>
      <c r="DM73" s="118">
        <v>0</v>
      </c>
      <c r="DN73" s="118">
        <v>1.5213498421928523E-5</v>
      </c>
      <c r="DO73" s="118">
        <v>0</v>
      </c>
      <c r="DP73" s="118">
        <v>0</v>
      </c>
      <c r="DQ73" s="118">
        <v>0</v>
      </c>
      <c r="DR73" s="332">
        <v>1.5213498421928523E-5</v>
      </c>
      <c r="DS73" s="281">
        <v>1.2430616945423842E-5</v>
      </c>
      <c r="DT73" s="118">
        <v>0</v>
      </c>
      <c r="DU73" s="118">
        <v>0</v>
      </c>
      <c r="DV73" s="118">
        <v>1.2430616945423842E-5</v>
      </c>
      <c r="DW73" s="118">
        <v>0</v>
      </c>
      <c r="DX73" s="118">
        <v>0</v>
      </c>
      <c r="DY73" s="118">
        <v>0</v>
      </c>
      <c r="DZ73" s="118">
        <v>1.2430616945423842E-5</v>
      </c>
    </row>
    <row r="74" spans="1:130" ht="20.100000000000001" customHeight="1" x14ac:dyDescent="0.25">
      <c r="A74" s="20">
        <v>3142</v>
      </c>
      <c r="B74" s="21" t="s">
        <v>525</v>
      </c>
      <c r="C74" s="118">
        <v>0</v>
      </c>
      <c r="D74" s="118">
        <v>0</v>
      </c>
      <c r="E74" s="118">
        <v>0</v>
      </c>
      <c r="F74" s="118">
        <v>0</v>
      </c>
      <c r="G74" s="118">
        <v>0</v>
      </c>
      <c r="H74" s="118">
        <v>0</v>
      </c>
      <c r="I74" s="118">
        <v>0</v>
      </c>
      <c r="J74" s="118">
        <v>0</v>
      </c>
      <c r="K74" s="118">
        <v>0</v>
      </c>
      <c r="L74" s="118">
        <v>0</v>
      </c>
      <c r="M74" s="118">
        <v>0</v>
      </c>
      <c r="N74" s="118">
        <v>0</v>
      </c>
      <c r="O74" s="118">
        <v>0</v>
      </c>
      <c r="P74" s="118">
        <v>0</v>
      </c>
      <c r="Q74" s="118">
        <v>0</v>
      </c>
      <c r="R74" s="118">
        <v>0</v>
      </c>
      <c r="S74" s="118">
        <v>0</v>
      </c>
      <c r="T74" s="118">
        <v>0</v>
      </c>
      <c r="U74" s="118">
        <v>0</v>
      </c>
      <c r="V74" s="118">
        <v>0</v>
      </c>
      <c r="W74" s="118">
        <v>0</v>
      </c>
      <c r="X74" s="118">
        <v>0</v>
      </c>
      <c r="Y74" s="118">
        <v>0</v>
      </c>
      <c r="Z74" s="118">
        <v>0</v>
      </c>
      <c r="AA74" s="118">
        <v>0</v>
      </c>
      <c r="AB74" s="118">
        <v>0</v>
      </c>
      <c r="AC74" s="118">
        <v>0</v>
      </c>
      <c r="AD74" s="118">
        <v>0</v>
      </c>
      <c r="AE74" s="118">
        <v>0</v>
      </c>
      <c r="AF74" s="118">
        <v>0</v>
      </c>
      <c r="AG74" s="118">
        <v>0</v>
      </c>
      <c r="AH74" s="118">
        <v>0</v>
      </c>
      <c r="AI74" s="118">
        <v>0</v>
      </c>
      <c r="AJ74" s="118">
        <v>0</v>
      </c>
      <c r="AK74" s="118">
        <v>0</v>
      </c>
      <c r="AL74" s="118">
        <v>0</v>
      </c>
      <c r="AM74" s="118">
        <v>0</v>
      </c>
      <c r="AN74" s="118">
        <v>0</v>
      </c>
      <c r="AO74" s="118">
        <v>0</v>
      </c>
      <c r="AP74" s="118">
        <v>0</v>
      </c>
      <c r="AQ74" s="118">
        <v>0</v>
      </c>
      <c r="AR74" s="118">
        <v>0</v>
      </c>
      <c r="AS74" s="118">
        <v>0</v>
      </c>
      <c r="AT74" s="118">
        <v>0</v>
      </c>
      <c r="AU74" s="118">
        <v>0</v>
      </c>
      <c r="AV74" s="118">
        <v>0</v>
      </c>
      <c r="AW74" s="118">
        <v>0</v>
      </c>
      <c r="AX74" s="118">
        <v>0</v>
      </c>
      <c r="AY74" s="118">
        <v>0</v>
      </c>
      <c r="AZ74" s="118">
        <v>0</v>
      </c>
      <c r="BA74" s="118">
        <v>0</v>
      </c>
      <c r="BB74" s="118">
        <v>0</v>
      </c>
      <c r="BC74" s="118">
        <v>0</v>
      </c>
      <c r="BD74" s="118">
        <v>0</v>
      </c>
      <c r="BE74" s="118">
        <v>0</v>
      </c>
      <c r="BF74" s="118">
        <v>0</v>
      </c>
      <c r="BG74" s="118">
        <v>0</v>
      </c>
      <c r="BH74" s="118">
        <v>0</v>
      </c>
      <c r="BI74" s="118">
        <v>0</v>
      </c>
      <c r="BJ74" s="118">
        <v>0</v>
      </c>
      <c r="BK74" s="118">
        <v>0</v>
      </c>
      <c r="BL74" s="118">
        <v>0</v>
      </c>
      <c r="BM74" s="118">
        <v>0</v>
      </c>
      <c r="BN74" s="118">
        <v>0</v>
      </c>
      <c r="BO74" s="118">
        <v>0</v>
      </c>
      <c r="BP74" s="118">
        <v>0</v>
      </c>
      <c r="BQ74" s="118">
        <v>0</v>
      </c>
      <c r="BR74" s="118">
        <v>0</v>
      </c>
      <c r="BS74" s="118">
        <v>0</v>
      </c>
      <c r="BT74" s="118">
        <v>0</v>
      </c>
      <c r="BU74" s="118">
        <v>0</v>
      </c>
      <c r="BV74" s="118">
        <v>0</v>
      </c>
      <c r="BW74" s="118">
        <v>0</v>
      </c>
      <c r="BX74" s="118">
        <v>0</v>
      </c>
      <c r="BY74" s="118">
        <v>0</v>
      </c>
      <c r="BZ74" s="118">
        <v>0</v>
      </c>
      <c r="CA74" s="118">
        <v>0</v>
      </c>
      <c r="CB74" s="118">
        <v>0</v>
      </c>
      <c r="CC74" s="118">
        <v>0</v>
      </c>
      <c r="CD74" s="118">
        <v>0</v>
      </c>
      <c r="CE74" s="118">
        <v>0</v>
      </c>
      <c r="CF74" s="118">
        <v>0</v>
      </c>
      <c r="CG74" s="118">
        <v>0</v>
      </c>
      <c r="CH74" s="118">
        <v>0</v>
      </c>
      <c r="CI74" s="118">
        <v>0</v>
      </c>
      <c r="CJ74" s="68">
        <v>0</v>
      </c>
      <c r="CK74" s="118">
        <v>0</v>
      </c>
      <c r="CL74" s="118">
        <v>0</v>
      </c>
      <c r="CM74" s="118">
        <v>0</v>
      </c>
      <c r="CN74" s="118">
        <v>0</v>
      </c>
      <c r="CO74" s="118">
        <v>0</v>
      </c>
      <c r="CP74" s="118">
        <v>0</v>
      </c>
      <c r="CQ74" s="118">
        <v>0</v>
      </c>
      <c r="CR74" s="118">
        <v>0</v>
      </c>
      <c r="CS74" s="118">
        <v>0</v>
      </c>
      <c r="CT74" s="118">
        <v>0</v>
      </c>
      <c r="CU74" s="118">
        <v>0</v>
      </c>
      <c r="CV74" s="118">
        <v>0</v>
      </c>
      <c r="CW74" s="118">
        <v>0</v>
      </c>
      <c r="CX74" s="118">
        <v>0</v>
      </c>
      <c r="CY74" s="118">
        <v>0</v>
      </c>
      <c r="CZ74" s="118">
        <v>0</v>
      </c>
      <c r="DA74" s="118">
        <v>0</v>
      </c>
      <c r="DB74" s="118">
        <v>0</v>
      </c>
      <c r="DC74" s="118">
        <v>0</v>
      </c>
      <c r="DD74" s="118">
        <v>0</v>
      </c>
      <c r="DE74" s="118">
        <v>0</v>
      </c>
      <c r="DF74" s="118">
        <v>0</v>
      </c>
      <c r="DG74" s="118">
        <v>0</v>
      </c>
      <c r="DH74" s="118">
        <v>0</v>
      </c>
      <c r="DI74" s="118">
        <v>0</v>
      </c>
      <c r="DJ74" s="118">
        <v>0</v>
      </c>
      <c r="DK74" s="118">
        <v>0</v>
      </c>
      <c r="DL74" s="118">
        <v>0</v>
      </c>
      <c r="DM74" s="118">
        <v>0</v>
      </c>
      <c r="DN74" s="118">
        <v>0</v>
      </c>
      <c r="DO74" s="118">
        <v>0</v>
      </c>
      <c r="DP74" s="118">
        <v>0</v>
      </c>
      <c r="DQ74" s="118">
        <v>0</v>
      </c>
      <c r="DR74" s="332">
        <v>0</v>
      </c>
      <c r="DS74" s="281">
        <v>0</v>
      </c>
      <c r="DT74" s="118">
        <v>0</v>
      </c>
      <c r="DU74" s="118">
        <v>0</v>
      </c>
      <c r="DV74" s="118">
        <v>0</v>
      </c>
      <c r="DW74" s="118">
        <v>0</v>
      </c>
      <c r="DX74" s="118">
        <v>0</v>
      </c>
      <c r="DY74" s="118">
        <v>0</v>
      </c>
      <c r="DZ74" s="118">
        <v>0</v>
      </c>
    </row>
    <row r="75" spans="1:130" ht="20.100000000000001" customHeight="1" x14ac:dyDescent="0.25">
      <c r="A75" s="20">
        <v>3143</v>
      </c>
      <c r="B75" s="21" t="s">
        <v>526</v>
      </c>
      <c r="C75" s="118">
        <v>0</v>
      </c>
      <c r="D75" s="118">
        <v>0</v>
      </c>
      <c r="E75" s="118">
        <v>0</v>
      </c>
      <c r="F75" s="118">
        <v>0</v>
      </c>
      <c r="G75" s="118">
        <v>0</v>
      </c>
      <c r="H75" s="118">
        <v>0</v>
      </c>
      <c r="I75" s="118">
        <v>0</v>
      </c>
      <c r="J75" s="118">
        <v>0</v>
      </c>
      <c r="K75" s="118">
        <v>0</v>
      </c>
      <c r="L75" s="118">
        <v>0</v>
      </c>
      <c r="M75" s="118">
        <v>0</v>
      </c>
      <c r="N75" s="118">
        <v>0</v>
      </c>
      <c r="O75" s="118">
        <v>0</v>
      </c>
      <c r="P75" s="118">
        <v>0</v>
      </c>
      <c r="Q75" s="118">
        <v>0</v>
      </c>
      <c r="R75" s="118">
        <v>0</v>
      </c>
      <c r="S75" s="118">
        <v>0</v>
      </c>
      <c r="T75" s="118">
        <v>0</v>
      </c>
      <c r="U75" s="118">
        <v>0</v>
      </c>
      <c r="V75" s="118">
        <v>0</v>
      </c>
      <c r="W75" s="118">
        <v>0</v>
      </c>
      <c r="X75" s="118">
        <v>0</v>
      </c>
      <c r="Y75" s="118">
        <v>0</v>
      </c>
      <c r="Z75" s="118">
        <v>0</v>
      </c>
      <c r="AA75" s="118">
        <v>0</v>
      </c>
      <c r="AB75" s="118">
        <v>0</v>
      </c>
      <c r="AC75" s="118">
        <v>0</v>
      </c>
      <c r="AD75" s="118">
        <v>0</v>
      </c>
      <c r="AE75" s="118">
        <v>0</v>
      </c>
      <c r="AF75" s="118">
        <v>0</v>
      </c>
      <c r="AG75" s="118">
        <v>0</v>
      </c>
      <c r="AH75" s="118">
        <v>0</v>
      </c>
      <c r="AI75" s="118">
        <v>0</v>
      </c>
      <c r="AJ75" s="118">
        <v>0</v>
      </c>
      <c r="AK75" s="118">
        <v>0</v>
      </c>
      <c r="AL75" s="118">
        <v>0</v>
      </c>
      <c r="AM75" s="118">
        <v>0</v>
      </c>
      <c r="AN75" s="118">
        <v>0</v>
      </c>
      <c r="AO75" s="118">
        <v>0</v>
      </c>
      <c r="AP75" s="118">
        <v>0</v>
      </c>
      <c r="AQ75" s="118">
        <v>0</v>
      </c>
      <c r="AR75" s="118">
        <v>0</v>
      </c>
      <c r="AS75" s="118">
        <v>0</v>
      </c>
      <c r="AT75" s="118">
        <v>0</v>
      </c>
      <c r="AU75" s="118">
        <v>0</v>
      </c>
      <c r="AV75" s="118">
        <v>0</v>
      </c>
      <c r="AW75" s="118">
        <v>0</v>
      </c>
      <c r="AX75" s="118">
        <v>0</v>
      </c>
      <c r="AY75" s="118">
        <v>0</v>
      </c>
      <c r="AZ75" s="118">
        <v>0</v>
      </c>
      <c r="BA75" s="118">
        <v>0</v>
      </c>
      <c r="BB75" s="118">
        <v>0</v>
      </c>
      <c r="BC75" s="118">
        <v>0</v>
      </c>
      <c r="BD75" s="118">
        <v>0</v>
      </c>
      <c r="BE75" s="118">
        <v>0</v>
      </c>
      <c r="BF75" s="118">
        <v>0</v>
      </c>
      <c r="BG75" s="118">
        <v>0</v>
      </c>
      <c r="BH75" s="118">
        <v>0</v>
      </c>
      <c r="BI75" s="118">
        <v>0</v>
      </c>
      <c r="BJ75" s="118">
        <v>0</v>
      </c>
      <c r="BK75" s="118">
        <v>0</v>
      </c>
      <c r="BL75" s="118">
        <v>0</v>
      </c>
      <c r="BM75" s="118">
        <v>0</v>
      </c>
      <c r="BN75" s="118">
        <v>0</v>
      </c>
      <c r="BO75" s="118">
        <v>0</v>
      </c>
      <c r="BP75" s="118">
        <v>0</v>
      </c>
      <c r="BQ75" s="118">
        <v>0</v>
      </c>
      <c r="BR75" s="118">
        <v>0</v>
      </c>
      <c r="BS75" s="118">
        <v>0</v>
      </c>
      <c r="BT75" s="118">
        <v>0</v>
      </c>
      <c r="BU75" s="118">
        <v>0</v>
      </c>
      <c r="BV75" s="118">
        <v>0</v>
      </c>
      <c r="BW75" s="118">
        <v>0</v>
      </c>
      <c r="BX75" s="118">
        <v>0</v>
      </c>
      <c r="BY75" s="118">
        <v>0</v>
      </c>
      <c r="BZ75" s="118">
        <v>0</v>
      </c>
      <c r="CA75" s="118">
        <v>0</v>
      </c>
      <c r="CB75" s="118">
        <v>0</v>
      </c>
      <c r="CC75" s="118">
        <v>0</v>
      </c>
      <c r="CD75" s="118">
        <v>0</v>
      </c>
      <c r="CE75" s="118">
        <v>0</v>
      </c>
      <c r="CF75" s="118">
        <v>0</v>
      </c>
      <c r="CG75" s="118">
        <v>0</v>
      </c>
      <c r="CH75" s="118">
        <v>0</v>
      </c>
      <c r="CI75" s="118">
        <v>0</v>
      </c>
      <c r="CJ75" s="68">
        <v>0</v>
      </c>
      <c r="CK75" s="118">
        <v>0</v>
      </c>
      <c r="CL75" s="118">
        <v>0</v>
      </c>
      <c r="CM75" s="118">
        <v>0</v>
      </c>
      <c r="CN75" s="118">
        <v>0</v>
      </c>
      <c r="CO75" s="118">
        <v>0</v>
      </c>
      <c r="CP75" s="118">
        <v>0</v>
      </c>
      <c r="CQ75" s="118">
        <v>0</v>
      </c>
      <c r="CR75" s="118">
        <v>0</v>
      </c>
      <c r="CS75" s="118">
        <v>0</v>
      </c>
      <c r="CT75" s="118">
        <v>0</v>
      </c>
      <c r="CU75" s="118">
        <v>0</v>
      </c>
      <c r="CV75" s="118">
        <v>0</v>
      </c>
      <c r="CW75" s="118">
        <v>0</v>
      </c>
      <c r="CX75" s="118">
        <v>0</v>
      </c>
      <c r="CY75" s="118">
        <v>0</v>
      </c>
      <c r="CZ75" s="118">
        <v>0</v>
      </c>
      <c r="DA75" s="118">
        <v>0</v>
      </c>
      <c r="DB75" s="118">
        <v>0</v>
      </c>
      <c r="DC75" s="118">
        <v>0</v>
      </c>
      <c r="DD75" s="118">
        <v>0</v>
      </c>
      <c r="DE75" s="118">
        <v>0</v>
      </c>
      <c r="DF75" s="118">
        <v>0</v>
      </c>
      <c r="DG75" s="118">
        <v>0</v>
      </c>
      <c r="DH75" s="118">
        <v>0</v>
      </c>
      <c r="DI75" s="118">
        <v>0</v>
      </c>
      <c r="DJ75" s="118">
        <v>0</v>
      </c>
      <c r="DK75" s="118">
        <v>0</v>
      </c>
      <c r="DL75" s="118">
        <v>0</v>
      </c>
      <c r="DM75" s="118">
        <v>0</v>
      </c>
      <c r="DN75" s="118">
        <v>0</v>
      </c>
      <c r="DO75" s="118">
        <v>0</v>
      </c>
      <c r="DP75" s="118">
        <v>0</v>
      </c>
      <c r="DQ75" s="118">
        <v>0</v>
      </c>
      <c r="DR75" s="332">
        <v>0</v>
      </c>
      <c r="DS75" s="281">
        <v>0</v>
      </c>
      <c r="DT75" s="118">
        <v>0</v>
      </c>
      <c r="DU75" s="118">
        <v>0</v>
      </c>
      <c r="DV75" s="118">
        <v>0</v>
      </c>
      <c r="DW75" s="118">
        <v>0</v>
      </c>
      <c r="DX75" s="118">
        <v>0</v>
      </c>
      <c r="DY75" s="118">
        <v>0</v>
      </c>
      <c r="DZ75" s="118">
        <v>0</v>
      </c>
    </row>
    <row r="76" spans="1:130" ht="20.100000000000001" customHeight="1" x14ac:dyDescent="0.25">
      <c r="A76" s="20">
        <v>3144</v>
      </c>
      <c r="B76" s="21" t="s">
        <v>527</v>
      </c>
      <c r="C76" s="118">
        <v>-2.1654165799511144E-4</v>
      </c>
      <c r="D76" s="118">
        <v>0</v>
      </c>
      <c r="E76" s="118">
        <v>0</v>
      </c>
      <c r="F76" s="118">
        <v>-2.1654165799511144E-4</v>
      </c>
      <c r="G76" s="118">
        <v>0</v>
      </c>
      <c r="H76" s="118">
        <v>0</v>
      </c>
      <c r="I76" s="118">
        <v>0</v>
      </c>
      <c r="J76" s="118">
        <v>-2.1654165799511144E-4</v>
      </c>
      <c r="K76" s="118">
        <v>-7.9072604428855595E-4</v>
      </c>
      <c r="L76" s="118">
        <v>0</v>
      </c>
      <c r="M76" s="118">
        <v>0</v>
      </c>
      <c r="N76" s="118">
        <v>-7.9072604428855595E-4</v>
      </c>
      <c r="O76" s="118">
        <v>0</v>
      </c>
      <c r="P76" s="118">
        <v>0</v>
      </c>
      <c r="Q76" s="118">
        <v>0</v>
      </c>
      <c r="R76" s="118">
        <v>-7.9072604428855595E-4</v>
      </c>
      <c r="S76" s="118">
        <v>-3.4729795662648624E-4</v>
      </c>
      <c r="T76" s="118">
        <v>0</v>
      </c>
      <c r="U76" s="118">
        <v>0</v>
      </c>
      <c r="V76" s="118">
        <v>-3.4729795662648624E-4</v>
      </c>
      <c r="W76" s="118">
        <v>0</v>
      </c>
      <c r="X76" s="118">
        <v>0</v>
      </c>
      <c r="Y76" s="118">
        <v>0</v>
      </c>
      <c r="Z76" s="118">
        <v>-3.4729795662648624E-4</v>
      </c>
      <c r="AA76" s="118">
        <v>-6.1125244792021812E-4</v>
      </c>
      <c r="AB76" s="118">
        <v>0</v>
      </c>
      <c r="AC76" s="118">
        <v>0</v>
      </c>
      <c r="AD76" s="118">
        <v>-6.1125244792021812E-4</v>
      </c>
      <c r="AE76" s="118">
        <v>0</v>
      </c>
      <c r="AF76" s="118">
        <v>0</v>
      </c>
      <c r="AG76" s="118">
        <v>0</v>
      </c>
      <c r="AH76" s="118">
        <v>-6.1125244792021812E-4</v>
      </c>
      <c r="AI76" s="118">
        <v>-1.276506939964563E-3</v>
      </c>
      <c r="AJ76" s="118">
        <v>0</v>
      </c>
      <c r="AK76" s="118">
        <v>0</v>
      </c>
      <c r="AL76" s="118">
        <v>-1.276506939964563E-3</v>
      </c>
      <c r="AM76" s="118">
        <v>0</v>
      </c>
      <c r="AN76" s="118">
        <v>0</v>
      </c>
      <c r="AO76" s="118">
        <v>0</v>
      </c>
      <c r="AP76" s="118">
        <v>-1.276506939964563E-3</v>
      </c>
      <c r="AQ76" s="118">
        <v>-8.0580188568081957E-4</v>
      </c>
      <c r="AR76" s="118">
        <v>0</v>
      </c>
      <c r="AS76" s="118">
        <v>0</v>
      </c>
      <c r="AT76" s="118">
        <v>-8.0580188568081957E-4</v>
      </c>
      <c r="AU76" s="118">
        <v>0</v>
      </c>
      <c r="AV76" s="118">
        <v>0</v>
      </c>
      <c r="AW76" s="118">
        <v>0</v>
      </c>
      <c r="AX76" s="118">
        <v>-8.0580188568081957E-4</v>
      </c>
      <c r="AY76" s="118">
        <v>-5.5037138316853197E-4</v>
      </c>
      <c r="AZ76" s="118">
        <v>0</v>
      </c>
      <c r="BA76" s="118">
        <v>0</v>
      </c>
      <c r="BB76" s="118">
        <v>-5.5037138316853197E-4</v>
      </c>
      <c r="BC76" s="118">
        <v>0</v>
      </c>
      <c r="BD76" s="118">
        <v>0</v>
      </c>
      <c r="BE76" s="118">
        <v>0</v>
      </c>
      <c r="BF76" s="118">
        <v>-5.5037138316853197E-4</v>
      </c>
      <c r="BG76" s="118">
        <v>-1.3448160764345345E-3</v>
      </c>
      <c r="BH76" s="118">
        <v>0</v>
      </c>
      <c r="BI76" s="118">
        <v>0</v>
      </c>
      <c r="BJ76" s="118">
        <v>-1.3448160764345345E-3</v>
      </c>
      <c r="BK76" s="118">
        <v>0</v>
      </c>
      <c r="BL76" s="118">
        <v>0</v>
      </c>
      <c r="BM76" s="118">
        <v>0</v>
      </c>
      <c r="BN76" s="118">
        <v>-1.3448160764345345E-3</v>
      </c>
      <c r="BO76" s="118">
        <v>-3.8576273091605874E-4</v>
      </c>
      <c r="BP76" s="118">
        <v>0</v>
      </c>
      <c r="BQ76" s="118">
        <v>0</v>
      </c>
      <c r="BR76" s="118">
        <v>-3.8576273091605874E-4</v>
      </c>
      <c r="BS76" s="118">
        <v>0</v>
      </c>
      <c r="BT76" s="118">
        <v>0</v>
      </c>
      <c r="BU76" s="118">
        <v>0</v>
      </c>
      <c r="BV76" s="118">
        <v>-3.8576273091605874E-4</v>
      </c>
      <c r="BW76" s="118">
        <v>-9.11267992740717E-4</v>
      </c>
      <c r="BX76" s="118">
        <v>0</v>
      </c>
      <c r="BY76" s="118">
        <v>0</v>
      </c>
      <c r="BZ76" s="118">
        <v>-9.11267992740717E-4</v>
      </c>
      <c r="CA76" s="118">
        <v>-6.2253599243813E-6</v>
      </c>
      <c r="CB76" s="118">
        <v>0</v>
      </c>
      <c r="CC76" s="118">
        <v>0</v>
      </c>
      <c r="CD76" s="118">
        <v>-9.1749335266509832E-4</v>
      </c>
      <c r="CE76" s="118">
        <v>-8.8796404809199326E-4</v>
      </c>
      <c r="CF76" s="118">
        <v>0</v>
      </c>
      <c r="CG76" s="118">
        <v>0</v>
      </c>
      <c r="CH76" s="118">
        <v>-8.8796404809199326E-4</v>
      </c>
      <c r="CI76" s="118">
        <v>0</v>
      </c>
      <c r="CJ76" s="68">
        <v>0</v>
      </c>
      <c r="CK76" s="118">
        <v>0</v>
      </c>
      <c r="CL76" s="118">
        <v>-8.8796404809199326E-4</v>
      </c>
      <c r="CM76" s="118">
        <v>-8.7929727049564403E-4</v>
      </c>
      <c r="CN76" s="118">
        <v>0</v>
      </c>
      <c r="CO76" s="118">
        <v>0</v>
      </c>
      <c r="CP76" s="118">
        <v>-8.7929727049564403E-4</v>
      </c>
      <c r="CQ76" s="118">
        <v>0</v>
      </c>
      <c r="CR76" s="118">
        <v>-1.801895043518987E-7</v>
      </c>
      <c r="CS76" s="118">
        <v>0</v>
      </c>
      <c r="CT76" s="118">
        <v>-8.7947745999999603E-4</v>
      </c>
      <c r="CU76" s="118">
        <v>-4.5291414445960363E-4</v>
      </c>
      <c r="CV76" s="118">
        <v>0</v>
      </c>
      <c r="CW76" s="118">
        <v>0</v>
      </c>
      <c r="CX76" s="118">
        <v>-4.5291414445960363E-4</v>
      </c>
      <c r="CY76" s="118">
        <v>0</v>
      </c>
      <c r="CZ76" s="118">
        <v>-5.1420327399412439E-8</v>
      </c>
      <c r="DA76" s="118">
        <v>0</v>
      </c>
      <c r="DB76" s="118">
        <v>-4.5296556478700308E-4</v>
      </c>
      <c r="DC76" s="118">
        <v>-5.2169856718567919E-4</v>
      </c>
      <c r="DD76" s="118">
        <v>0</v>
      </c>
      <c r="DE76" s="118">
        <v>0</v>
      </c>
      <c r="DF76" s="118">
        <v>-5.2169856718567919E-4</v>
      </c>
      <c r="DG76" s="118">
        <v>0</v>
      </c>
      <c r="DH76" s="118">
        <v>-3.828572326703794E-8</v>
      </c>
      <c r="DI76" s="118">
        <v>0</v>
      </c>
      <c r="DJ76" s="118">
        <v>-5.2173685290894624E-4</v>
      </c>
      <c r="DK76" s="118">
        <v>-5.7350062395223592E-4</v>
      </c>
      <c r="DL76" s="118">
        <v>0</v>
      </c>
      <c r="DM76" s="118">
        <v>0</v>
      </c>
      <c r="DN76" s="118">
        <v>-5.7350062395223592E-4</v>
      </c>
      <c r="DO76" s="118">
        <v>0</v>
      </c>
      <c r="DP76" s="118">
        <v>-8.9559944788686102E-7</v>
      </c>
      <c r="DQ76" s="118">
        <v>0</v>
      </c>
      <c r="DR76" s="332">
        <v>-5.7439622340012275E-4</v>
      </c>
      <c r="DS76" s="281">
        <v>-2.401401241356366E-4</v>
      </c>
      <c r="DT76" s="118">
        <v>0</v>
      </c>
      <c r="DU76" s="118">
        <v>0</v>
      </c>
      <c r="DV76" s="118">
        <v>-2.401401241356366E-4</v>
      </c>
      <c r="DW76" s="118">
        <v>0</v>
      </c>
      <c r="DX76" s="118">
        <v>-6.8706073352369485E-8</v>
      </c>
      <c r="DY76" s="118">
        <v>0</v>
      </c>
      <c r="DZ76" s="118">
        <v>-2.4020883020898896E-4</v>
      </c>
    </row>
    <row r="77" spans="1:130" ht="20.100000000000001" customHeight="1" x14ac:dyDescent="0.25">
      <c r="A77" s="82" t="s">
        <v>368</v>
      </c>
      <c r="B77" s="83"/>
      <c r="C77" s="180"/>
      <c r="D77" s="180"/>
      <c r="E77" s="180"/>
      <c r="F77" s="180"/>
      <c r="G77" s="180"/>
      <c r="H77" s="180"/>
      <c r="I77" s="180"/>
      <c r="J77" s="180"/>
      <c r="K77" s="180"/>
      <c r="L77" s="180"/>
      <c r="M77" s="180"/>
      <c r="N77" s="180"/>
      <c r="O77" s="180"/>
      <c r="P77" s="180"/>
      <c r="Q77" s="180"/>
      <c r="R77" s="180"/>
      <c r="S77" s="180"/>
      <c r="T77" s="180"/>
      <c r="U77" s="180"/>
      <c r="V77" s="180"/>
      <c r="W77" s="180"/>
      <c r="X77" s="180"/>
      <c r="Y77" s="180"/>
      <c r="Z77" s="180"/>
      <c r="AA77" s="180"/>
      <c r="AB77" s="180"/>
      <c r="AC77" s="180"/>
      <c r="AD77" s="180"/>
      <c r="AE77" s="180"/>
      <c r="AF77" s="180"/>
      <c r="AG77" s="180"/>
      <c r="AH77" s="180"/>
      <c r="AI77" s="180"/>
      <c r="AJ77" s="180"/>
      <c r="AK77" s="180"/>
      <c r="AL77" s="180"/>
      <c r="AM77" s="180"/>
      <c r="AN77" s="180"/>
      <c r="AO77" s="180"/>
      <c r="AP77" s="180"/>
      <c r="AQ77" s="180"/>
      <c r="AR77" s="180"/>
      <c r="AS77" s="180"/>
      <c r="AT77" s="180"/>
      <c r="AU77" s="180"/>
      <c r="AV77" s="180"/>
      <c r="AW77" s="180"/>
      <c r="AX77" s="180"/>
      <c r="AY77" s="180"/>
      <c r="AZ77" s="180"/>
      <c r="BA77" s="180"/>
      <c r="BB77" s="180"/>
      <c r="BC77" s="180"/>
      <c r="BD77" s="180"/>
      <c r="BE77" s="180"/>
      <c r="BF77" s="180"/>
      <c r="BG77" s="180"/>
      <c r="BH77" s="180"/>
      <c r="BI77" s="180"/>
      <c r="BJ77" s="180"/>
      <c r="BK77" s="180"/>
      <c r="BL77" s="180"/>
      <c r="BM77" s="180"/>
      <c r="BN77" s="180"/>
      <c r="BO77" s="180"/>
      <c r="BP77" s="180"/>
      <c r="BQ77" s="180"/>
      <c r="BR77" s="180"/>
      <c r="BS77" s="180"/>
      <c r="BT77" s="180"/>
      <c r="BU77" s="180"/>
      <c r="BV77" s="180"/>
      <c r="BW77" s="180"/>
      <c r="BX77" s="180"/>
      <c r="BY77" s="180"/>
      <c r="BZ77" s="180"/>
      <c r="CA77" s="180"/>
      <c r="CB77" s="180"/>
      <c r="CC77" s="180"/>
      <c r="CD77" s="180"/>
      <c r="CE77" s="180"/>
      <c r="CF77" s="180"/>
      <c r="CG77" s="180"/>
      <c r="CH77" s="180"/>
      <c r="CI77" s="180"/>
      <c r="CJ77" s="180"/>
      <c r="CK77" s="180"/>
      <c r="CL77" s="180"/>
      <c r="CM77" s="180"/>
      <c r="CN77" s="180"/>
      <c r="CO77" s="180"/>
      <c r="CP77" s="180"/>
      <c r="CQ77" s="180"/>
      <c r="CR77" s="180"/>
      <c r="CS77" s="180"/>
      <c r="CT77" s="180"/>
      <c r="CU77" s="180"/>
      <c r="CV77" s="180"/>
      <c r="CW77" s="180"/>
      <c r="CX77" s="180"/>
      <c r="CY77" s="180"/>
      <c r="CZ77" s="180"/>
      <c r="DA77" s="180"/>
      <c r="DB77" s="180"/>
      <c r="DC77" s="180"/>
      <c r="DD77" s="180"/>
      <c r="DE77" s="180"/>
      <c r="DF77" s="180"/>
      <c r="DG77" s="180"/>
      <c r="DH77" s="180"/>
      <c r="DI77" s="180"/>
      <c r="DJ77" s="180"/>
      <c r="DK77" s="180"/>
      <c r="DL77" s="180"/>
      <c r="DM77" s="180"/>
      <c r="DN77" s="180"/>
      <c r="DO77" s="180"/>
      <c r="DP77" s="180"/>
      <c r="DQ77" s="180"/>
      <c r="DR77" s="333"/>
      <c r="DS77" s="180"/>
      <c r="DT77" s="180"/>
      <c r="DU77" s="180"/>
      <c r="DV77" s="180"/>
      <c r="DW77" s="180"/>
      <c r="DX77" s="180"/>
      <c r="DY77" s="180"/>
      <c r="DZ77" s="180"/>
    </row>
    <row r="78" spans="1:130" ht="20.100000000000001" customHeight="1" x14ac:dyDescent="0.25">
      <c r="A78" s="49" t="s">
        <v>242</v>
      </c>
      <c r="B78" s="50" t="s">
        <v>364</v>
      </c>
      <c r="C78" s="181">
        <v>8.4105005628148048E-3</v>
      </c>
      <c r="D78" s="181">
        <v>0</v>
      </c>
      <c r="E78" s="181">
        <v>0</v>
      </c>
      <c r="F78" s="181">
        <v>8.4105005628148048E-3</v>
      </c>
      <c r="G78" s="181">
        <v>1.1140015611160205E-2</v>
      </c>
      <c r="H78" s="181">
        <v>8.9296083671931929E-3</v>
      </c>
      <c r="I78" s="181">
        <v>0</v>
      </c>
      <c r="J78" s="181">
        <v>2.8480124541168203E-2</v>
      </c>
      <c r="K78" s="181">
        <v>6.374270400191802E-3</v>
      </c>
      <c r="L78" s="181">
        <v>0</v>
      </c>
      <c r="M78" s="181">
        <v>0</v>
      </c>
      <c r="N78" s="181">
        <v>6.374270400191802E-3</v>
      </c>
      <c r="O78" s="181">
        <v>7.8981560046940732E-3</v>
      </c>
      <c r="P78" s="181">
        <v>8.5272451580936364E-3</v>
      </c>
      <c r="Q78" s="181">
        <v>0</v>
      </c>
      <c r="R78" s="181">
        <v>2.2799671562979511E-2</v>
      </c>
      <c r="S78" s="181">
        <v>5.6043512310870007E-3</v>
      </c>
      <c r="T78" s="181">
        <v>0</v>
      </c>
      <c r="U78" s="181">
        <v>0</v>
      </c>
      <c r="V78" s="181">
        <v>5.6043512310870007E-3</v>
      </c>
      <c r="W78" s="181">
        <v>7.1949892741986409E-3</v>
      </c>
      <c r="X78" s="181">
        <v>9.4236671564161094E-3</v>
      </c>
      <c r="Y78" s="181">
        <v>0</v>
      </c>
      <c r="Z78" s="181">
        <v>2.2223007661701752E-2</v>
      </c>
      <c r="AA78" s="181">
        <v>6.585610722826569E-3</v>
      </c>
      <c r="AB78" s="181">
        <v>0</v>
      </c>
      <c r="AC78" s="181">
        <v>0</v>
      </c>
      <c r="AD78" s="181">
        <v>6.585610722826569E-3</v>
      </c>
      <c r="AE78" s="181">
        <v>9.3452318427207515E-3</v>
      </c>
      <c r="AF78" s="181">
        <v>6.3521007254952805E-3</v>
      </c>
      <c r="AG78" s="181">
        <v>0</v>
      </c>
      <c r="AH78" s="181">
        <v>2.2282943291042599E-2</v>
      </c>
      <c r="AI78" s="181">
        <v>7.1755618491305155E-3</v>
      </c>
      <c r="AJ78" s="181">
        <v>0</v>
      </c>
      <c r="AK78" s="181">
        <v>0</v>
      </c>
      <c r="AL78" s="181">
        <v>7.1755618491305155E-3</v>
      </c>
      <c r="AM78" s="181">
        <v>9.8898241834143689E-3</v>
      </c>
      <c r="AN78" s="181">
        <v>7.4716537391101541E-3</v>
      </c>
      <c r="AO78" s="181">
        <v>0</v>
      </c>
      <c r="AP78" s="181">
        <v>2.4537039771655039E-2</v>
      </c>
      <c r="AQ78" s="181">
        <v>4.5855022347249877E-3</v>
      </c>
      <c r="AR78" s="181">
        <v>0</v>
      </c>
      <c r="AS78" s="181">
        <v>0</v>
      </c>
      <c r="AT78" s="181">
        <v>4.5855022347249877E-3</v>
      </c>
      <c r="AU78" s="181">
        <v>5.8034872089983156E-3</v>
      </c>
      <c r="AV78" s="181">
        <v>6.6588828909227423E-3</v>
      </c>
      <c r="AW78" s="181">
        <v>0</v>
      </c>
      <c r="AX78" s="181">
        <v>1.7047872334646046E-2</v>
      </c>
      <c r="AY78" s="181">
        <v>3.9547953153756003E-3</v>
      </c>
      <c r="AZ78" s="181">
        <v>0</v>
      </c>
      <c r="BA78" s="181">
        <v>0</v>
      </c>
      <c r="BB78" s="181">
        <v>3.9547953153756003E-3</v>
      </c>
      <c r="BC78" s="181">
        <v>4.8409644990210967E-3</v>
      </c>
      <c r="BD78" s="181">
        <v>6.522311040646123E-3</v>
      </c>
      <c r="BE78" s="181">
        <v>0</v>
      </c>
      <c r="BF78" s="181">
        <v>1.5318070855042821E-2</v>
      </c>
      <c r="BG78" s="181">
        <v>3.846228378903398E-3</v>
      </c>
      <c r="BH78" s="181">
        <v>0</v>
      </c>
      <c r="BI78" s="181">
        <v>0</v>
      </c>
      <c r="BJ78" s="181">
        <v>3.846228378903398E-3</v>
      </c>
      <c r="BK78" s="181">
        <v>5.0030695193547291E-3</v>
      </c>
      <c r="BL78" s="181">
        <v>3.7322398933450312E-3</v>
      </c>
      <c r="BM78" s="181">
        <v>0</v>
      </c>
      <c r="BN78" s="181">
        <v>1.2581537791603157E-2</v>
      </c>
      <c r="BO78" s="181">
        <v>3.8114319029109241E-3</v>
      </c>
      <c r="BP78" s="181">
        <v>0</v>
      </c>
      <c r="BQ78" s="181">
        <v>0</v>
      </c>
      <c r="BR78" s="181">
        <v>3.8114319029109241E-3</v>
      </c>
      <c r="BS78" s="181">
        <v>5.1310633231023105E-3</v>
      </c>
      <c r="BT78" s="181">
        <v>4.7424261794827586E-3</v>
      </c>
      <c r="BU78" s="181">
        <v>0</v>
      </c>
      <c r="BV78" s="181">
        <v>1.3684921405495994E-2</v>
      </c>
      <c r="BW78" s="181">
        <v>3.4370354475105518E-3</v>
      </c>
      <c r="BX78" s="181">
        <v>0</v>
      </c>
      <c r="BY78" s="181">
        <v>0</v>
      </c>
      <c r="BZ78" s="181">
        <v>3.4370354475105518E-3</v>
      </c>
      <c r="CA78" s="181">
        <v>3.6043434803105477E-3</v>
      </c>
      <c r="CB78" s="181">
        <v>5.5863875427255632E-3</v>
      </c>
      <c r="CC78" s="181">
        <v>0</v>
      </c>
      <c r="CD78" s="181">
        <v>1.2627766470546663E-2</v>
      </c>
      <c r="CE78" s="181">
        <v>3.2236275065570166E-3</v>
      </c>
      <c r="CF78" s="181">
        <v>0</v>
      </c>
      <c r="CG78" s="181">
        <v>0</v>
      </c>
      <c r="CH78" s="181">
        <v>3.2236275065570166E-3</v>
      </c>
      <c r="CI78" s="181">
        <v>3.8825897930014307E-3</v>
      </c>
      <c r="CJ78" s="181">
        <v>7.9276422253970174E-3</v>
      </c>
      <c r="CK78" s="181">
        <v>0</v>
      </c>
      <c r="CL78" s="181">
        <v>1.5033859524955466E-2</v>
      </c>
      <c r="CM78" s="181">
        <v>2.4876784252101203E-3</v>
      </c>
      <c r="CN78" s="181">
        <v>0</v>
      </c>
      <c r="CO78" s="181">
        <v>0</v>
      </c>
      <c r="CP78" s="181">
        <v>2.4876784252101203E-3</v>
      </c>
      <c r="CQ78" s="181">
        <v>5.6359661598853064E-3</v>
      </c>
      <c r="CR78" s="181">
        <v>5.4578982204777958E-3</v>
      </c>
      <c r="CS78" s="181">
        <v>0</v>
      </c>
      <c r="CT78" s="181">
        <v>1.3581542805573221E-2</v>
      </c>
      <c r="CU78" s="181">
        <v>2.5262688778458753E-3</v>
      </c>
      <c r="CV78" s="181">
        <v>0</v>
      </c>
      <c r="CW78" s="181">
        <v>0</v>
      </c>
      <c r="CX78" s="181">
        <v>2.5262688778458753E-3</v>
      </c>
      <c r="CY78" s="181">
        <v>9.1964266319406202E-3</v>
      </c>
      <c r="CZ78" s="181">
        <v>8.4127458947888516E-3</v>
      </c>
      <c r="DA78" s="181">
        <v>0</v>
      </c>
      <c r="DB78" s="181">
        <v>2.0135441404575346E-2</v>
      </c>
      <c r="DC78" s="181">
        <v>2.9622069930608048E-3</v>
      </c>
      <c r="DD78" s="181">
        <v>0</v>
      </c>
      <c r="DE78" s="181">
        <v>0</v>
      </c>
      <c r="DF78" s="181">
        <v>2.9622069930608048E-3</v>
      </c>
      <c r="DG78" s="181">
        <v>7.1734392247086451E-3</v>
      </c>
      <c r="DH78" s="181">
        <v>1.0042891064909997E-2</v>
      </c>
      <c r="DI78" s="181">
        <v>0</v>
      </c>
      <c r="DJ78" s="181">
        <v>2.0178537282679446E-2</v>
      </c>
      <c r="DK78" s="334">
        <v>3.1016391243738673E-3</v>
      </c>
      <c r="DL78" s="334">
        <v>0</v>
      </c>
      <c r="DM78" s="334">
        <v>0</v>
      </c>
      <c r="DN78" s="334">
        <v>3.1016391243738673E-3</v>
      </c>
      <c r="DO78" s="334">
        <v>7.3148755162140604E-3</v>
      </c>
      <c r="DP78" s="334">
        <v>1.1917918099979075E-2</v>
      </c>
      <c r="DQ78" s="334">
        <v>0</v>
      </c>
      <c r="DR78" s="335">
        <v>2.2334432740567005E-2</v>
      </c>
      <c r="DS78" s="181">
        <v>2.8318919802590029E-3</v>
      </c>
      <c r="DT78" s="181">
        <v>0</v>
      </c>
      <c r="DU78" s="181">
        <v>0</v>
      </c>
      <c r="DV78" s="181">
        <v>2.8318919802590029E-3</v>
      </c>
      <c r="DW78" s="181">
        <v>7.4507908793791993E-3</v>
      </c>
      <c r="DX78" s="181">
        <v>7.8516106323152854E-3</v>
      </c>
      <c r="DY78" s="181">
        <v>0</v>
      </c>
      <c r="DZ78" s="181">
        <v>1.8134293491953488E-2</v>
      </c>
    </row>
    <row r="79" spans="1:130" ht="20.100000000000001" customHeight="1" x14ac:dyDescent="0.25">
      <c r="A79" s="49" t="s">
        <v>243</v>
      </c>
      <c r="B79" s="50" t="s">
        <v>365</v>
      </c>
      <c r="C79" s="181">
        <v>4.214315555369933E-4</v>
      </c>
      <c r="D79" s="181">
        <v>0</v>
      </c>
      <c r="E79" s="181">
        <v>0</v>
      </c>
      <c r="F79" s="181">
        <v>4.214315555369933E-4</v>
      </c>
      <c r="G79" s="181">
        <v>1.0661866645480263E-4</v>
      </c>
      <c r="H79" s="181">
        <v>1.2717451963773903E-4</v>
      </c>
      <c r="I79" s="181">
        <v>0</v>
      </c>
      <c r="J79" s="181">
        <v>6.5522474162953506E-4</v>
      </c>
      <c r="K79" s="181">
        <v>1.2336798301748838E-3</v>
      </c>
      <c r="L79" s="181">
        <v>0</v>
      </c>
      <c r="M79" s="181">
        <v>0</v>
      </c>
      <c r="N79" s="181">
        <v>1.2336798301748838E-3</v>
      </c>
      <c r="O79" s="181">
        <v>1.7114448656333674E-4</v>
      </c>
      <c r="P79" s="181">
        <v>1.5505185743901594E-4</v>
      </c>
      <c r="Q79" s="181">
        <v>0</v>
      </c>
      <c r="R79" s="181">
        <v>1.5598761741772364E-3</v>
      </c>
      <c r="S79" s="181">
        <v>7.2501297469967354E-4</v>
      </c>
      <c r="T79" s="181">
        <v>0</v>
      </c>
      <c r="U79" s="181">
        <v>0</v>
      </c>
      <c r="V79" s="181">
        <v>7.2501297469967354E-4</v>
      </c>
      <c r="W79" s="181">
        <v>7.7956482891877062E-5</v>
      </c>
      <c r="X79" s="181">
        <v>1.512455449213007E-4</v>
      </c>
      <c r="Y79" s="181">
        <v>0</v>
      </c>
      <c r="Z79" s="181">
        <v>9.5421500251285116E-4</v>
      </c>
      <c r="AA79" s="181">
        <v>9.3672780571892305E-4</v>
      </c>
      <c r="AB79" s="181">
        <v>0</v>
      </c>
      <c r="AC79" s="181">
        <v>0</v>
      </c>
      <c r="AD79" s="181">
        <v>9.3672780571892305E-4</v>
      </c>
      <c r="AE79" s="181">
        <v>7.635029140463191E-5</v>
      </c>
      <c r="AF79" s="181">
        <v>9.0918401255585737E-5</v>
      </c>
      <c r="AG79" s="181">
        <v>0</v>
      </c>
      <c r="AH79" s="181">
        <v>1.1039964983791408E-3</v>
      </c>
      <c r="AI79" s="181">
        <v>1.467754299925503E-3</v>
      </c>
      <c r="AJ79" s="181">
        <v>0</v>
      </c>
      <c r="AK79" s="181">
        <v>0</v>
      </c>
      <c r="AL79" s="181">
        <v>1.467754299925503E-3</v>
      </c>
      <c r="AM79" s="181">
        <v>7.5033850467265485E-5</v>
      </c>
      <c r="AN79" s="181">
        <v>2.139569578846136E-4</v>
      </c>
      <c r="AO79" s="181">
        <v>0</v>
      </c>
      <c r="AP79" s="181">
        <v>1.7567451082773822E-3</v>
      </c>
      <c r="AQ79" s="181">
        <v>9.1340018040000296E-4</v>
      </c>
      <c r="AR79" s="181">
        <v>0</v>
      </c>
      <c r="AS79" s="181">
        <v>0</v>
      </c>
      <c r="AT79" s="181">
        <v>9.1340018040000296E-4</v>
      </c>
      <c r="AU79" s="181">
        <v>4.4585623000317189E-5</v>
      </c>
      <c r="AV79" s="181">
        <v>1.3001955688812588E-4</v>
      </c>
      <c r="AW79" s="181">
        <v>0</v>
      </c>
      <c r="AX79" s="181">
        <v>1.0880053602884462E-3</v>
      </c>
      <c r="AY79" s="181">
        <v>7.4700349263869914E-4</v>
      </c>
      <c r="AZ79" s="181">
        <v>0</v>
      </c>
      <c r="BA79" s="181">
        <v>0</v>
      </c>
      <c r="BB79" s="181">
        <v>7.4700349263869914E-4</v>
      </c>
      <c r="BC79" s="181">
        <v>6.2465550205512287E-5</v>
      </c>
      <c r="BD79" s="181">
        <v>1.130507249493852E-4</v>
      </c>
      <c r="BE79" s="181">
        <v>0</v>
      </c>
      <c r="BF79" s="181">
        <v>9.2251976779359661E-4</v>
      </c>
      <c r="BG79" s="181">
        <v>1.456955950000956E-3</v>
      </c>
      <c r="BH79" s="181">
        <v>0</v>
      </c>
      <c r="BI79" s="181">
        <v>0</v>
      </c>
      <c r="BJ79" s="181">
        <v>1.456955950000956E-3</v>
      </c>
      <c r="BK79" s="181">
        <v>6.0258503182771828E-5</v>
      </c>
      <c r="BL79" s="181">
        <v>7.5509208813731726E-5</v>
      </c>
      <c r="BM79" s="181">
        <v>0</v>
      </c>
      <c r="BN79" s="181">
        <v>1.5927236619974596E-3</v>
      </c>
      <c r="BO79" s="181">
        <v>5.296391812966752E-4</v>
      </c>
      <c r="BP79" s="181">
        <v>0</v>
      </c>
      <c r="BQ79" s="181">
        <v>0</v>
      </c>
      <c r="BR79" s="181">
        <v>5.296391812966752E-4</v>
      </c>
      <c r="BS79" s="181">
        <v>6.8915026887286871E-5</v>
      </c>
      <c r="BT79" s="181">
        <v>9.8776934395028979E-5</v>
      </c>
      <c r="BU79" s="181">
        <v>0</v>
      </c>
      <c r="BV79" s="181">
        <v>6.9733114257899108E-4</v>
      </c>
      <c r="BW79" s="181">
        <v>9.9621881964532112E-4</v>
      </c>
      <c r="BX79" s="181">
        <v>0</v>
      </c>
      <c r="BY79" s="181">
        <v>0</v>
      </c>
      <c r="BZ79" s="181">
        <v>9.9621881964532112E-4</v>
      </c>
      <c r="CA79" s="181">
        <v>6.7065934613510874E-5</v>
      </c>
      <c r="CB79" s="181">
        <v>1.0448021576787869E-4</v>
      </c>
      <c r="CC79" s="181">
        <v>0</v>
      </c>
      <c r="CD79" s="181">
        <v>1.1677649700267106E-3</v>
      </c>
      <c r="CE79" s="181">
        <v>9.824412641568647E-4</v>
      </c>
      <c r="CF79" s="181">
        <v>0</v>
      </c>
      <c r="CG79" s="181">
        <v>0</v>
      </c>
      <c r="CH79" s="181">
        <v>9.824412641568647E-4</v>
      </c>
      <c r="CI79" s="181">
        <v>3.6468602673571344E-5</v>
      </c>
      <c r="CJ79" s="181">
        <v>1.2727399452779333E-4</v>
      </c>
      <c r="CK79" s="181">
        <v>0</v>
      </c>
      <c r="CL79" s="181">
        <v>1.1461838613582294E-3</v>
      </c>
      <c r="CM79" s="181">
        <v>9.5694841231803898E-4</v>
      </c>
      <c r="CN79" s="181">
        <v>0</v>
      </c>
      <c r="CO79" s="181">
        <v>0</v>
      </c>
      <c r="CP79" s="181">
        <v>9.5694841231803898E-4</v>
      </c>
      <c r="CQ79" s="181">
        <v>6.3851862133961859E-5</v>
      </c>
      <c r="CR79" s="181">
        <v>9.7800775331396056E-5</v>
      </c>
      <c r="CS79" s="181">
        <v>0</v>
      </c>
      <c r="CT79" s="181">
        <v>1.1186010497833969E-3</v>
      </c>
      <c r="CU79" s="181">
        <v>5.3320394692150811E-4</v>
      </c>
      <c r="CV79" s="181">
        <v>0</v>
      </c>
      <c r="CW79" s="181">
        <v>0</v>
      </c>
      <c r="CX79" s="181">
        <v>5.3320394692150811E-4</v>
      </c>
      <c r="CY79" s="181">
        <v>4.0442655205385569E-5</v>
      </c>
      <c r="CZ79" s="181">
        <v>1.0930583970365799E-4</v>
      </c>
      <c r="DA79" s="181">
        <v>0</v>
      </c>
      <c r="DB79" s="181">
        <v>6.8295244183055176E-4</v>
      </c>
      <c r="DC79" s="181">
        <v>5.696774168215857E-4</v>
      </c>
      <c r="DD79" s="181">
        <v>0</v>
      </c>
      <c r="DE79" s="181">
        <v>0</v>
      </c>
      <c r="DF79" s="181">
        <v>5.696774168215857E-4</v>
      </c>
      <c r="DG79" s="181">
        <v>3.2898147042622438E-5</v>
      </c>
      <c r="DH79" s="181">
        <v>2.056732852045549E-4</v>
      </c>
      <c r="DI79" s="181">
        <v>0</v>
      </c>
      <c r="DJ79" s="181">
        <v>8.0824884906876312E-4</v>
      </c>
      <c r="DK79" s="334">
        <v>6.0519090391995204E-4</v>
      </c>
      <c r="DL79" s="334">
        <v>0</v>
      </c>
      <c r="DM79" s="334">
        <v>0</v>
      </c>
      <c r="DN79" s="334">
        <v>6.0519090391995204E-4</v>
      </c>
      <c r="DO79" s="334">
        <v>6.5858259990384777E-5</v>
      </c>
      <c r="DP79" s="334">
        <v>1.577474525603207E-4</v>
      </c>
      <c r="DQ79" s="334">
        <v>0</v>
      </c>
      <c r="DR79" s="335">
        <v>8.2879661647065742E-4</v>
      </c>
      <c r="DS79" s="181">
        <v>2.7886767317216084E-4</v>
      </c>
      <c r="DT79" s="181">
        <v>0</v>
      </c>
      <c r="DU79" s="181">
        <v>0</v>
      </c>
      <c r="DV79" s="181">
        <v>2.7886767317216084E-4</v>
      </c>
      <c r="DW79" s="181">
        <v>7.6347750201239285E-5</v>
      </c>
      <c r="DX79" s="181">
        <v>1.5210515463671498E-4</v>
      </c>
      <c r="DY79" s="181">
        <v>0</v>
      </c>
      <c r="DZ79" s="181">
        <v>5.0732057801011505E-4</v>
      </c>
    </row>
    <row r="80" spans="1:130" ht="20.100000000000001" customHeight="1" x14ac:dyDescent="0.25">
      <c r="A80" s="51" t="s">
        <v>244</v>
      </c>
      <c r="B80" s="52" t="s">
        <v>749</v>
      </c>
      <c r="C80" s="182">
        <v>4.6767152697373398E-3</v>
      </c>
      <c r="D80" s="182">
        <v>0</v>
      </c>
      <c r="E80" s="182">
        <v>0</v>
      </c>
      <c r="F80" s="182">
        <v>4.6767152697373398E-3</v>
      </c>
      <c r="G80" s="182">
        <v>4.6213862771112722E-3</v>
      </c>
      <c r="H80" s="182">
        <v>3.7386958366116808E-3</v>
      </c>
      <c r="I80" s="182">
        <v>0</v>
      </c>
      <c r="J80" s="182">
        <v>1.3036797383460292E-2</v>
      </c>
      <c r="K80" s="182">
        <v>4.5137741633728759E-3</v>
      </c>
      <c r="L80" s="182">
        <v>0</v>
      </c>
      <c r="M80" s="182">
        <v>0</v>
      </c>
      <c r="N80" s="182">
        <v>4.5137741633728759E-3</v>
      </c>
      <c r="O80" s="182">
        <v>4.5791249485693129E-3</v>
      </c>
      <c r="P80" s="182">
        <v>3.8962716737471789E-3</v>
      </c>
      <c r="Q80" s="182">
        <v>0</v>
      </c>
      <c r="R80" s="182">
        <v>1.2989170785689369E-2</v>
      </c>
      <c r="S80" s="182">
        <v>4.3472571844887327E-3</v>
      </c>
      <c r="T80" s="182">
        <v>0</v>
      </c>
      <c r="U80" s="182">
        <v>0</v>
      </c>
      <c r="V80" s="182">
        <v>4.3472571844887327E-3</v>
      </c>
      <c r="W80" s="182">
        <v>4.5345977788420278E-3</v>
      </c>
      <c r="X80" s="182">
        <v>4.1898246229368497E-3</v>
      </c>
      <c r="Y80" s="182">
        <v>0</v>
      </c>
      <c r="Z80" s="182">
        <v>1.307167958626761E-2</v>
      </c>
      <c r="AA80" s="182">
        <v>4.1707781447896681E-3</v>
      </c>
      <c r="AB80" s="182">
        <v>0</v>
      </c>
      <c r="AC80" s="182">
        <v>0</v>
      </c>
      <c r="AD80" s="182">
        <v>4.1707781447896681E-3</v>
      </c>
      <c r="AE80" s="182">
        <v>4.7923529422839737E-3</v>
      </c>
      <c r="AF80" s="182">
        <v>4.1835322444383405E-3</v>
      </c>
      <c r="AG80" s="182">
        <v>0</v>
      </c>
      <c r="AH80" s="182">
        <v>1.3146663331511982E-2</v>
      </c>
      <c r="AI80" s="182">
        <v>4.3195782343588666E-3</v>
      </c>
      <c r="AJ80" s="182">
        <v>0</v>
      </c>
      <c r="AK80" s="182">
        <v>0</v>
      </c>
      <c r="AL80" s="182">
        <v>4.3195782343588666E-3</v>
      </c>
      <c r="AM80" s="182">
        <v>4.902332648517361E-3</v>
      </c>
      <c r="AN80" s="182">
        <v>4.2890140199364855E-3</v>
      </c>
      <c r="AO80" s="182">
        <v>0</v>
      </c>
      <c r="AP80" s="182">
        <v>1.3510924902812714E-2</v>
      </c>
      <c r="AQ80" s="182">
        <v>4.6455953157211018E-3</v>
      </c>
      <c r="AR80" s="182">
        <v>0</v>
      </c>
      <c r="AS80" s="182">
        <v>0</v>
      </c>
      <c r="AT80" s="182">
        <v>4.6455953157211018E-3</v>
      </c>
      <c r="AU80" s="182">
        <v>5.3706043929629107E-3</v>
      </c>
      <c r="AV80" s="182">
        <v>4.5922245071842727E-3</v>
      </c>
      <c r="AW80" s="182">
        <v>0</v>
      </c>
      <c r="AX80" s="182">
        <v>1.4608424215868285E-2</v>
      </c>
      <c r="AY80" s="182">
        <v>4.8222119043829408E-3</v>
      </c>
      <c r="AZ80" s="182">
        <v>0</v>
      </c>
      <c r="BA80" s="182">
        <v>0</v>
      </c>
      <c r="BB80" s="182">
        <v>4.8222119043829408E-3</v>
      </c>
      <c r="BC80" s="182">
        <v>5.6027658876467226E-3</v>
      </c>
      <c r="BD80" s="182">
        <v>4.9192504872820403E-3</v>
      </c>
      <c r="BE80" s="182">
        <v>0</v>
      </c>
      <c r="BF80" s="182">
        <v>1.5344228279311705E-2</v>
      </c>
      <c r="BG80" s="182">
        <v>5.0418145106992602E-3</v>
      </c>
      <c r="BH80" s="182">
        <v>0</v>
      </c>
      <c r="BI80" s="182">
        <v>0</v>
      </c>
      <c r="BJ80" s="182">
        <v>5.0418145106992602E-3</v>
      </c>
      <c r="BK80" s="182">
        <v>5.4151909407867769E-3</v>
      </c>
      <c r="BL80" s="182">
        <v>4.9409633216081217E-3</v>
      </c>
      <c r="BM80" s="182">
        <v>0</v>
      </c>
      <c r="BN80" s="182">
        <v>1.539796877309416E-2</v>
      </c>
      <c r="BO80" s="182">
        <v>4.8689075902083045E-3</v>
      </c>
      <c r="BP80" s="182">
        <v>0</v>
      </c>
      <c r="BQ80" s="182">
        <v>0</v>
      </c>
      <c r="BR80" s="182">
        <v>4.8689075902083045E-3</v>
      </c>
      <c r="BS80" s="182">
        <v>5.4688806218700118E-3</v>
      </c>
      <c r="BT80" s="182">
        <v>4.8976275229321159E-3</v>
      </c>
      <c r="BU80" s="182">
        <v>0</v>
      </c>
      <c r="BV80" s="182">
        <v>1.5235415735010433E-2</v>
      </c>
      <c r="BW80" s="182">
        <v>4.990167315035857E-3</v>
      </c>
      <c r="BX80" s="182">
        <v>0</v>
      </c>
      <c r="BY80" s="182">
        <v>0</v>
      </c>
      <c r="BZ80" s="182">
        <v>4.990167315035857E-3</v>
      </c>
      <c r="CA80" s="182">
        <v>5.4857600985825216E-3</v>
      </c>
      <c r="CB80" s="182">
        <v>5.0928857537895014E-3</v>
      </c>
      <c r="CC80" s="182">
        <v>0</v>
      </c>
      <c r="CD80" s="182">
        <v>1.556881316740788E-2</v>
      </c>
      <c r="CE80" s="182">
        <v>4.9595267656269027E-3</v>
      </c>
      <c r="CF80" s="182">
        <v>0</v>
      </c>
      <c r="CG80" s="182">
        <v>0</v>
      </c>
      <c r="CH80" s="182">
        <v>4.9595267656269027E-3</v>
      </c>
      <c r="CI80" s="182">
        <v>5.5707286465751385E-3</v>
      </c>
      <c r="CJ80" s="182">
        <v>5.4960860603833839E-3</v>
      </c>
      <c r="CK80" s="182">
        <v>0</v>
      </c>
      <c r="CL80" s="182">
        <v>1.6026341472585425E-2</v>
      </c>
      <c r="CM80" s="182">
        <v>4.7194095821566986E-3</v>
      </c>
      <c r="CN80" s="182">
        <v>0</v>
      </c>
      <c r="CO80" s="182">
        <v>0</v>
      </c>
      <c r="CP80" s="182">
        <v>4.7194095821566986E-3</v>
      </c>
      <c r="CQ80" s="182">
        <v>5.5965667958477452E-3</v>
      </c>
      <c r="CR80" s="182">
        <v>5.4260081592204627E-3</v>
      </c>
      <c r="CS80" s="182">
        <v>0</v>
      </c>
      <c r="CT80" s="182">
        <v>1.5741984537224907E-2</v>
      </c>
      <c r="CU80" s="182">
        <v>4.2841499050386136E-3</v>
      </c>
      <c r="CV80" s="182">
        <v>0</v>
      </c>
      <c r="CW80" s="182">
        <v>0</v>
      </c>
      <c r="CX80" s="182">
        <v>4.2841499050386136E-3</v>
      </c>
      <c r="CY80" s="182">
        <v>5.6608988687993521E-3</v>
      </c>
      <c r="CZ80" s="182">
        <v>5.5459253408048194E-3</v>
      </c>
      <c r="DA80" s="182">
        <v>0</v>
      </c>
      <c r="DB80" s="182">
        <v>1.5490974114642786E-2</v>
      </c>
      <c r="DC80" s="182">
        <v>4.1477032181826681E-3</v>
      </c>
      <c r="DD80" s="182">
        <v>0</v>
      </c>
      <c r="DE80" s="182">
        <v>0</v>
      </c>
      <c r="DF80" s="182">
        <v>4.1477032181826681E-3</v>
      </c>
      <c r="DG80" s="182">
        <v>5.4946932680685579E-3</v>
      </c>
      <c r="DH80" s="182">
        <v>5.5980090058908331E-3</v>
      </c>
      <c r="DI80" s="182">
        <v>0</v>
      </c>
      <c r="DJ80" s="182">
        <v>1.524040549214206E-2</v>
      </c>
      <c r="DK80" s="182">
        <v>4.0405403545997962E-3</v>
      </c>
      <c r="DL80" s="182">
        <v>0</v>
      </c>
      <c r="DM80" s="182">
        <v>0</v>
      </c>
      <c r="DN80" s="182">
        <v>4.0405403545997962E-3</v>
      </c>
      <c r="DO80" s="182">
        <v>5.378808910003645E-3</v>
      </c>
      <c r="DP80" s="182">
        <v>5.6636988709933469E-3</v>
      </c>
      <c r="DQ80" s="182">
        <v>0</v>
      </c>
      <c r="DR80" s="336">
        <v>1.5083048135596787E-2</v>
      </c>
      <c r="DS80" s="182">
        <v>3.7723088661023546E-3</v>
      </c>
      <c r="DT80" s="182">
        <v>0</v>
      </c>
      <c r="DU80" s="182">
        <v>0</v>
      </c>
      <c r="DV80" s="182">
        <v>3.7723088661023546E-3</v>
      </c>
      <c r="DW80" s="182">
        <v>5.4274226416764163E-3</v>
      </c>
      <c r="DX80" s="182">
        <v>5.7781463716390343E-3</v>
      </c>
      <c r="DY80" s="182">
        <v>0</v>
      </c>
      <c r="DZ80" s="182">
        <v>1.4977877879417806E-2</v>
      </c>
    </row>
    <row r="81" spans="1:1" ht="20.100000000000001" customHeight="1" x14ac:dyDescent="0.25">
      <c r="A81" s="76" t="s">
        <v>372</v>
      </c>
    </row>
    <row r="82" spans="1:1" ht="20.100000000000001" customHeight="1" x14ac:dyDescent="0.25">
      <c r="A82" s="76" t="s">
        <v>373</v>
      </c>
    </row>
    <row r="83" spans="1:1" ht="20.100000000000001" customHeight="1" x14ac:dyDescent="0.25">
      <c r="A83" s="76" t="s">
        <v>374</v>
      </c>
    </row>
    <row r="84" spans="1:1" ht="20.100000000000001" customHeight="1" x14ac:dyDescent="0.25">
      <c r="A84" s="76" t="s">
        <v>375</v>
      </c>
    </row>
    <row r="85" spans="1:1" ht="20.100000000000001" customHeight="1" x14ac:dyDescent="0.25">
      <c r="A85" s="76" t="s">
        <v>376</v>
      </c>
    </row>
    <row r="86" spans="1:1" ht="20.100000000000001" customHeight="1" x14ac:dyDescent="0.25">
      <c r="A86" s="76" t="s">
        <v>696</v>
      </c>
    </row>
    <row r="87" spans="1:1" ht="20.100000000000001" customHeight="1" x14ac:dyDescent="0.25">
      <c r="A87" s="76" t="s">
        <v>697</v>
      </c>
    </row>
    <row r="88" spans="1:1" ht="20.100000000000001" customHeight="1" x14ac:dyDescent="0.25">
      <c r="A88" s="76" t="s">
        <v>543</v>
      </c>
    </row>
    <row r="89" spans="1:1" ht="20.100000000000001" customHeight="1" x14ac:dyDescent="0.25">
      <c r="A89" s="76" t="s">
        <v>698</v>
      </c>
    </row>
    <row r="90" spans="1:1" ht="20.100000000000001" customHeight="1" x14ac:dyDescent="0.25">
      <c r="A90" s="76" t="s">
        <v>750</v>
      </c>
    </row>
    <row r="91" spans="1:1" ht="20.100000000000001" customHeight="1" x14ac:dyDescent="0.25">
      <c r="A91" s="76" t="s">
        <v>751</v>
      </c>
    </row>
    <row r="92" spans="1:1" ht="20.100000000000001" customHeight="1" x14ac:dyDescent="0.25">
      <c r="A92" s="76" t="s">
        <v>752</v>
      </c>
    </row>
    <row r="93" spans="1:1" ht="20.100000000000001" customHeight="1" x14ac:dyDescent="0.25">
      <c r="A93" s="76" t="s">
        <v>753</v>
      </c>
    </row>
    <row r="94" spans="1:1" ht="20.100000000000001" customHeight="1" x14ac:dyDescent="0.25">
      <c r="A94" s="76" t="s">
        <v>740</v>
      </c>
    </row>
  </sheetData>
  <mergeCells count="97">
    <mergeCell ref="DK4:DR4"/>
    <mergeCell ref="DK5:DN5"/>
    <mergeCell ref="DO5:DO6"/>
    <mergeCell ref="DP5:DP6"/>
    <mergeCell ref="DQ5:DQ6"/>
    <mergeCell ref="DR5:DR6"/>
    <mergeCell ref="CE4:CL4"/>
    <mergeCell ref="A4:B6"/>
    <mergeCell ref="C4:J4"/>
    <mergeCell ref="K4:R4"/>
    <mergeCell ref="S4:Z4"/>
    <mergeCell ref="AA4:AH4"/>
    <mergeCell ref="AI4:AP4"/>
    <mergeCell ref="P5:P6"/>
    <mergeCell ref="Q5:Q6"/>
    <mergeCell ref="R5:R6"/>
    <mergeCell ref="S5:V5"/>
    <mergeCell ref="AE5:AE6"/>
    <mergeCell ref="X5:X6"/>
    <mergeCell ref="Y5:Y6"/>
    <mergeCell ref="Z5:Z6"/>
    <mergeCell ref="AA5:AD5"/>
    <mergeCell ref="CM4:CT4"/>
    <mergeCell ref="CU4:DB4"/>
    <mergeCell ref="DC4:DJ4"/>
    <mergeCell ref="C5:F5"/>
    <mergeCell ref="G5:G6"/>
    <mergeCell ref="H5:H6"/>
    <mergeCell ref="I5:I6"/>
    <mergeCell ref="J5:J6"/>
    <mergeCell ref="K5:N5"/>
    <mergeCell ref="O5:O6"/>
    <mergeCell ref="AQ4:AX4"/>
    <mergeCell ref="AY4:BF4"/>
    <mergeCell ref="BG4:BN4"/>
    <mergeCell ref="BO4:BV4"/>
    <mergeCell ref="BW4:CD4"/>
    <mergeCell ref="W5:W6"/>
    <mergeCell ref="AW5:AW6"/>
    <mergeCell ref="AF5:AF6"/>
    <mergeCell ref="AG5:AG6"/>
    <mergeCell ref="AH5:AH6"/>
    <mergeCell ref="AI5:AL5"/>
    <mergeCell ref="AM5:AM6"/>
    <mergeCell ref="AN5:AN6"/>
    <mergeCell ref="AO5:AO6"/>
    <mergeCell ref="AP5:AP6"/>
    <mergeCell ref="AQ5:AT5"/>
    <mergeCell ref="AU5:AU6"/>
    <mergeCell ref="AV5:AV6"/>
    <mergeCell ref="BO5:BR5"/>
    <mergeCell ref="AX5:AX6"/>
    <mergeCell ref="AY5:BB5"/>
    <mergeCell ref="BC5:BC6"/>
    <mergeCell ref="BD5:BD6"/>
    <mergeCell ref="BE5:BE6"/>
    <mergeCell ref="BF5:BF6"/>
    <mergeCell ref="BG5:BJ5"/>
    <mergeCell ref="BK5:BK6"/>
    <mergeCell ref="BL5:BL6"/>
    <mergeCell ref="BM5:BM6"/>
    <mergeCell ref="BN5:BN6"/>
    <mergeCell ref="CJ5:CJ6"/>
    <mergeCell ref="BS5:BS6"/>
    <mergeCell ref="BT5:BT6"/>
    <mergeCell ref="BU5:BU6"/>
    <mergeCell ref="BV5:BV6"/>
    <mergeCell ref="BW5:BZ5"/>
    <mergeCell ref="CA5:CA6"/>
    <mergeCell ref="CB5:CB6"/>
    <mergeCell ref="CC5:CC6"/>
    <mergeCell ref="CD5:CD6"/>
    <mergeCell ref="CE5:CH5"/>
    <mergeCell ref="CI5:CI6"/>
    <mergeCell ref="DB5:DB6"/>
    <mergeCell ref="CK5:CK6"/>
    <mergeCell ref="CL5:CL6"/>
    <mergeCell ref="CM5:CP5"/>
    <mergeCell ref="CQ5:CQ6"/>
    <mergeCell ref="CR5:CR6"/>
    <mergeCell ref="CS5:CS6"/>
    <mergeCell ref="CT5:CT6"/>
    <mergeCell ref="CU5:CX5"/>
    <mergeCell ref="CY5:CY6"/>
    <mergeCell ref="CZ5:CZ6"/>
    <mergeCell ref="DA5:DA6"/>
    <mergeCell ref="DC5:DF5"/>
    <mergeCell ref="DG5:DG6"/>
    <mergeCell ref="DH5:DH6"/>
    <mergeCell ref="DI5:DI6"/>
    <mergeCell ref="DJ5:DJ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B2CF7-4BCC-448A-A0F9-AF6F7A3D8AD8}">
  <sheetPr codeName="Planilha12"/>
  <dimension ref="A1:DZ48"/>
  <sheetViews>
    <sheetView showGridLines="0" workbookViewId="0">
      <pane xSplit="2" ySplit="6" topLeftCell="DR7" activePane="bottomRight" state="frozen"/>
      <selection pane="topRight" activeCell="C1" sqref="C1"/>
      <selection pane="bottomLeft" activeCell="A7" sqref="A7"/>
      <selection pane="bottomRigh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1" width="15.7109375" style="88" customWidth="1"/>
    <col min="12" max="12" width="15" style="88" customWidth="1"/>
    <col min="13" max="19" width="15.7109375" style="88" customWidth="1"/>
    <col min="20" max="20" width="15" style="88" customWidth="1"/>
    <col min="21" max="27" width="15.7109375" style="88" customWidth="1"/>
    <col min="28" max="28" width="15" style="88" customWidth="1"/>
    <col min="29" max="35" width="15.7109375" style="88" customWidth="1"/>
    <col min="36" max="36" width="15" style="88" customWidth="1"/>
    <col min="37" max="43" width="15.7109375" style="88" customWidth="1"/>
    <col min="44" max="44" width="15" style="88" customWidth="1"/>
    <col min="45" max="51" width="15.7109375" style="88" customWidth="1"/>
    <col min="52" max="52" width="15" style="88" customWidth="1"/>
    <col min="53" max="59" width="15.7109375" style="88" customWidth="1"/>
    <col min="60" max="60" width="15" style="88" customWidth="1"/>
    <col min="61" max="67" width="15.7109375" style="88" customWidth="1"/>
    <col min="68" max="68" width="15" style="88" customWidth="1"/>
    <col min="69" max="75" width="15.7109375" style="88" customWidth="1"/>
    <col min="76" max="76" width="15" style="88" customWidth="1"/>
    <col min="77" max="83" width="15.7109375" style="88" customWidth="1"/>
    <col min="84" max="84" width="15" style="88" customWidth="1"/>
    <col min="85" max="91" width="15.7109375" style="88" customWidth="1"/>
    <col min="92" max="92" width="15" style="88" customWidth="1"/>
    <col min="93" max="130" width="15.7109375" style="88" customWidth="1"/>
    <col min="131" max="16384" width="9.140625" style="88"/>
  </cols>
  <sheetData>
    <row r="1" spans="1:130" ht="20.100000000000001" customHeight="1" x14ac:dyDescent="0.25">
      <c r="A1" s="70" t="s">
        <v>530</v>
      </c>
    </row>
    <row r="2" spans="1:130" ht="20.100000000000001" customHeight="1" x14ac:dyDescent="0.25">
      <c r="A2" s="70" t="s">
        <v>342</v>
      </c>
    </row>
    <row r="4" spans="1:130" s="107" customFormat="1" ht="20.100000000000001" customHeight="1" x14ac:dyDescent="0.25">
      <c r="A4" s="338" t="s">
        <v>383</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10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107" customFormat="1" ht="32.25"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17" t="s">
        <v>247</v>
      </c>
      <c r="B7" s="18" t="s">
        <v>703</v>
      </c>
      <c r="C7" s="19">
        <v>949069.34753350005</v>
      </c>
      <c r="D7" s="19">
        <v>0</v>
      </c>
      <c r="E7" s="19">
        <v>0</v>
      </c>
      <c r="F7" s="19">
        <v>949069.34753350005</v>
      </c>
      <c r="G7" s="19">
        <v>481621.86353120103</v>
      </c>
      <c r="H7" s="19">
        <v>313696.02810136689</v>
      </c>
      <c r="I7" s="19">
        <v>-349272.68629786395</v>
      </c>
      <c r="J7" s="28">
        <v>1395114.552868204</v>
      </c>
      <c r="K7" s="27">
        <v>1095525.6404841</v>
      </c>
      <c r="L7" s="19">
        <v>0</v>
      </c>
      <c r="M7" s="19">
        <v>0</v>
      </c>
      <c r="N7" s="19">
        <v>1095525.6404841</v>
      </c>
      <c r="O7" s="19">
        <v>536284.30926541996</v>
      </c>
      <c r="P7" s="19">
        <v>360809.72853341862</v>
      </c>
      <c r="Q7" s="19">
        <v>-392451.25638837187</v>
      </c>
      <c r="R7" s="26">
        <v>1600168.4218945669</v>
      </c>
      <c r="S7" s="25">
        <v>1209224.6804705199</v>
      </c>
      <c r="T7" s="19">
        <v>0</v>
      </c>
      <c r="U7" s="19">
        <v>0</v>
      </c>
      <c r="V7" s="19">
        <v>1209224.6804705199</v>
      </c>
      <c r="W7" s="19">
        <v>587146.32496384659</v>
      </c>
      <c r="X7" s="19">
        <v>405908.55301443406</v>
      </c>
      <c r="Y7" s="19">
        <v>-433384.33591412299</v>
      </c>
      <c r="Z7" s="28">
        <v>1768895.2225346775</v>
      </c>
      <c r="AA7" s="27">
        <v>1298525.7332076901</v>
      </c>
      <c r="AB7" s="19">
        <v>0</v>
      </c>
      <c r="AC7" s="19">
        <v>0</v>
      </c>
      <c r="AD7" s="19">
        <v>1298525.7332076901</v>
      </c>
      <c r="AE7" s="19">
        <v>647692.65151310503</v>
      </c>
      <c r="AF7" s="19">
        <v>432374.20834146789</v>
      </c>
      <c r="AG7" s="19">
        <v>-454142.71719852462</v>
      </c>
      <c r="AH7" s="26">
        <v>1924449.8758637384</v>
      </c>
      <c r="AI7" s="25">
        <v>1328129.28724777</v>
      </c>
      <c r="AJ7" s="19">
        <v>0</v>
      </c>
      <c r="AK7" s="19">
        <v>0</v>
      </c>
      <c r="AL7" s="19">
        <v>1328129.28724777</v>
      </c>
      <c r="AM7" s="19">
        <v>698586.82173242245</v>
      </c>
      <c r="AN7" s="19">
        <v>484399.10041198367</v>
      </c>
      <c r="AO7" s="19">
        <v>-499980.81161514652</v>
      </c>
      <c r="AP7" s="28">
        <v>2011134.3977770295</v>
      </c>
      <c r="AQ7" s="27">
        <v>1395375.2692738501</v>
      </c>
      <c r="AR7" s="19">
        <v>0</v>
      </c>
      <c r="AS7" s="19">
        <v>0</v>
      </c>
      <c r="AT7" s="19">
        <v>1395375.2692738501</v>
      </c>
      <c r="AU7" s="19">
        <v>736675.08964977006</v>
      </c>
      <c r="AV7" s="19">
        <v>516105.28543065937</v>
      </c>
      <c r="AW7" s="19">
        <v>-509400.66022953758</v>
      </c>
      <c r="AX7" s="26">
        <v>2138754.984124742</v>
      </c>
      <c r="AY7" s="25">
        <v>1493526.0960723301</v>
      </c>
      <c r="AZ7" s="19">
        <v>0</v>
      </c>
      <c r="BA7" s="19">
        <v>0</v>
      </c>
      <c r="BB7" s="19">
        <v>1493526.0960723301</v>
      </c>
      <c r="BC7" s="19">
        <v>774442.33992775995</v>
      </c>
      <c r="BD7" s="19">
        <v>558383.67964246031</v>
      </c>
      <c r="BE7" s="19">
        <v>-551843.43694903911</v>
      </c>
      <c r="BF7" s="28">
        <v>2274508.6786935115</v>
      </c>
      <c r="BG7" s="27">
        <v>1532487.86124398</v>
      </c>
      <c r="BH7" s="19">
        <v>0</v>
      </c>
      <c r="BI7" s="19">
        <v>0</v>
      </c>
      <c r="BJ7" s="19">
        <v>1532487.86124398</v>
      </c>
      <c r="BK7" s="19">
        <v>807402.63264044037</v>
      </c>
      <c r="BL7" s="19">
        <v>574790.49080728064</v>
      </c>
      <c r="BM7" s="19">
        <v>-558130.16391351889</v>
      </c>
      <c r="BN7" s="26">
        <v>2356550.8207781818</v>
      </c>
      <c r="BO7" s="25">
        <v>1672235.41455943</v>
      </c>
      <c r="BP7" s="19">
        <v>0</v>
      </c>
      <c r="BQ7" s="19">
        <v>0</v>
      </c>
      <c r="BR7" s="19">
        <v>1672235.41455943</v>
      </c>
      <c r="BS7" s="19">
        <v>861967.48229145003</v>
      </c>
      <c r="BT7" s="19">
        <v>626400.12443777593</v>
      </c>
      <c r="BU7" s="19">
        <v>-616280.69305846072</v>
      </c>
      <c r="BV7" s="19">
        <v>2544322.3282301957</v>
      </c>
      <c r="BW7" s="27">
        <v>1830056.2392909299</v>
      </c>
      <c r="BX7" s="19">
        <v>0</v>
      </c>
      <c r="BY7" s="19">
        <v>0</v>
      </c>
      <c r="BZ7" s="19">
        <v>1830056.2392909299</v>
      </c>
      <c r="CA7" s="19">
        <v>929970.80253522017</v>
      </c>
      <c r="CB7" s="19">
        <v>690011.21085631032</v>
      </c>
      <c r="CC7" s="19">
        <v>-657802.3348449308</v>
      </c>
      <c r="CD7" s="26">
        <v>2792235.9178375294</v>
      </c>
      <c r="CE7" s="27">
        <v>1638870.9245813701</v>
      </c>
      <c r="CF7" s="19">
        <v>0</v>
      </c>
      <c r="CG7" s="19">
        <v>0</v>
      </c>
      <c r="CH7" s="19">
        <v>1638870.9245813701</v>
      </c>
      <c r="CI7" s="19">
        <v>982655.89084409014</v>
      </c>
      <c r="CJ7" s="19">
        <v>751229.89496961341</v>
      </c>
      <c r="CK7" s="19">
        <v>-760591.88728160271</v>
      </c>
      <c r="CL7" s="26">
        <v>2612164.8231134708</v>
      </c>
      <c r="CM7" s="25">
        <v>2168308.8813510397</v>
      </c>
      <c r="CN7" s="19">
        <v>0</v>
      </c>
      <c r="CO7" s="19">
        <v>0</v>
      </c>
      <c r="CP7" s="19">
        <v>2168308.8813510397</v>
      </c>
      <c r="CQ7" s="19">
        <v>1173418.5980842574</v>
      </c>
      <c r="CR7" s="19">
        <v>864862.6259878811</v>
      </c>
      <c r="CS7" s="19">
        <v>-832025.11798355647</v>
      </c>
      <c r="CT7" s="19">
        <v>3374564.9874396222</v>
      </c>
      <c r="CU7" s="25">
        <v>2614161.5090274699</v>
      </c>
      <c r="CV7" s="19">
        <v>0</v>
      </c>
      <c r="CW7" s="19">
        <v>0</v>
      </c>
      <c r="CX7" s="19">
        <v>2614161.5090274699</v>
      </c>
      <c r="CY7" s="19">
        <v>1364755.9073564764</v>
      </c>
      <c r="CZ7" s="19">
        <v>1050891.7229593508</v>
      </c>
      <c r="DA7" s="19">
        <v>-1065304.8126698399</v>
      </c>
      <c r="DB7" s="19">
        <v>3964504.3266734574</v>
      </c>
      <c r="DC7" s="25">
        <v>2668196.2920421702</v>
      </c>
      <c r="DD7" s="19">
        <v>0</v>
      </c>
      <c r="DE7" s="19">
        <v>0</v>
      </c>
      <c r="DF7" s="19">
        <v>2668196.2920421702</v>
      </c>
      <c r="DG7" s="19">
        <v>1391781.3204606299</v>
      </c>
      <c r="DH7" s="19">
        <v>1135342.9274300502</v>
      </c>
      <c r="DI7" s="19">
        <v>-1079721.966991717</v>
      </c>
      <c r="DJ7" s="19">
        <v>4115598.5729411338</v>
      </c>
      <c r="DK7" s="25">
        <v>3010759.3805831606</v>
      </c>
      <c r="DL7" s="19">
        <v>0</v>
      </c>
      <c r="DM7" s="19">
        <v>0</v>
      </c>
      <c r="DN7" s="19">
        <v>3010759.3805831606</v>
      </c>
      <c r="DO7" s="19">
        <v>1553505.3711246199</v>
      </c>
      <c r="DP7" s="19">
        <v>1291514.3958642178</v>
      </c>
      <c r="DQ7" s="19">
        <v>-1235881.1814189872</v>
      </c>
      <c r="DR7" s="138">
        <v>4619897.9661530107</v>
      </c>
      <c r="DS7" s="25">
        <v>3283790.4490706502</v>
      </c>
      <c r="DT7" s="19">
        <v>0</v>
      </c>
      <c r="DU7" s="19">
        <v>0</v>
      </c>
      <c r="DV7" s="19">
        <v>3283790.4490706502</v>
      </c>
      <c r="DW7" s="19">
        <v>1675392.3968377102</v>
      </c>
      <c r="DX7" s="19">
        <v>1422288.9977987299</v>
      </c>
      <c r="DY7" s="19">
        <v>-1346490.2620459017</v>
      </c>
      <c r="DZ7" s="19">
        <v>5034981.581661189</v>
      </c>
    </row>
    <row r="8" spans="1:130" ht="20.100000000000001" customHeight="1" x14ac:dyDescent="0.25">
      <c r="A8" s="108" t="s">
        <v>248</v>
      </c>
      <c r="B8" s="89" t="s">
        <v>346</v>
      </c>
      <c r="C8" s="90">
        <v>553716.71982104995</v>
      </c>
      <c r="D8" s="90">
        <v>0</v>
      </c>
      <c r="E8" s="90">
        <v>0</v>
      </c>
      <c r="F8" s="90">
        <v>553716.71982104995</v>
      </c>
      <c r="G8" s="90">
        <v>301491.60436117457</v>
      </c>
      <c r="H8" s="90">
        <v>60206.914689216341</v>
      </c>
      <c r="I8" s="90">
        <v>0</v>
      </c>
      <c r="J8" s="125">
        <v>915415.23887144076</v>
      </c>
      <c r="K8" s="164">
        <v>649949.56671377993</v>
      </c>
      <c r="L8" s="90">
        <v>0</v>
      </c>
      <c r="M8" s="90">
        <v>0</v>
      </c>
      <c r="N8" s="90">
        <v>649949.56671377993</v>
      </c>
      <c r="O8" s="90">
        <v>335046.94850113714</v>
      </c>
      <c r="P8" s="90">
        <v>69923.546474135743</v>
      </c>
      <c r="Q8" s="90">
        <v>0</v>
      </c>
      <c r="R8" s="163">
        <v>1054920.0616890527</v>
      </c>
      <c r="S8" s="124">
        <v>690071.19620683999</v>
      </c>
      <c r="T8" s="90">
        <v>0</v>
      </c>
      <c r="U8" s="90">
        <v>0</v>
      </c>
      <c r="V8" s="90">
        <v>690071.19620683999</v>
      </c>
      <c r="W8" s="90">
        <v>369416.34502937802</v>
      </c>
      <c r="X8" s="90">
        <v>79035.861455604187</v>
      </c>
      <c r="Y8" s="90">
        <v>0</v>
      </c>
      <c r="Z8" s="125">
        <v>1138523.4026918223</v>
      </c>
      <c r="AA8" s="164">
        <v>753107.48480328987</v>
      </c>
      <c r="AB8" s="90">
        <v>0</v>
      </c>
      <c r="AC8" s="90">
        <v>0</v>
      </c>
      <c r="AD8" s="90">
        <v>753107.48480328987</v>
      </c>
      <c r="AE8" s="90">
        <v>410819.18750085804</v>
      </c>
      <c r="AF8" s="90">
        <v>87770.232116992935</v>
      </c>
      <c r="AG8" s="90">
        <v>0</v>
      </c>
      <c r="AH8" s="163">
        <v>1251696.9044211409</v>
      </c>
      <c r="AI8" s="124">
        <v>779585.06610757997</v>
      </c>
      <c r="AJ8" s="90">
        <v>0</v>
      </c>
      <c r="AK8" s="90">
        <v>0</v>
      </c>
      <c r="AL8" s="90">
        <v>779585.06610757997</v>
      </c>
      <c r="AM8" s="90">
        <v>437511.78207352973</v>
      </c>
      <c r="AN8" s="90">
        <v>97706.705744835359</v>
      </c>
      <c r="AO8" s="90">
        <v>0</v>
      </c>
      <c r="AP8" s="125">
        <v>1314803.553925945</v>
      </c>
      <c r="AQ8" s="164">
        <v>817203.54563926999</v>
      </c>
      <c r="AR8" s="90">
        <v>0</v>
      </c>
      <c r="AS8" s="90">
        <v>0</v>
      </c>
      <c r="AT8" s="90">
        <v>817203.54563926999</v>
      </c>
      <c r="AU8" s="90">
        <v>456343.73739994079</v>
      </c>
      <c r="AV8" s="90">
        <v>105097.61719697739</v>
      </c>
      <c r="AW8" s="90">
        <v>0</v>
      </c>
      <c r="AX8" s="163">
        <v>1378644.9002361882</v>
      </c>
      <c r="AY8" s="124">
        <v>859551.88845053001</v>
      </c>
      <c r="AZ8" s="90">
        <v>0</v>
      </c>
      <c r="BA8" s="90">
        <v>0</v>
      </c>
      <c r="BB8" s="90">
        <v>859551.88845053001</v>
      </c>
      <c r="BC8" s="90">
        <v>478446.41818897997</v>
      </c>
      <c r="BD8" s="90">
        <v>107934.90566242571</v>
      </c>
      <c r="BE8" s="90">
        <v>0</v>
      </c>
      <c r="BF8" s="125">
        <v>1445933.2123019358</v>
      </c>
      <c r="BG8" s="164">
        <v>891410.23605581</v>
      </c>
      <c r="BH8" s="90">
        <v>0</v>
      </c>
      <c r="BI8" s="90">
        <v>0</v>
      </c>
      <c r="BJ8" s="90">
        <v>891410.23605581</v>
      </c>
      <c r="BK8" s="90">
        <v>511519.2755538199</v>
      </c>
      <c r="BL8" s="90">
        <v>115921.07112340091</v>
      </c>
      <c r="BM8" s="90">
        <v>0</v>
      </c>
      <c r="BN8" s="163">
        <v>1518850.5827330309</v>
      </c>
      <c r="BO8" s="124">
        <v>971586.00402978004</v>
      </c>
      <c r="BP8" s="90">
        <v>0</v>
      </c>
      <c r="BQ8" s="90">
        <v>0</v>
      </c>
      <c r="BR8" s="90">
        <v>971586.00402978004</v>
      </c>
      <c r="BS8" s="90">
        <v>551544.99687047</v>
      </c>
      <c r="BT8" s="90">
        <v>130213.02339550504</v>
      </c>
      <c r="BU8" s="90">
        <v>0</v>
      </c>
      <c r="BV8" s="90">
        <v>1653344.024295755</v>
      </c>
      <c r="BW8" s="164">
        <v>1010030.7838974299</v>
      </c>
      <c r="BX8" s="90">
        <v>0</v>
      </c>
      <c r="BY8" s="90">
        <v>0</v>
      </c>
      <c r="BZ8" s="90">
        <v>1010030.7838974299</v>
      </c>
      <c r="CA8" s="90">
        <v>588747.16627590009</v>
      </c>
      <c r="CB8" s="90">
        <v>144729.52390447454</v>
      </c>
      <c r="CC8" s="90">
        <v>0</v>
      </c>
      <c r="CD8" s="163">
        <v>1743507.4740778045</v>
      </c>
      <c r="CE8" s="164">
        <v>963493.43505626998</v>
      </c>
      <c r="CF8" s="90">
        <v>0</v>
      </c>
      <c r="CG8" s="90">
        <v>0</v>
      </c>
      <c r="CH8" s="90">
        <v>963493.43505626998</v>
      </c>
      <c r="CI8" s="90">
        <v>602213.33048877004</v>
      </c>
      <c r="CJ8" s="90">
        <v>146429.53422499428</v>
      </c>
      <c r="CK8" s="90">
        <v>0</v>
      </c>
      <c r="CL8" s="163">
        <v>1712136.2997700342</v>
      </c>
      <c r="CM8" s="124">
        <v>1269579.7173373499</v>
      </c>
      <c r="CN8" s="90">
        <v>0</v>
      </c>
      <c r="CO8" s="90">
        <v>0</v>
      </c>
      <c r="CP8" s="90">
        <v>1269579.7173373499</v>
      </c>
      <c r="CQ8" s="90">
        <v>748886.6194315498</v>
      </c>
      <c r="CR8" s="90">
        <v>178178.24659745098</v>
      </c>
      <c r="CS8" s="90">
        <v>0</v>
      </c>
      <c r="CT8" s="90">
        <v>2196644.5833663507</v>
      </c>
      <c r="CU8" s="124">
        <v>1479166.3789811702</v>
      </c>
      <c r="CV8" s="90">
        <v>0</v>
      </c>
      <c r="CW8" s="90">
        <v>0</v>
      </c>
      <c r="CX8" s="90">
        <v>1479166.3789811702</v>
      </c>
      <c r="CY8" s="90">
        <v>803964.73440248892</v>
      </c>
      <c r="CZ8" s="90">
        <v>198843.87914017352</v>
      </c>
      <c r="DA8" s="90">
        <v>0</v>
      </c>
      <c r="DB8" s="90">
        <v>2481974.9925238327</v>
      </c>
      <c r="DC8" s="124">
        <v>1531394.1189321799</v>
      </c>
      <c r="DD8" s="90">
        <v>0</v>
      </c>
      <c r="DE8" s="90">
        <v>0</v>
      </c>
      <c r="DF8" s="90">
        <v>1531394.1189321799</v>
      </c>
      <c r="DG8" s="90">
        <v>829515.14561068011</v>
      </c>
      <c r="DH8" s="90">
        <v>223946.62746324437</v>
      </c>
      <c r="DI8" s="90">
        <v>0</v>
      </c>
      <c r="DJ8" s="90">
        <v>2584855.8920061043</v>
      </c>
      <c r="DK8" s="124">
        <v>1809399.1888413401</v>
      </c>
      <c r="DL8" s="90">
        <v>0</v>
      </c>
      <c r="DM8" s="90">
        <v>0</v>
      </c>
      <c r="DN8" s="90">
        <v>1809399.1888413401</v>
      </c>
      <c r="DO8" s="90">
        <v>943658.17013094993</v>
      </c>
      <c r="DP8" s="90">
        <v>254545.96118306939</v>
      </c>
      <c r="DQ8" s="90">
        <v>0</v>
      </c>
      <c r="DR8" s="139">
        <v>3007603.3201553593</v>
      </c>
      <c r="DS8" s="124">
        <v>1983295.6395799601</v>
      </c>
      <c r="DT8" s="90">
        <v>0</v>
      </c>
      <c r="DU8" s="90">
        <v>0</v>
      </c>
      <c r="DV8" s="90">
        <v>1983295.6395799601</v>
      </c>
      <c r="DW8" s="90">
        <v>1009237.42477801</v>
      </c>
      <c r="DX8" s="90">
        <v>280350.43530589936</v>
      </c>
      <c r="DY8" s="90">
        <v>0</v>
      </c>
      <c r="DZ8" s="90">
        <v>3272883.4996638694</v>
      </c>
    </row>
    <row r="9" spans="1:130" ht="20.100000000000001" customHeight="1" x14ac:dyDescent="0.25">
      <c r="A9" s="20" t="s">
        <v>249</v>
      </c>
      <c r="B9" s="21" t="s">
        <v>347</v>
      </c>
      <c r="C9" s="22">
        <v>258484.60642947996</v>
      </c>
      <c r="D9" s="22">
        <v>0</v>
      </c>
      <c r="E9" s="22">
        <v>0</v>
      </c>
      <c r="F9" s="22">
        <v>258484.60642947996</v>
      </c>
      <c r="G9" s="22">
        <v>0</v>
      </c>
      <c r="H9" s="22">
        <v>0</v>
      </c>
      <c r="I9" s="22">
        <v>0</v>
      </c>
      <c r="J9" s="56">
        <v>258484.60642947996</v>
      </c>
      <c r="K9" s="57">
        <v>313998.09774882003</v>
      </c>
      <c r="L9" s="22">
        <v>0</v>
      </c>
      <c r="M9" s="22">
        <v>0</v>
      </c>
      <c r="N9" s="22">
        <v>313998.09774882003</v>
      </c>
      <c r="O9" s="22">
        <v>0</v>
      </c>
      <c r="P9" s="22">
        <v>0</v>
      </c>
      <c r="Q9" s="22">
        <v>0</v>
      </c>
      <c r="R9" s="58">
        <v>313998.09774882003</v>
      </c>
      <c r="S9" s="162">
        <v>324935.45475144003</v>
      </c>
      <c r="T9" s="22">
        <v>0</v>
      </c>
      <c r="U9" s="22">
        <v>0</v>
      </c>
      <c r="V9" s="22">
        <v>324935.45475144003</v>
      </c>
      <c r="W9" s="22">
        <v>0</v>
      </c>
      <c r="X9" s="22">
        <v>0</v>
      </c>
      <c r="Y9" s="22">
        <v>0</v>
      </c>
      <c r="Z9" s="56">
        <v>324935.45475144003</v>
      </c>
      <c r="AA9" s="57">
        <v>360760.04600128002</v>
      </c>
      <c r="AB9" s="22">
        <v>0</v>
      </c>
      <c r="AC9" s="22">
        <v>0</v>
      </c>
      <c r="AD9" s="22">
        <v>360760.04600128002</v>
      </c>
      <c r="AE9" s="22">
        <v>0</v>
      </c>
      <c r="AF9" s="22">
        <v>0</v>
      </c>
      <c r="AG9" s="22">
        <v>0</v>
      </c>
      <c r="AH9" s="58">
        <v>360760.04600128002</v>
      </c>
      <c r="AI9" s="162">
        <v>382153.06850910001</v>
      </c>
      <c r="AJ9" s="22">
        <v>0</v>
      </c>
      <c r="AK9" s="22">
        <v>0</v>
      </c>
      <c r="AL9" s="22">
        <v>382153.06850910001</v>
      </c>
      <c r="AM9" s="22">
        <v>0</v>
      </c>
      <c r="AN9" s="22">
        <v>0</v>
      </c>
      <c r="AO9" s="22">
        <v>0</v>
      </c>
      <c r="AP9" s="56">
        <v>382153.06850910001</v>
      </c>
      <c r="AQ9" s="57">
        <v>401121.48603406001</v>
      </c>
      <c r="AR9" s="22">
        <v>0</v>
      </c>
      <c r="AS9" s="22">
        <v>0</v>
      </c>
      <c r="AT9" s="22">
        <v>401121.48603406001</v>
      </c>
      <c r="AU9" s="22">
        <v>0</v>
      </c>
      <c r="AV9" s="22">
        <v>0</v>
      </c>
      <c r="AW9" s="22">
        <v>0</v>
      </c>
      <c r="AX9" s="58">
        <v>401121.48603406001</v>
      </c>
      <c r="AY9" s="162">
        <v>453196.67914046004</v>
      </c>
      <c r="AZ9" s="22">
        <v>0</v>
      </c>
      <c r="BA9" s="22">
        <v>0</v>
      </c>
      <c r="BB9" s="22">
        <v>453196.67914046004</v>
      </c>
      <c r="BC9" s="22">
        <v>0</v>
      </c>
      <c r="BD9" s="22">
        <v>0</v>
      </c>
      <c r="BE9" s="22">
        <v>0</v>
      </c>
      <c r="BF9" s="56">
        <v>453196.67914046004</v>
      </c>
      <c r="BG9" s="57">
        <v>458681.47723512002</v>
      </c>
      <c r="BH9" s="22">
        <v>0</v>
      </c>
      <c r="BI9" s="22">
        <v>0</v>
      </c>
      <c r="BJ9" s="22">
        <v>458681.47723512002</v>
      </c>
      <c r="BK9" s="22">
        <v>0</v>
      </c>
      <c r="BL9" s="22">
        <v>0</v>
      </c>
      <c r="BM9" s="22">
        <v>0</v>
      </c>
      <c r="BN9" s="58">
        <v>458681.47723512002</v>
      </c>
      <c r="BO9" s="162">
        <v>490739.86327233998</v>
      </c>
      <c r="BP9" s="22">
        <v>0</v>
      </c>
      <c r="BQ9" s="22">
        <v>0</v>
      </c>
      <c r="BR9" s="22">
        <v>490739.86327233998</v>
      </c>
      <c r="BS9" s="22">
        <v>0</v>
      </c>
      <c r="BT9" s="22">
        <v>0</v>
      </c>
      <c r="BU9" s="22">
        <v>0</v>
      </c>
      <c r="BV9" s="22">
        <v>490739.86327233998</v>
      </c>
      <c r="BW9" s="57">
        <v>535577.11833231</v>
      </c>
      <c r="BX9" s="22">
        <v>0</v>
      </c>
      <c r="BY9" s="22">
        <v>0</v>
      </c>
      <c r="BZ9" s="22">
        <v>535577.11833231</v>
      </c>
      <c r="CA9" s="22">
        <v>0</v>
      </c>
      <c r="CB9" s="22">
        <v>0</v>
      </c>
      <c r="CC9" s="22">
        <v>0</v>
      </c>
      <c r="CD9" s="58">
        <v>535577.11833231</v>
      </c>
      <c r="CE9" s="57">
        <v>526575.94080425007</v>
      </c>
      <c r="CF9" s="22">
        <v>0</v>
      </c>
      <c r="CG9" s="22">
        <v>0</v>
      </c>
      <c r="CH9" s="22">
        <v>526575.94080425007</v>
      </c>
      <c r="CI9" s="22">
        <v>0</v>
      </c>
      <c r="CJ9" s="22">
        <v>0</v>
      </c>
      <c r="CK9" s="22">
        <v>0</v>
      </c>
      <c r="CL9" s="58">
        <v>526575.94080425007</v>
      </c>
      <c r="CM9" s="162">
        <v>698121.46318990004</v>
      </c>
      <c r="CN9" s="22">
        <v>0</v>
      </c>
      <c r="CO9" s="22">
        <v>0</v>
      </c>
      <c r="CP9" s="22">
        <v>698121.46318990004</v>
      </c>
      <c r="CQ9" s="22">
        <v>0</v>
      </c>
      <c r="CR9" s="22">
        <v>0</v>
      </c>
      <c r="CS9" s="22">
        <v>0</v>
      </c>
      <c r="CT9" s="22">
        <v>698121.46318990004</v>
      </c>
      <c r="CU9" s="162">
        <v>909048.87401255011</v>
      </c>
      <c r="CV9" s="22">
        <v>0</v>
      </c>
      <c r="CW9" s="22">
        <v>0</v>
      </c>
      <c r="CX9" s="22">
        <v>909048.87401255011</v>
      </c>
      <c r="CY9" s="22">
        <v>0</v>
      </c>
      <c r="CZ9" s="22">
        <v>0</v>
      </c>
      <c r="DA9" s="22">
        <v>0</v>
      </c>
      <c r="DB9" s="22">
        <v>909048.87401255011</v>
      </c>
      <c r="DC9" s="162">
        <v>939971.34073905007</v>
      </c>
      <c r="DD9" s="22">
        <v>0</v>
      </c>
      <c r="DE9" s="22">
        <v>0</v>
      </c>
      <c r="DF9" s="22">
        <v>939971.34073905007</v>
      </c>
      <c r="DG9" s="22">
        <v>0</v>
      </c>
      <c r="DH9" s="22">
        <v>0</v>
      </c>
      <c r="DI9" s="22">
        <v>0</v>
      </c>
      <c r="DJ9" s="22">
        <v>939971.34073905007</v>
      </c>
      <c r="DK9" s="162">
        <v>1065030.8594948598</v>
      </c>
      <c r="DL9" s="22">
        <v>0</v>
      </c>
      <c r="DM9" s="22">
        <v>0</v>
      </c>
      <c r="DN9" s="22">
        <v>1065030.8594948598</v>
      </c>
      <c r="DO9" s="22">
        <v>0</v>
      </c>
      <c r="DP9" s="22">
        <v>0</v>
      </c>
      <c r="DQ9" s="22">
        <v>0</v>
      </c>
      <c r="DR9" s="297">
        <v>1065030.8594948598</v>
      </c>
      <c r="DS9" s="162">
        <v>1167461.3869196302</v>
      </c>
      <c r="DT9" s="22">
        <v>0</v>
      </c>
      <c r="DU9" s="22">
        <v>0</v>
      </c>
      <c r="DV9" s="22">
        <v>1167461.3869196302</v>
      </c>
      <c r="DW9" s="22">
        <v>0</v>
      </c>
      <c r="DX9" s="22">
        <v>0</v>
      </c>
      <c r="DY9" s="22">
        <v>0</v>
      </c>
      <c r="DZ9" s="22">
        <v>1167461.3869196302</v>
      </c>
    </row>
    <row r="10" spans="1:130" ht="20.100000000000001" customHeight="1" x14ac:dyDescent="0.25">
      <c r="A10" s="20" t="s">
        <v>250</v>
      </c>
      <c r="B10" s="21" t="s">
        <v>348</v>
      </c>
      <c r="C10" s="22">
        <v>12531.03227256</v>
      </c>
      <c r="D10" s="22">
        <v>0</v>
      </c>
      <c r="E10" s="22">
        <v>0</v>
      </c>
      <c r="F10" s="22">
        <v>12531.03227256</v>
      </c>
      <c r="G10" s="22">
        <v>0</v>
      </c>
      <c r="H10" s="22">
        <v>0</v>
      </c>
      <c r="I10" s="22">
        <v>0</v>
      </c>
      <c r="J10" s="56">
        <v>12531.03227256</v>
      </c>
      <c r="K10" s="57">
        <v>14844.606523429999</v>
      </c>
      <c r="L10" s="22">
        <v>0</v>
      </c>
      <c r="M10" s="22">
        <v>0</v>
      </c>
      <c r="N10" s="22">
        <v>14844.606523429999</v>
      </c>
      <c r="O10" s="22">
        <v>0</v>
      </c>
      <c r="P10" s="22">
        <v>0</v>
      </c>
      <c r="Q10" s="22">
        <v>0</v>
      </c>
      <c r="R10" s="58">
        <v>14844.606523429999</v>
      </c>
      <c r="S10" s="162">
        <v>16687.596646900001</v>
      </c>
      <c r="T10" s="22">
        <v>0</v>
      </c>
      <c r="U10" s="22">
        <v>0</v>
      </c>
      <c r="V10" s="22">
        <v>16687.596646900001</v>
      </c>
      <c r="W10" s="22">
        <v>0</v>
      </c>
      <c r="X10" s="22">
        <v>0</v>
      </c>
      <c r="Y10" s="22">
        <v>0</v>
      </c>
      <c r="Z10" s="56">
        <v>16687.596646900001</v>
      </c>
      <c r="AA10" s="57">
        <v>18725.35589553</v>
      </c>
      <c r="AB10" s="22">
        <v>0</v>
      </c>
      <c r="AC10" s="22">
        <v>0</v>
      </c>
      <c r="AD10" s="22">
        <v>18725.35589553</v>
      </c>
      <c r="AE10" s="22">
        <v>0</v>
      </c>
      <c r="AF10" s="22">
        <v>0</v>
      </c>
      <c r="AG10" s="22">
        <v>0</v>
      </c>
      <c r="AH10" s="58">
        <v>18725.35589553</v>
      </c>
      <c r="AI10" s="162">
        <v>20719.317173770003</v>
      </c>
      <c r="AJ10" s="22">
        <v>0</v>
      </c>
      <c r="AK10" s="22">
        <v>0</v>
      </c>
      <c r="AL10" s="22">
        <v>20719.317173770003</v>
      </c>
      <c r="AM10" s="22">
        <v>0</v>
      </c>
      <c r="AN10" s="22">
        <v>0</v>
      </c>
      <c r="AO10" s="22">
        <v>0</v>
      </c>
      <c r="AP10" s="56">
        <v>20719.317173770003</v>
      </c>
      <c r="AQ10" s="57">
        <v>21587.14046377</v>
      </c>
      <c r="AR10" s="22">
        <v>0</v>
      </c>
      <c r="AS10" s="22">
        <v>0</v>
      </c>
      <c r="AT10" s="22">
        <v>21587.14046377</v>
      </c>
      <c r="AU10" s="22">
        <v>0</v>
      </c>
      <c r="AV10" s="22">
        <v>0</v>
      </c>
      <c r="AW10" s="22">
        <v>0</v>
      </c>
      <c r="AX10" s="58">
        <v>21587.14046377</v>
      </c>
      <c r="AY10" s="162">
        <v>22190.159168029997</v>
      </c>
      <c r="AZ10" s="22">
        <v>0</v>
      </c>
      <c r="BA10" s="22">
        <v>0</v>
      </c>
      <c r="BB10" s="22">
        <v>22190.159168029997</v>
      </c>
      <c r="BC10" s="22">
        <v>0</v>
      </c>
      <c r="BD10" s="22">
        <v>0</v>
      </c>
      <c r="BE10" s="22">
        <v>0</v>
      </c>
      <c r="BF10" s="56">
        <v>22190.159168029997</v>
      </c>
      <c r="BG10" s="57">
        <v>22732.264374940001</v>
      </c>
      <c r="BH10" s="22">
        <v>0</v>
      </c>
      <c r="BI10" s="22">
        <v>0</v>
      </c>
      <c r="BJ10" s="22">
        <v>22732.264374940001</v>
      </c>
      <c r="BK10" s="22">
        <v>0</v>
      </c>
      <c r="BL10" s="22">
        <v>0</v>
      </c>
      <c r="BM10" s="22">
        <v>0</v>
      </c>
      <c r="BN10" s="58">
        <v>22732.264374940001</v>
      </c>
      <c r="BO10" s="162">
        <v>24405.276907610001</v>
      </c>
      <c r="BP10" s="22">
        <v>0</v>
      </c>
      <c r="BQ10" s="22">
        <v>0</v>
      </c>
      <c r="BR10" s="22">
        <v>24405.276907610001</v>
      </c>
      <c r="BS10" s="22">
        <v>0</v>
      </c>
      <c r="BT10" s="22">
        <v>0</v>
      </c>
      <c r="BU10" s="22">
        <v>0</v>
      </c>
      <c r="BV10" s="22">
        <v>24405.276907610001</v>
      </c>
      <c r="BW10" s="57">
        <v>24238.585104130001</v>
      </c>
      <c r="BX10" s="22">
        <v>0</v>
      </c>
      <c r="BY10" s="22">
        <v>0</v>
      </c>
      <c r="BZ10" s="22">
        <v>24238.585104130001</v>
      </c>
      <c r="CA10" s="22">
        <v>0</v>
      </c>
      <c r="CB10" s="22">
        <v>0</v>
      </c>
      <c r="CC10" s="22">
        <v>0</v>
      </c>
      <c r="CD10" s="58">
        <v>24238.585104130001</v>
      </c>
      <c r="CE10" s="57">
        <v>23268.994979359999</v>
      </c>
      <c r="CF10" s="22">
        <v>0</v>
      </c>
      <c r="CG10" s="22">
        <v>0</v>
      </c>
      <c r="CH10" s="22">
        <v>23268.994979359999</v>
      </c>
      <c r="CI10" s="22">
        <v>0</v>
      </c>
      <c r="CJ10" s="22">
        <v>0</v>
      </c>
      <c r="CK10" s="22">
        <v>0</v>
      </c>
      <c r="CL10" s="58">
        <v>23268.994979359999</v>
      </c>
      <c r="CM10" s="162">
        <v>26221.746296470003</v>
      </c>
      <c r="CN10" s="22">
        <v>0</v>
      </c>
      <c r="CO10" s="22">
        <v>0</v>
      </c>
      <c r="CP10" s="22">
        <v>26221.746296470003</v>
      </c>
      <c r="CQ10" s="22">
        <v>0</v>
      </c>
      <c r="CR10" s="22">
        <v>0</v>
      </c>
      <c r="CS10" s="22">
        <v>0</v>
      </c>
      <c r="CT10" s="22">
        <v>26221.746296470003</v>
      </c>
      <c r="CU10" s="162">
        <v>29787.917642679997</v>
      </c>
      <c r="CV10" s="22">
        <v>0</v>
      </c>
      <c r="CW10" s="22">
        <v>0</v>
      </c>
      <c r="CX10" s="22">
        <v>29787.917642679997</v>
      </c>
      <c r="CY10" s="22">
        <v>0</v>
      </c>
      <c r="CZ10" s="22">
        <v>0</v>
      </c>
      <c r="DA10" s="22">
        <v>0</v>
      </c>
      <c r="DB10" s="22">
        <v>29787.917642679997</v>
      </c>
      <c r="DC10" s="162">
        <v>33550.483726320002</v>
      </c>
      <c r="DD10" s="22">
        <v>0</v>
      </c>
      <c r="DE10" s="22">
        <v>0</v>
      </c>
      <c r="DF10" s="22">
        <v>33550.483726320002</v>
      </c>
      <c r="DG10" s="22">
        <v>0</v>
      </c>
      <c r="DH10" s="22">
        <v>0</v>
      </c>
      <c r="DI10" s="22">
        <v>0</v>
      </c>
      <c r="DJ10" s="22">
        <v>33550.483726320002</v>
      </c>
      <c r="DK10" s="162">
        <v>35668.304439269996</v>
      </c>
      <c r="DL10" s="22">
        <v>0</v>
      </c>
      <c r="DM10" s="22">
        <v>0</v>
      </c>
      <c r="DN10" s="22">
        <v>35668.304439269996</v>
      </c>
      <c r="DO10" s="22">
        <v>0</v>
      </c>
      <c r="DP10" s="22">
        <v>0</v>
      </c>
      <c r="DQ10" s="22">
        <v>0</v>
      </c>
      <c r="DR10" s="297">
        <v>35668.304439269996</v>
      </c>
      <c r="DS10" s="162">
        <v>39057.523980149999</v>
      </c>
      <c r="DT10" s="22">
        <v>0</v>
      </c>
      <c r="DU10" s="22">
        <v>0</v>
      </c>
      <c r="DV10" s="22">
        <v>39057.523980149999</v>
      </c>
      <c r="DW10" s="22">
        <v>0</v>
      </c>
      <c r="DX10" s="22">
        <v>0</v>
      </c>
      <c r="DY10" s="22">
        <v>0</v>
      </c>
      <c r="DZ10" s="22">
        <v>39057.523980149999</v>
      </c>
    </row>
    <row r="11" spans="1:130" ht="20.100000000000001" customHeight="1" x14ac:dyDescent="0.25">
      <c r="A11" s="20" t="s">
        <v>251</v>
      </c>
      <c r="B11" s="21" t="s">
        <v>349</v>
      </c>
      <c r="C11" s="22">
        <v>527.82469414999991</v>
      </c>
      <c r="D11" s="22">
        <v>0</v>
      </c>
      <c r="E11" s="22">
        <v>0</v>
      </c>
      <c r="F11" s="22">
        <v>527.82469414999991</v>
      </c>
      <c r="G11" s="22">
        <v>24532.25728749</v>
      </c>
      <c r="H11" s="22">
        <v>24018.808145557734</v>
      </c>
      <c r="I11" s="22">
        <v>0</v>
      </c>
      <c r="J11" s="56">
        <v>49078.890127197737</v>
      </c>
      <c r="K11" s="57">
        <v>602.34528718000001</v>
      </c>
      <c r="L11" s="22">
        <v>0</v>
      </c>
      <c r="M11" s="22">
        <v>0</v>
      </c>
      <c r="N11" s="22">
        <v>602.34528718000001</v>
      </c>
      <c r="O11" s="22">
        <v>27591.838566789997</v>
      </c>
      <c r="P11" s="22">
        <v>27836.023984268882</v>
      </c>
      <c r="Q11" s="22">
        <v>0</v>
      </c>
      <c r="R11" s="58">
        <v>56030.207838238879</v>
      </c>
      <c r="S11" s="162">
        <v>687.56450962999998</v>
      </c>
      <c r="T11" s="22">
        <v>0</v>
      </c>
      <c r="U11" s="22">
        <v>0</v>
      </c>
      <c r="V11" s="22">
        <v>687.56450962999998</v>
      </c>
      <c r="W11" s="22">
        <v>31255.36692393</v>
      </c>
      <c r="X11" s="22">
        <v>30771.72434430055</v>
      </c>
      <c r="Y11" s="22">
        <v>0</v>
      </c>
      <c r="Z11" s="56">
        <v>62714.655777860549</v>
      </c>
      <c r="AA11" s="57">
        <v>782.25335335</v>
      </c>
      <c r="AB11" s="22">
        <v>0</v>
      </c>
      <c r="AC11" s="22">
        <v>0</v>
      </c>
      <c r="AD11" s="22">
        <v>782.25335335</v>
      </c>
      <c r="AE11" s="22">
        <v>34325.365311840003</v>
      </c>
      <c r="AF11" s="22">
        <v>35065.038114958028</v>
      </c>
      <c r="AG11" s="22">
        <v>0</v>
      </c>
      <c r="AH11" s="58">
        <v>70172.656780148041</v>
      </c>
      <c r="AI11" s="162">
        <v>928.81097771000009</v>
      </c>
      <c r="AJ11" s="22">
        <v>0</v>
      </c>
      <c r="AK11" s="22">
        <v>0</v>
      </c>
      <c r="AL11" s="22">
        <v>928.81097771000009</v>
      </c>
      <c r="AM11" s="22">
        <v>38083.899756660001</v>
      </c>
      <c r="AN11" s="22">
        <v>38429.01447270788</v>
      </c>
      <c r="AO11" s="22">
        <v>0</v>
      </c>
      <c r="AP11" s="56">
        <v>77441.725207077892</v>
      </c>
      <c r="AQ11" s="57">
        <v>1130.60566991</v>
      </c>
      <c r="AR11" s="22">
        <v>0</v>
      </c>
      <c r="AS11" s="22">
        <v>0</v>
      </c>
      <c r="AT11" s="22">
        <v>1130.60566991</v>
      </c>
      <c r="AU11" s="22">
        <v>43677.312915319999</v>
      </c>
      <c r="AV11" s="22">
        <v>41764.599037119551</v>
      </c>
      <c r="AW11" s="22">
        <v>0</v>
      </c>
      <c r="AX11" s="58">
        <v>86572.517622349551</v>
      </c>
      <c r="AY11" s="162">
        <v>1159.7189124200002</v>
      </c>
      <c r="AZ11" s="22">
        <v>0</v>
      </c>
      <c r="BA11" s="22">
        <v>0</v>
      </c>
      <c r="BB11" s="22">
        <v>1159.7189124200002</v>
      </c>
      <c r="BC11" s="22">
        <v>47477.806618260001</v>
      </c>
      <c r="BD11" s="22">
        <v>44045.048067038515</v>
      </c>
      <c r="BE11" s="22">
        <v>0</v>
      </c>
      <c r="BF11" s="56">
        <v>92682.573597718525</v>
      </c>
      <c r="BG11" s="57">
        <v>1313.18884697</v>
      </c>
      <c r="BH11" s="22">
        <v>0</v>
      </c>
      <c r="BI11" s="22">
        <v>0</v>
      </c>
      <c r="BJ11" s="22">
        <v>1313.18884697</v>
      </c>
      <c r="BK11" s="22">
        <v>48780.447392030001</v>
      </c>
      <c r="BL11" s="22">
        <v>48664.136289889044</v>
      </c>
      <c r="BM11" s="22">
        <v>0</v>
      </c>
      <c r="BN11" s="58">
        <v>98757.772528889036</v>
      </c>
      <c r="BO11" s="162">
        <v>1444.66980681</v>
      </c>
      <c r="BP11" s="22">
        <v>0</v>
      </c>
      <c r="BQ11" s="22">
        <v>0</v>
      </c>
      <c r="BR11" s="22">
        <v>1444.66980681</v>
      </c>
      <c r="BS11" s="22">
        <v>51790.814237670013</v>
      </c>
      <c r="BT11" s="22">
        <v>54865.980086082505</v>
      </c>
      <c r="BU11" s="22">
        <v>0</v>
      </c>
      <c r="BV11" s="22">
        <v>108101.46413056253</v>
      </c>
      <c r="BW11" s="57">
        <v>1656.0802878299999</v>
      </c>
      <c r="BX11" s="22">
        <v>0</v>
      </c>
      <c r="BY11" s="22">
        <v>0</v>
      </c>
      <c r="BZ11" s="22">
        <v>1656.0802878299999</v>
      </c>
      <c r="CA11" s="22">
        <v>56205.619104750003</v>
      </c>
      <c r="CB11" s="22">
        <v>59983.356729817897</v>
      </c>
      <c r="CC11" s="22">
        <v>0</v>
      </c>
      <c r="CD11" s="58">
        <v>117845.0561223979</v>
      </c>
      <c r="CE11" s="57">
        <v>1784.9454140899998</v>
      </c>
      <c r="CF11" s="22">
        <v>0</v>
      </c>
      <c r="CG11" s="22">
        <v>0</v>
      </c>
      <c r="CH11" s="22">
        <v>1784.9454140899998</v>
      </c>
      <c r="CI11" s="22">
        <v>58332.375194679989</v>
      </c>
      <c r="CJ11" s="22">
        <v>61604.922584438398</v>
      </c>
      <c r="CK11" s="22">
        <v>0</v>
      </c>
      <c r="CL11" s="58">
        <v>121722.24319320839</v>
      </c>
      <c r="CM11" s="162">
        <v>2186.76382122</v>
      </c>
      <c r="CN11" s="22">
        <v>0</v>
      </c>
      <c r="CO11" s="22">
        <v>0</v>
      </c>
      <c r="CP11" s="22">
        <v>2186.76382122</v>
      </c>
      <c r="CQ11" s="22">
        <v>65962.957752510178</v>
      </c>
      <c r="CR11" s="22">
        <v>75254.092972466926</v>
      </c>
      <c r="CS11" s="22">
        <v>0</v>
      </c>
      <c r="CT11" s="22">
        <v>143403.8145461971</v>
      </c>
      <c r="CU11" s="162">
        <v>2613.9630916200003</v>
      </c>
      <c r="CV11" s="22">
        <v>0</v>
      </c>
      <c r="CW11" s="22">
        <v>0</v>
      </c>
      <c r="CX11" s="22">
        <v>2613.9630916200003</v>
      </c>
      <c r="CY11" s="22">
        <v>78538.181216825848</v>
      </c>
      <c r="CZ11" s="22">
        <v>78814.058122494534</v>
      </c>
      <c r="DA11" s="22">
        <v>0</v>
      </c>
      <c r="DB11" s="22">
        <v>159966.20243094038</v>
      </c>
      <c r="DC11" s="162">
        <v>3061.5685496100004</v>
      </c>
      <c r="DD11" s="22">
        <v>0</v>
      </c>
      <c r="DE11" s="22">
        <v>0</v>
      </c>
      <c r="DF11" s="22">
        <v>3061.5685496100004</v>
      </c>
      <c r="DG11" s="22">
        <v>96202.167050320015</v>
      </c>
      <c r="DH11" s="22">
        <v>86282.979830709315</v>
      </c>
      <c r="DI11" s="22">
        <v>0</v>
      </c>
      <c r="DJ11" s="22">
        <v>185546.71543063933</v>
      </c>
      <c r="DK11" s="162">
        <v>3267.71555214</v>
      </c>
      <c r="DL11" s="22">
        <v>0</v>
      </c>
      <c r="DM11" s="22">
        <v>0</v>
      </c>
      <c r="DN11" s="22">
        <v>3267.71555214</v>
      </c>
      <c r="DO11" s="22">
        <v>103749.68720929997</v>
      </c>
      <c r="DP11" s="22">
        <v>94810.606180993316</v>
      </c>
      <c r="DQ11" s="22">
        <v>0</v>
      </c>
      <c r="DR11" s="297">
        <v>201828.00894243328</v>
      </c>
      <c r="DS11" s="162">
        <v>3936.3782727500002</v>
      </c>
      <c r="DT11" s="22">
        <v>0</v>
      </c>
      <c r="DU11" s="22">
        <v>0</v>
      </c>
      <c r="DV11" s="22">
        <v>3936.3782727500002</v>
      </c>
      <c r="DW11" s="22">
        <v>112185.06434653001</v>
      </c>
      <c r="DX11" s="22">
        <v>104120.64944613981</v>
      </c>
      <c r="DY11" s="22">
        <v>0</v>
      </c>
      <c r="DZ11" s="22">
        <v>220242.09206541983</v>
      </c>
    </row>
    <row r="12" spans="1:130" ht="20.100000000000001" customHeight="1" x14ac:dyDescent="0.25">
      <c r="A12" s="20" t="s">
        <v>252</v>
      </c>
      <c r="B12" s="21" t="s">
        <v>350</v>
      </c>
      <c r="C12" s="22">
        <v>260905.87928610999</v>
      </c>
      <c r="D12" s="22">
        <v>0</v>
      </c>
      <c r="E12" s="22">
        <v>0</v>
      </c>
      <c r="F12" s="22">
        <v>260905.87928610999</v>
      </c>
      <c r="G12" s="22">
        <v>276959.34707368456</v>
      </c>
      <c r="H12" s="22">
        <v>36188.106543658607</v>
      </c>
      <c r="I12" s="22">
        <v>0</v>
      </c>
      <c r="J12" s="56">
        <v>574053.33290345327</v>
      </c>
      <c r="K12" s="57">
        <v>293526.72048399993</v>
      </c>
      <c r="L12" s="22">
        <v>0</v>
      </c>
      <c r="M12" s="22">
        <v>0</v>
      </c>
      <c r="N12" s="22">
        <v>293526.72048399993</v>
      </c>
      <c r="O12" s="22">
        <v>307455.10993434716</v>
      </c>
      <c r="P12" s="22">
        <v>42087.522489866868</v>
      </c>
      <c r="Q12" s="22">
        <v>0</v>
      </c>
      <c r="R12" s="58">
        <v>643069.35290821397</v>
      </c>
      <c r="S12" s="162">
        <v>317111.96346303</v>
      </c>
      <c r="T12" s="22">
        <v>0</v>
      </c>
      <c r="U12" s="22">
        <v>0</v>
      </c>
      <c r="V12" s="22">
        <v>317111.96346303</v>
      </c>
      <c r="W12" s="22">
        <v>338160.97810544801</v>
      </c>
      <c r="X12" s="22">
        <v>48264.137111303637</v>
      </c>
      <c r="Y12" s="22">
        <v>0</v>
      </c>
      <c r="Z12" s="56">
        <v>703537.07867978164</v>
      </c>
      <c r="AA12" s="57">
        <v>335282.24486876</v>
      </c>
      <c r="AB12" s="22">
        <v>0</v>
      </c>
      <c r="AC12" s="22">
        <v>0</v>
      </c>
      <c r="AD12" s="22">
        <v>335282.24486876</v>
      </c>
      <c r="AE12" s="22">
        <v>376493.82218901801</v>
      </c>
      <c r="AF12" s="22">
        <v>52705.194002034899</v>
      </c>
      <c r="AG12" s="22">
        <v>0</v>
      </c>
      <c r="AH12" s="58">
        <v>764481.26105981297</v>
      </c>
      <c r="AI12" s="162">
        <v>339051.8144497</v>
      </c>
      <c r="AJ12" s="22">
        <v>0</v>
      </c>
      <c r="AK12" s="22">
        <v>0</v>
      </c>
      <c r="AL12" s="22">
        <v>339051.8144497</v>
      </c>
      <c r="AM12" s="22">
        <v>399427.88231686974</v>
      </c>
      <c r="AN12" s="22">
        <v>59277.691272127478</v>
      </c>
      <c r="AO12" s="22">
        <v>0</v>
      </c>
      <c r="AP12" s="56">
        <v>797757.38803869719</v>
      </c>
      <c r="AQ12" s="57">
        <v>354885.35560160002</v>
      </c>
      <c r="AR12" s="22">
        <v>0</v>
      </c>
      <c r="AS12" s="22">
        <v>0</v>
      </c>
      <c r="AT12" s="22">
        <v>354885.35560160002</v>
      </c>
      <c r="AU12" s="22">
        <v>412666.4244846208</v>
      </c>
      <c r="AV12" s="22">
        <v>63333.018159857835</v>
      </c>
      <c r="AW12" s="22">
        <v>0</v>
      </c>
      <c r="AX12" s="58">
        <v>830884.79824607866</v>
      </c>
      <c r="AY12" s="162">
        <v>351556.78627639997</v>
      </c>
      <c r="AZ12" s="22">
        <v>0</v>
      </c>
      <c r="BA12" s="22">
        <v>0</v>
      </c>
      <c r="BB12" s="22">
        <v>351556.78627639997</v>
      </c>
      <c r="BC12" s="22">
        <v>430968.61157071998</v>
      </c>
      <c r="BD12" s="22">
        <v>63889.857595387184</v>
      </c>
      <c r="BE12" s="22">
        <v>0</v>
      </c>
      <c r="BF12" s="56">
        <v>846415.2554425071</v>
      </c>
      <c r="BG12" s="57">
        <v>376333.14667011</v>
      </c>
      <c r="BH12" s="22">
        <v>0</v>
      </c>
      <c r="BI12" s="22">
        <v>0</v>
      </c>
      <c r="BJ12" s="22">
        <v>376333.14667011</v>
      </c>
      <c r="BK12" s="22">
        <v>462738.82816178992</v>
      </c>
      <c r="BL12" s="22">
        <v>67256.93483351187</v>
      </c>
      <c r="BM12" s="22">
        <v>0</v>
      </c>
      <c r="BN12" s="58">
        <v>906328.90966541169</v>
      </c>
      <c r="BO12" s="162">
        <v>414291.72147449997</v>
      </c>
      <c r="BP12" s="22">
        <v>0</v>
      </c>
      <c r="BQ12" s="22">
        <v>0</v>
      </c>
      <c r="BR12" s="22">
        <v>414291.72147449997</v>
      </c>
      <c r="BS12" s="22">
        <v>499754.18263279996</v>
      </c>
      <c r="BT12" s="22">
        <v>75347.04330942253</v>
      </c>
      <c r="BU12" s="22">
        <v>0</v>
      </c>
      <c r="BV12" s="22">
        <v>989392.94741672243</v>
      </c>
      <c r="BW12" s="57">
        <v>405626.1567014</v>
      </c>
      <c r="BX12" s="22">
        <v>0</v>
      </c>
      <c r="BY12" s="22">
        <v>0</v>
      </c>
      <c r="BZ12" s="22">
        <v>405626.1567014</v>
      </c>
      <c r="CA12" s="22">
        <v>532541.5471711501</v>
      </c>
      <c r="CB12" s="22">
        <v>84746.167174656643</v>
      </c>
      <c r="CC12" s="22">
        <v>0</v>
      </c>
      <c r="CD12" s="58">
        <v>1022913.8710472067</v>
      </c>
      <c r="CE12" s="57">
        <v>366149.64103057003</v>
      </c>
      <c r="CF12" s="22">
        <v>0</v>
      </c>
      <c r="CG12" s="22">
        <v>0</v>
      </c>
      <c r="CH12" s="22">
        <v>366149.64103057003</v>
      </c>
      <c r="CI12" s="22">
        <v>543880.95529409009</v>
      </c>
      <c r="CJ12" s="22">
        <v>84824.611640555871</v>
      </c>
      <c r="CK12" s="22">
        <v>0</v>
      </c>
      <c r="CL12" s="58">
        <v>994855.20796521602</v>
      </c>
      <c r="CM12" s="162">
        <v>481013.34549540002</v>
      </c>
      <c r="CN12" s="22">
        <v>0</v>
      </c>
      <c r="CO12" s="22">
        <v>0</v>
      </c>
      <c r="CP12" s="22">
        <v>481013.34549540002</v>
      </c>
      <c r="CQ12" s="22">
        <v>682923.66167903959</v>
      </c>
      <c r="CR12" s="22">
        <v>102924.15362498404</v>
      </c>
      <c r="CS12" s="22">
        <v>0</v>
      </c>
      <c r="CT12" s="22">
        <v>1266861.1607994237</v>
      </c>
      <c r="CU12" s="162">
        <v>478680.91686782992</v>
      </c>
      <c r="CV12" s="22">
        <v>0</v>
      </c>
      <c r="CW12" s="22">
        <v>0</v>
      </c>
      <c r="CX12" s="22">
        <v>478680.91686782992</v>
      </c>
      <c r="CY12" s="22">
        <v>725426.55318566307</v>
      </c>
      <c r="CZ12" s="22">
        <v>120029.82101767899</v>
      </c>
      <c r="DA12" s="22">
        <v>0</v>
      </c>
      <c r="DB12" s="22">
        <v>1324137.2910711721</v>
      </c>
      <c r="DC12" s="162">
        <v>496297.32688495005</v>
      </c>
      <c r="DD12" s="22">
        <v>0</v>
      </c>
      <c r="DE12" s="22">
        <v>0</v>
      </c>
      <c r="DF12" s="22">
        <v>496297.32688495005</v>
      </c>
      <c r="DG12" s="22">
        <v>733312.97856036015</v>
      </c>
      <c r="DH12" s="22">
        <v>137663.64763253505</v>
      </c>
      <c r="DI12" s="22">
        <v>0</v>
      </c>
      <c r="DJ12" s="22">
        <v>1367273.9530778453</v>
      </c>
      <c r="DK12" s="162">
        <v>627932.15770167997</v>
      </c>
      <c r="DL12" s="22">
        <v>0</v>
      </c>
      <c r="DM12" s="22">
        <v>0</v>
      </c>
      <c r="DN12" s="22">
        <v>627932.15770167997</v>
      </c>
      <c r="DO12" s="22">
        <v>839908.48292164993</v>
      </c>
      <c r="DP12" s="22">
        <v>159735.35500207607</v>
      </c>
      <c r="DQ12" s="22">
        <v>0</v>
      </c>
      <c r="DR12" s="297">
        <v>1627575.995625406</v>
      </c>
      <c r="DS12" s="162">
        <v>682618.77652836998</v>
      </c>
      <c r="DT12" s="22">
        <v>0</v>
      </c>
      <c r="DU12" s="22">
        <v>0</v>
      </c>
      <c r="DV12" s="22">
        <v>682618.77652836998</v>
      </c>
      <c r="DW12" s="22">
        <v>897052.36043147999</v>
      </c>
      <c r="DX12" s="22">
        <v>176229.78585975958</v>
      </c>
      <c r="DY12" s="22">
        <v>0</v>
      </c>
      <c r="DZ12" s="22">
        <v>1755900.9228196095</v>
      </c>
    </row>
    <row r="13" spans="1:130" ht="20.100000000000001" customHeight="1" x14ac:dyDescent="0.25">
      <c r="A13" s="20" t="s">
        <v>253</v>
      </c>
      <c r="B13" s="21" t="s">
        <v>351</v>
      </c>
      <c r="C13" s="22">
        <v>21082.992104879999</v>
      </c>
      <c r="D13" s="22">
        <v>0</v>
      </c>
      <c r="E13" s="22">
        <v>0</v>
      </c>
      <c r="F13" s="22">
        <v>21082.992104879999</v>
      </c>
      <c r="G13" s="22">
        <v>0</v>
      </c>
      <c r="H13" s="22">
        <v>0</v>
      </c>
      <c r="I13" s="22">
        <v>0</v>
      </c>
      <c r="J13" s="56">
        <v>21082.992104879999</v>
      </c>
      <c r="K13" s="57">
        <v>26653.026353739999</v>
      </c>
      <c r="L13" s="22">
        <v>0</v>
      </c>
      <c r="M13" s="22">
        <v>0</v>
      </c>
      <c r="N13" s="22">
        <v>26653.026353739999</v>
      </c>
      <c r="O13" s="22">
        <v>0</v>
      </c>
      <c r="P13" s="22">
        <v>0</v>
      </c>
      <c r="Q13" s="22">
        <v>0</v>
      </c>
      <c r="R13" s="58">
        <v>26653.026353739999</v>
      </c>
      <c r="S13" s="162">
        <v>31128.936152749997</v>
      </c>
      <c r="T13" s="22">
        <v>0</v>
      </c>
      <c r="U13" s="22">
        <v>0</v>
      </c>
      <c r="V13" s="22">
        <v>31128.936152749997</v>
      </c>
      <c r="W13" s="22">
        <v>0</v>
      </c>
      <c r="X13" s="22">
        <v>0</v>
      </c>
      <c r="Y13" s="22">
        <v>0</v>
      </c>
      <c r="Z13" s="56">
        <v>31128.936152749997</v>
      </c>
      <c r="AA13" s="57">
        <v>36978.393835469993</v>
      </c>
      <c r="AB13" s="22">
        <v>0</v>
      </c>
      <c r="AC13" s="22">
        <v>0</v>
      </c>
      <c r="AD13" s="22">
        <v>36978.393835469993</v>
      </c>
      <c r="AE13" s="22">
        <v>0</v>
      </c>
      <c r="AF13" s="22">
        <v>0</v>
      </c>
      <c r="AG13" s="22">
        <v>0</v>
      </c>
      <c r="AH13" s="58">
        <v>36978.393835469993</v>
      </c>
      <c r="AI13" s="162">
        <v>36773.041650120002</v>
      </c>
      <c r="AJ13" s="22">
        <v>0</v>
      </c>
      <c r="AK13" s="22">
        <v>0</v>
      </c>
      <c r="AL13" s="22">
        <v>36773.041650120002</v>
      </c>
      <c r="AM13" s="22">
        <v>0</v>
      </c>
      <c r="AN13" s="22">
        <v>0</v>
      </c>
      <c r="AO13" s="22">
        <v>0</v>
      </c>
      <c r="AP13" s="56">
        <v>36773.041650120002</v>
      </c>
      <c r="AQ13" s="57">
        <v>38969.359133270002</v>
      </c>
      <c r="AR13" s="22">
        <v>0</v>
      </c>
      <c r="AS13" s="22">
        <v>0</v>
      </c>
      <c r="AT13" s="22">
        <v>38969.359133270002</v>
      </c>
      <c r="AU13" s="22">
        <v>0</v>
      </c>
      <c r="AV13" s="22">
        <v>0</v>
      </c>
      <c r="AW13" s="22">
        <v>0</v>
      </c>
      <c r="AX13" s="58">
        <v>38969.359133270002</v>
      </c>
      <c r="AY13" s="162">
        <v>31447.614282120001</v>
      </c>
      <c r="AZ13" s="22">
        <v>0</v>
      </c>
      <c r="BA13" s="22">
        <v>0</v>
      </c>
      <c r="BB13" s="22">
        <v>31447.614282120001</v>
      </c>
      <c r="BC13" s="22">
        <v>0</v>
      </c>
      <c r="BD13" s="22">
        <v>0</v>
      </c>
      <c r="BE13" s="22">
        <v>0</v>
      </c>
      <c r="BF13" s="56">
        <v>31447.614282120001</v>
      </c>
      <c r="BG13" s="57">
        <v>32350.158855549998</v>
      </c>
      <c r="BH13" s="22">
        <v>0</v>
      </c>
      <c r="BI13" s="22">
        <v>0</v>
      </c>
      <c r="BJ13" s="22">
        <v>32350.158855549998</v>
      </c>
      <c r="BK13" s="22">
        <v>0</v>
      </c>
      <c r="BL13" s="22">
        <v>0</v>
      </c>
      <c r="BM13" s="22">
        <v>0</v>
      </c>
      <c r="BN13" s="58">
        <v>32350.158855549998</v>
      </c>
      <c r="BO13" s="162">
        <v>40704.096041889999</v>
      </c>
      <c r="BP13" s="22">
        <v>0</v>
      </c>
      <c r="BQ13" s="22">
        <v>0</v>
      </c>
      <c r="BR13" s="22">
        <v>40704.096041889999</v>
      </c>
      <c r="BS13" s="22">
        <v>0</v>
      </c>
      <c r="BT13" s="22">
        <v>0</v>
      </c>
      <c r="BU13" s="22">
        <v>0</v>
      </c>
      <c r="BV13" s="22">
        <v>40704.096041889999</v>
      </c>
      <c r="BW13" s="57">
        <v>42932.793020130004</v>
      </c>
      <c r="BX13" s="22">
        <v>0</v>
      </c>
      <c r="BY13" s="22">
        <v>0</v>
      </c>
      <c r="BZ13" s="22">
        <v>42932.793020130004</v>
      </c>
      <c r="CA13" s="22">
        <v>0</v>
      </c>
      <c r="CB13" s="22">
        <v>0</v>
      </c>
      <c r="CC13" s="22">
        <v>0</v>
      </c>
      <c r="CD13" s="58">
        <v>42932.793020130004</v>
      </c>
      <c r="CE13" s="57">
        <v>45721.898153310001</v>
      </c>
      <c r="CF13" s="22">
        <v>0</v>
      </c>
      <c r="CG13" s="22">
        <v>0</v>
      </c>
      <c r="CH13" s="22">
        <v>45721.898153310001</v>
      </c>
      <c r="CI13" s="22">
        <v>0</v>
      </c>
      <c r="CJ13" s="22">
        <v>0</v>
      </c>
      <c r="CK13" s="22">
        <v>0</v>
      </c>
      <c r="CL13" s="58">
        <v>45721.898153310001</v>
      </c>
      <c r="CM13" s="162">
        <v>62036.126001379998</v>
      </c>
      <c r="CN13" s="22">
        <v>0</v>
      </c>
      <c r="CO13" s="22">
        <v>0</v>
      </c>
      <c r="CP13" s="22">
        <v>62036.126001379998</v>
      </c>
      <c r="CQ13" s="22">
        <v>0</v>
      </c>
      <c r="CR13" s="22">
        <v>0</v>
      </c>
      <c r="CS13" s="22">
        <v>0</v>
      </c>
      <c r="CT13" s="22">
        <v>62036.126001379998</v>
      </c>
      <c r="CU13" s="162">
        <v>59034.275401480001</v>
      </c>
      <c r="CV13" s="22">
        <v>0</v>
      </c>
      <c r="CW13" s="22">
        <v>0</v>
      </c>
      <c r="CX13" s="22">
        <v>59034.275401480001</v>
      </c>
      <c r="CY13" s="22">
        <v>0</v>
      </c>
      <c r="CZ13" s="22">
        <v>0</v>
      </c>
      <c r="DA13" s="22">
        <v>0</v>
      </c>
      <c r="DB13" s="22">
        <v>59034.275401480001</v>
      </c>
      <c r="DC13" s="162">
        <v>58513.554567389991</v>
      </c>
      <c r="DD13" s="22">
        <v>0</v>
      </c>
      <c r="DE13" s="22">
        <v>0</v>
      </c>
      <c r="DF13" s="22">
        <v>58513.554567389991</v>
      </c>
      <c r="DG13" s="22">
        <v>0</v>
      </c>
      <c r="DH13" s="22">
        <v>0</v>
      </c>
      <c r="DI13" s="22">
        <v>0</v>
      </c>
      <c r="DJ13" s="22">
        <v>58513.554567389991</v>
      </c>
      <c r="DK13" s="162">
        <v>77500.111259480007</v>
      </c>
      <c r="DL13" s="22">
        <v>0</v>
      </c>
      <c r="DM13" s="22">
        <v>0</v>
      </c>
      <c r="DN13" s="22">
        <v>77500.111259480007</v>
      </c>
      <c r="DO13" s="22">
        <v>0</v>
      </c>
      <c r="DP13" s="22">
        <v>0</v>
      </c>
      <c r="DQ13" s="22">
        <v>0</v>
      </c>
      <c r="DR13" s="297">
        <v>77500.111259480007</v>
      </c>
      <c r="DS13" s="162">
        <v>90221.715880930016</v>
      </c>
      <c r="DT13" s="22">
        <v>0</v>
      </c>
      <c r="DU13" s="22">
        <v>0</v>
      </c>
      <c r="DV13" s="22">
        <v>90221.715880930016</v>
      </c>
      <c r="DW13" s="22">
        <v>0</v>
      </c>
      <c r="DX13" s="22">
        <v>0</v>
      </c>
      <c r="DY13" s="22">
        <v>0</v>
      </c>
      <c r="DZ13" s="22">
        <v>90221.715880930016</v>
      </c>
    </row>
    <row r="14" spans="1:130" ht="20.100000000000001" customHeight="1" x14ac:dyDescent="0.25">
      <c r="A14" s="20" t="s">
        <v>254</v>
      </c>
      <c r="B14" s="21" t="s">
        <v>352</v>
      </c>
      <c r="C14" s="22">
        <v>184.38503387000003</v>
      </c>
      <c r="D14" s="22">
        <v>0</v>
      </c>
      <c r="E14" s="22">
        <v>0</v>
      </c>
      <c r="F14" s="22">
        <v>184.38503387000003</v>
      </c>
      <c r="G14" s="22">
        <v>0</v>
      </c>
      <c r="H14" s="22">
        <v>0</v>
      </c>
      <c r="I14" s="22">
        <v>0</v>
      </c>
      <c r="J14" s="56">
        <v>184.38503387000003</v>
      </c>
      <c r="K14" s="57">
        <v>324.77031660999984</v>
      </c>
      <c r="L14" s="22">
        <v>0</v>
      </c>
      <c r="M14" s="22">
        <v>0</v>
      </c>
      <c r="N14" s="22">
        <v>324.77031660999984</v>
      </c>
      <c r="O14" s="22">
        <v>0</v>
      </c>
      <c r="P14" s="22">
        <v>0</v>
      </c>
      <c r="Q14" s="22">
        <v>0</v>
      </c>
      <c r="R14" s="58">
        <v>324.77031660999984</v>
      </c>
      <c r="S14" s="162">
        <v>-480.31931691</v>
      </c>
      <c r="T14" s="22">
        <v>0</v>
      </c>
      <c r="U14" s="22">
        <v>0</v>
      </c>
      <c r="V14" s="22">
        <v>-480.31931691</v>
      </c>
      <c r="W14" s="22">
        <v>0</v>
      </c>
      <c r="X14" s="22">
        <v>0</v>
      </c>
      <c r="Y14" s="22">
        <v>0</v>
      </c>
      <c r="Z14" s="56">
        <v>-480.31931691</v>
      </c>
      <c r="AA14" s="57">
        <v>579.19084889999999</v>
      </c>
      <c r="AB14" s="22">
        <v>0</v>
      </c>
      <c r="AC14" s="22">
        <v>0</v>
      </c>
      <c r="AD14" s="22">
        <v>579.19084889999999</v>
      </c>
      <c r="AE14" s="22">
        <v>0</v>
      </c>
      <c r="AF14" s="22">
        <v>0</v>
      </c>
      <c r="AG14" s="22">
        <v>0</v>
      </c>
      <c r="AH14" s="58">
        <v>579.19084889999999</v>
      </c>
      <c r="AI14" s="162">
        <v>-40.986652820000018</v>
      </c>
      <c r="AJ14" s="22">
        <v>0</v>
      </c>
      <c r="AK14" s="22">
        <v>0</v>
      </c>
      <c r="AL14" s="22">
        <v>-40.986652820000018</v>
      </c>
      <c r="AM14" s="22">
        <v>0</v>
      </c>
      <c r="AN14" s="22">
        <v>0</v>
      </c>
      <c r="AO14" s="22">
        <v>0</v>
      </c>
      <c r="AP14" s="56">
        <v>-40.986652820000018</v>
      </c>
      <c r="AQ14" s="57">
        <v>-490.40126334000001</v>
      </c>
      <c r="AR14" s="22">
        <v>0</v>
      </c>
      <c r="AS14" s="22">
        <v>0</v>
      </c>
      <c r="AT14" s="22">
        <v>-490.40126334000001</v>
      </c>
      <c r="AU14" s="22">
        <v>0</v>
      </c>
      <c r="AV14" s="22">
        <v>0</v>
      </c>
      <c r="AW14" s="22">
        <v>0</v>
      </c>
      <c r="AX14" s="58">
        <v>-490.40126334000001</v>
      </c>
      <c r="AY14" s="162">
        <v>0.93067110000000008</v>
      </c>
      <c r="AZ14" s="22">
        <v>0</v>
      </c>
      <c r="BA14" s="22">
        <v>0</v>
      </c>
      <c r="BB14" s="22">
        <v>0.93067110000000008</v>
      </c>
      <c r="BC14" s="22">
        <v>0</v>
      </c>
      <c r="BD14" s="22">
        <v>0</v>
      </c>
      <c r="BE14" s="22">
        <v>0</v>
      </c>
      <c r="BF14" s="56">
        <v>0.93067110000000008</v>
      </c>
      <c r="BG14" s="57">
        <v>7.3120000000002905E-5</v>
      </c>
      <c r="BH14" s="22">
        <v>0</v>
      </c>
      <c r="BI14" s="22">
        <v>0</v>
      </c>
      <c r="BJ14" s="22">
        <v>7.3120000000002905E-5</v>
      </c>
      <c r="BK14" s="22">
        <v>0</v>
      </c>
      <c r="BL14" s="22">
        <v>0</v>
      </c>
      <c r="BM14" s="22">
        <v>0</v>
      </c>
      <c r="BN14" s="58">
        <v>7.3120000000002905E-5</v>
      </c>
      <c r="BO14" s="162">
        <v>0.37652663000000003</v>
      </c>
      <c r="BP14" s="22">
        <v>0</v>
      </c>
      <c r="BQ14" s="22">
        <v>0</v>
      </c>
      <c r="BR14" s="22">
        <v>0.37652663000000003</v>
      </c>
      <c r="BS14" s="22">
        <v>0</v>
      </c>
      <c r="BT14" s="22">
        <v>0</v>
      </c>
      <c r="BU14" s="22">
        <v>0</v>
      </c>
      <c r="BV14" s="22">
        <v>0.37652663000000003</v>
      </c>
      <c r="BW14" s="57">
        <v>5.0451629999999997E-2</v>
      </c>
      <c r="BX14" s="22">
        <v>0</v>
      </c>
      <c r="BY14" s="22">
        <v>0</v>
      </c>
      <c r="BZ14" s="22">
        <v>5.0451629999999997E-2</v>
      </c>
      <c r="CA14" s="22">
        <v>0</v>
      </c>
      <c r="CB14" s="22">
        <v>0</v>
      </c>
      <c r="CC14" s="22">
        <v>0</v>
      </c>
      <c r="CD14" s="58">
        <v>5.0451629999999997E-2</v>
      </c>
      <c r="CE14" s="57">
        <v>-7.9853253099999995</v>
      </c>
      <c r="CF14" s="22">
        <v>0</v>
      </c>
      <c r="CG14" s="22">
        <v>0</v>
      </c>
      <c r="CH14" s="22">
        <v>-7.9853253099999995</v>
      </c>
      <c r="CI14" s="22">
        <v>0</v>
      </c>
      <c r="CJ14" s="22">
        <v>0</v>
      </c>
      <c r="CK14" s="22">
        <v>0</v>
      </c>
      <c r="CL14" s="58">
        <v>-7.9853253099999995</v>
      </c>
      <c r="CM14" s="162">
        <v>0.27253298000000004</v>
      </c>
      <c r="CN14" s="22">
        <v>0</v>
      </c>
      <c r="CO14" s="22">
        <v>0</v>
      </c>
      <c r="CP14" s="22">
        <v>0.27253298000000004</v>
      </c>
      <c r="CQ14" s="22">
        <v>0</v>
      </c>
      <c r="CR14" s="22">
        <v>0</v>
      </c>
      <c r="CS14" s="22">
        <v>0</v>
      </c>
      <c r="CT14" s="22">
        <v>0.27253298000000004</v>
      </c>
      <c r="CU14" s="162">
        <v>0.43196500999999993</v>
      </c>
      <c r="CV14" s="22">
        <v>0</v>
      </c>
      <c r="CW14" s="22">
        <v>0</v>
      </c>
      <c r="CX14" s="22">
        <v>0.43196500999999993</v>
      </c>
      <c r="CY14" s="22">
        <v>0</v>
      </c>
      <c r="CZ14" s="22">
        <v>0</v>
      </c>
      <c r="DA14" s="22">
        <v>0</v>
      </c>
      <c r="DB14" s="22">
        <v>0.43196500999999993</v>
      </c>
      <c r="DC14" s="162">
        <v>-0.15553513999999999</v>
      </c>
      <c r="DD14" s="22">
        <v>0</v>
      </c>
      <c r="DE14" s="22">
        <v>0</v>
      </c>
      <c r="DF14" s="22">
        <v>-0.15553513999999999</v>
      </c>
      <c r="DG14" s="22">
        <v>0</v>
      </c>
      <c r="DH14" s="22">
        <v>0</v>
      </c>
      <c r="DI14" s="22">
        <v>0</v>
      </c>
      <c r="DJ14" s="22">
        <v>-0.15553513999999999</v>
      </c>
      <c r="DK14" s="162">
        <v>4.0393910000000005E-2</v>
      </c>
      <c r="DL14" s="22">
        <v>0</v>
      </c>
      <c r="DM14" s="22">
        <v>0</v>
      </c>
      <c r="DN14" s="22">
        <v>4.0393910000000005E-2</v>
      </c>
      <c r="DO14" s="22">
        <v>0</v>
      </c>
      <c r="DP14" s="22">
        <v>0</v>
      </c>
      <c r="DQ14" s="22">
        <v>0</v>
      </c>
      <c r="DR14" s="297">
        <v>4.0393910000000005E-2</v>
      </c>
      <c r="DS14" s="162">
        <v>-0.14200187</v>
      </c>
      <c r="DT14" s="22">
        <v>0</v>
      </c>
      <c r="DU14" s="22">
        <v>0</v>
      </c>
      <c r="DV14" s="22">
        <v>-0.14200187</v>
      </c>
      <c r="DW14" s="22">
        <v>0</v>
      </c>
      <c r="DX14" s="22">
        <v>0</v>
      </c>
      <c r="DY14" s="22">
        <v>0</v>
      </c>
      <c r="DZ14" s="22">
        <v>-0.14200187</v>
      </c>
    </row>
    <row r="15" spans="1:130" ht="20.100000000000001" customHeight="1" x14ac:dyDescent="0.25">
      <c r="A15" s="108" t="s">
        <v>255</v>
      </c>
      <c r="B15" s="89" t="s">
        <v>353</v>
      </c>
      <c r="C15" s="90">
        <v>240726.54443422001</v>
      </c>
      <c r="D15" s="90">
        <v>0</v>
      </c>
      <c r="E15" s="90">
        <v>0</v>
      </c>
      <c r="F15" s="90">
        <v>240726.54443422001</v>
      </c>
      <c r="G15" s="90">
        <v>34121.979197001026</v>
      </c>
      <c r="H15" s="90">
        <v>12096.349539880001</v>
      </c>
      <c r="I15" s="90">
        <v>0</v>
      </c>
      <c r="J15" s="125">
        <v>286944.87317110103</v>
      </c>
      <c r="K15" s="164">
        <v>276563.61345100001</v>
      </c>
      <c r="L15" s="90">
        <v>0</v>
      </c>
      <c r="M15" s="90">
        <v>0</v>
      </c>
      <c r="N15" s="90">
        <v>276563.61345100001</v>
      </c>
      <c r="O15" s="90">
        <v>38524.97670022001</v>
      </c>
      <c r="P15" s="90">
        <v>15573.247032282101</v>
      </c>
      <c r="Q15" s="90">
        <v>0</v>
      </c>
      <c r="R15" s="163">
        <v>330661.83718350215</v>
      </c>
      <c r="S15" s="124">
        <v>305881.16011896002</v>
      </c>
      <c r="T15" s="90">
        <v>0</v>
      </c>
      <c r="U15" s="90">
        <v>0</v>
      </c>
      <c r="V15" s="90">
        <v>305881.16011896002</v>
      </c>
      <c r="W15" s="90">
        <v>45109.180264476556</v>
      </c>
      <c r="X15" s="90">
        <v>17432.034984529091</v>
      </c>
      <c r="Y15" s="90">
        <v>0</v>
      </c>
      <c r="Z15" s="125">
        <v>368422.37536796567</v>
      </c>
      <c r="AA15" s="164">
        <v>332326.84478838998</v>
      </c>
      <c r="AB15" s="90">
        <v>0</v>
      </c>
      <c r="AC15" s="90">
        <v>0</v>
      </c>
      <c r="AD15" s="90">
        <v>332326.84478838998</v>
      </c>
      <c r="AE15" s="90">
        <v>50864.157763359995</v>
      </c>
      <c r="AF15" s="90">
        <v>20556.136567897243</v>
      </c>
      <c r="AG15" s="90">
        <v>0</v>
      </c>
      <c r="AH15" s="163">
        <v>403747.13911964721</v>
      </c>
      <c r="AI15" s="124">
        <v>355969.18583983998</v>
      </c>
      <c r="AJ15" s="90">
        <v>0</v>
      </c>
      <c r="AK15" s="90">
        <v>0</v>
      </c>
      <c r="AL15" s="90">
        <v>355969.18583983998</v>
      </c>
      <c r="AM15" s="90">
        <v>59832.086405109992</v>
      </c>
      <c r="AN15" s="90">
        <v>22914.696216170069</v>
      </c>
      <c r="AO15" s="90">
        <v>0</v>
      </c>
      <c r="AP15" s="125">
        <v>438715.96846112004</v>
      </c>
      <c r="AQ15" s="164">
        <v>362373.81706133002</v>
      </c>
      <c r="AR15" s="90">
        <v>0</v>
      </c>
      <c r="AS15" s="90">
        <v>0</v>
      </c>
      <c r="AT15" s="90">
        <v>362373.81706133002</v>
      </c>
      <c r="AU15" s="90">
        <v>63923.857148850009</v>
      </c>
      <c r="AV15" s="90">
        <v>25624.530631938018</v>
      </c>
      <c r="AW15" s="90">
        <v>0</v>
      </c>
      <c r="AX15" s="163">
        <v>451922.20484211802</v>
      </c>
      <c r="AY15" s="124">
        <v>379471.35890021001</v>
      </c>
      <c r="AZ15" s="90">
        <v>0</v>
      </c>
      <c r="BA15" s="90">
        <v>0</v>
      </c>
      <c r="BB15" s="90">
        <v>379471.35890021001</v>
      </c>
      <c r="BC15" s="90">
        <v>67734.841267029988</v>
      </c>
      <c r="BD15" s="90">
        <v>28694.531449598602</v>
      </c>
      <c r="BE15" s="90">
        <v>0</v>
      </c>
      <c r="BF15" s="125">
        <v>475900.7316168386</v>
      </c>
      <c r="BG15" s="164">
        <v>403017.46140065999</v>
      </c>
      <c r="BH15" s="90">
        <v>0</v>
      </c>
      <c r="BI15" s="90">
        <v>0</v>
      </c>
      <c r="BJ15" s="90">
        <v>403017.46140065999</v>
      </c>
      <c r="BK15" s="90">
        <v>71481.285248400003</v>
      </c>
      <c r="BL15" s="90">
        <v>31010.644954572897</v>
      </c>
      <c r="BM15" s="90">
        <v>0</v>
      </c>
      <c r="BN15" s="163">
        <v>505509.39160363289</v>
      </c>
      <c r="BO15" s="124">
        <v>424310.82087326003</v>
      </c>
      <c r="BP15" s="90">
        <v>0</v>
      </c>
      <c r="BQ15" s="90">
        <v>0</v>
      </c>
      <c r="BR15" s="90">
        <v>424310.82087326003</v>
      </c>
      <c r="BS15" s="90">
        <v>74722.89388660001</v>
      </c>
      <c r="BT15" s="90">
        <v>33411.9682372112</v>
      </c>
      <c r="BU15" s="90">
        <v>0</v>
      </c>
      <c r="BV15" s="90">
        <v>532445.6829970713</v>
      </c>
      <c r="BW15" s="164">
        <v>446786.06646211998</v>
      </c>
      <c r="BX15" s="90">
        <v>0</v>
      </c>
      <c r="BY15" s="90">
        <v>0</v>
      </c>
      <c r="BZ15" s="90">
        <v>446786.06646211998</v>
      </c>
      <c r="CA15" s="90">
        <v>83337.056205369998</v>
      </c>
      <c r="CB15" s="90">
        <v>37963.313593320003</v>
      </c>
      <c r="CC15" s="90">
        <v>0</v>
      </c>
      <c r="CD15" s="163">
        <v>568086.43626081001</v>
      </c>
      <c r="CE15" s="164">
        <v>450084.51108743</v>
      </c>
      <c r="CF15" s="90">
        <v>0</v>
      </c>
      <c r="CG15" s="90">
        <v>0</v>
      </c>
      <c r="CH15" s="90">
        <v>450084.51108743</v>
      </c>
      <c r="CI15" s="90">
        <v>83494.419469329994</v>
      </c>
      <c r="CJ15" s="90">
        <v>39334.300527299696</v>
      </c>
      <c r="CK15" s="90">
        <v>0</v>
      </c>
      <c r="CL15" s="163">
        <v>572913.23108405969</v>
      </c>
      <c r="CM15" s="124">
        <v>518870.19937616994</v>
      </c>
      <c r="CN15" s="90">
        <v>0</v>
      </c>
      <c r="CO15" s="90">
        <v>0</v>
      </c>
      <c r="CP15" s="90">
        <v>518870.19937616994</v>
      </c>
      <c r="CQ15" s="90">
        <v>96368.406018103589</v>
      </c>
      <c r="CR15" s="90">
        <v>41645.57485875133</v>
      </c>
      <c r="CS15" s="90">
        <v>0</v>
      </c>
      <c r="CT15" s="90">
        <v>656884.18025302491</v>
      </c>
      <c r="CU15" s="124">
        <v>589448.59741203999</v>
      </c>
      <c r="CV15" s="90">
        <v>0</v>
      </c>
      <c r="CW15" s="90">
        <v>0</v>
      </c>
      <c r="CX15" s="90">
        <v>589448.59741203999</v>
      </c>
      <c r="CY15" s="90">
        <v>114841.37914505677</v>
      </c>
      <c r="CZ15" s="90">
        <v>50412.82069739588</v>
      </c>
      <c r="DA15" s="90">
        <v>0</v>
      </c>
      <c r="DB15" s="90">
        <v>754702.79725449253</v>
      </c>
      <c r="DC15" s="124">
        <v>644262.78631332004</v>
      </c>
      <c r="DD15" s="90">
        <v>0</v>
      </c>
      <c r="DE15" s="90">
        <v>0</v>
      </c>
      <c r="DF15" s="90">
        <v>644262.78631332004</v>
      </c>
      <c r="DG15" s="90">
        <v>107639.80741774999</v>
      </c>
      <c r="DH15" s="90">
        <v>59435.435030719076</v>
      </c>
      <c r="DI15" s="90">
        <v>0</v>
      </c>
      <c r="DJ15" s="90">
        <v>811338.02876178909</v>
      </c>
      <c r="DK15" s="124">
        <v>698492.43129972997</v>
      </c>
      <c r="DL15" s="90">
        <v>0</v>
      </c>
      <c r="DM15" s="90">
        <v>0</v>
      </c>
      <c r="DN15" s="90">
        <v>698492.43129972997</v>
      </c>
      <c r="DO15" s="90">
        <v>113855.23008607001</v>
      </c>
      <c r="DP15" s="90">
        <v>65944.533874351546</v>
      </c>
      <c r="DQ15" s="90">
        <v>0</v>
      </c>
      <c r="DR15" s="139">
        <v>878292.19526015152</v>
      </c>
      <c r="DS15" s="124">
        <v>768548.49803329993</v>
      </c>
      <c r="DT15" s="90">
        <v>0</v>
      </c>
      <c r="DU15" s="90">
        <v>0</v>
      </c>
      <c r="DV15" s="90">
        <v>768548.49803329993</v>
      </c>
      <c r="DW15" s="90">
        <v>124620.44895396</v>
      </c>
      <c r="DX15" s="90">
        <v>71527.549575940007</v>
      </c>
      <c r="DY15" s="90">
        <v>0</v>
      </c>
      <c r="DZ15" s="90">
        <v>964696.49656319991</v>
      </c>
    </row>
    <row r="16" spans="1:130" ht="20.100000000000001" customHeight="1" x14ac:dyDescent="0.25">
      <c r="A16" s="108" t="s">
        <v>256</v>
      </c>
      <c r="B16" s="89" t="s">
        <v>354</v>
      </c>
      <c r="C16" s="90">
        <v>292.64048879999996</v>
      </c>
      <c r="D16" s="90">
        <v>0</v>
      </c>
      <c r="E16" s="90">
        <v>0</v>
      </c>
      <c r="F16" s="90">
        <v>292.64048879999996</v>
      </c>
      <c r="G16" s="90">
        <v>110035.67539129083</v>
      </c>
      <c r="H16" s="90">
        <v>219527.32451093313</v>
      </c>
      <c r="I16" s="90">
        <v>-329785.06769112399</v>
      </c>
      <c r="J16" s="125">
        <v>70.572699899959844</v>
      </c>
      <c r="K16" s="164">
        <v>473.53590505</v>
      </c>
      <c r="L16" s="90">
        <v>0</v>
      </c>
      <c r="M16" s="90">
        <v>0</v>
      </c>
      <c r="N16" s="90">
        <v>473.53590505</v>
      </c>
      <c r="O16" s="90">
        <v>121551.05184028274</v>
      </c>
      <c r="P16" s="90">
        <v>250138.16796483909</v>
      </c>
      <c r="Q16" s="90">
        <v>-372130.09887253185</v>
      </c>
      <c r="R16" s="163">
        <v>32.656837639980949</v>
      </c>
      <c r="S16" s="124">
        <v>646.86694855999997</v>
      </c>
      <c r="T16" s="90">
        <v>0</v>
      </c>
      <c r="U16" s="90">
        <v>0</v>
      </c>
      <c r="V16" s="90">
        <v>646.86694855999997</v>
      </c>
      <c r="W16" s="90">
        <v>130766.56673873916</v>
      </c>
      <c r="X16" s="90">
        <v>282840.37711796386</v>
      </c>
      <c r="Y16" s="90">
        <v>-414216.01412397297</v>
      </c>
      <c r="Z16" s="125">
        <v>37.796681290026754</v>
      </c>
      <c r="AA16" s="164">
        <v>417.54594571000001</v>
      </c>
      <c r="AB16" s="90">
        <v>0</v>
      </c>
      <c r="AC16" s="90">
        <v>0</v>
      </c>
      <c r="AD16" s="90">
        <v>417.54594571000001</v>
      </c>
      <c r="AE16" s="90">
        <v>135805.68603033898</v>
      </c>
      <c r="AF16" s="90">
        <v>298990.17372809566</v>
      </c>
      <c r="AG16" s="90">
        <v>-435133.73684801464</v>
      </c>
      <c r="AH16" s="163">
        <v>79.668856129981577</v>
      </c>
      <c r="AI16" s="124">
        <v>512.70628489000001</v>
      </c>
      <c r="AJ16" s="90">
        <v>0</v>
      </c>
      <c r="AK16" s="90">
        <v>0</v>
      </c>
      <c r="AL16" s="90">
        <v>512.70628489000001</v>
      </c>
      <c r="AM16" s="90">
        <v>150444.45261418677</v>
      </c>
      <c r="AN16" s="90">
        <v>330214.74282990966</v>
      </c>
      <c r="AO16" s="90">
        <v>-481117.3347242265</v>
      </c>
      <c r="AP16" s="125">
        <v>54.567004759912379</v>
      </c>
      <c r="AQ16" s="164">
        <v>558.63674392000007</v>
      </c>
      <c r="AR16" s="90">
        <v>0</v>
      </c>
      <c r="AS16" s="90">
        <v>0</v>
      </c>
      <c r="AT16" s="90">
        <v>558.63674392000007</v>
      </c>
      <c r="AU16" s="90">
        <v>148140.0211239582</v>
      </c>
      <c r="AV16" s="90">
        <v>343763.28094400943</v>
      </c>
      <c r="AW16" s="90">
        <v>-492421.63718680758</v>
      </c>
      <c r="AX16" s="163">
        <v>40.30162508005742</v>
      </c>
      <c r="AY16" s="124">
        <v>641.62508350999997</v>
      </c>
      <c r="AZ16" s="90">
        <v>0</v>
      </c>
      <c r="BA16" s="90">
        <v>0</v>
      </c>
      <c r="BB16" s="90">
        <v>641.62508350999997</v>
      </c>
      <c r="BC16" s="90">
        <v>164468.59604011697</v>
      </c>
      <c r="BD16" s="90">
        <v>376935.77024631208</v>
      </c>
      <c r="BE16" s="90">
        <v>-542020.24784621911</v>
      </c>
      <c r="BF16" s="125">
        <v>25.743523719953373</v>
      </c>
      <c r="BG16" s="164">
        <v>1218.5220490700001</v>
      </c>
      <c r="BH16" s="90">
        <v>0</v>
      </c>
      <c r="BI16" s="90">
        <v>0</v>
      </c>
      <c r="BJ16" s="90">
        <v>1218.5220490700001</v>
      </c>
      <c r="BK16" s="90">
        <v>159478.46965050514</v>
      </c>
      <c r="BL16" s="90">
        <v>385500.05141948373</v>
      </c>
      <c r="BM16" s="90">
        <v>-546155.26649053884</v>
      </c>
      <c r="BN16" s="163">
        <v>41.776628519990481</v>
      </c>
      <c r="BO16" s="124">
        <v>916.51741508000009</v>
      </c>
      <c r="BP16" s="90">
        <v>0</v>
      </c>
      <c r="BQ16" s="90">
        <v>0</v>
      </c>
      <c r="BR16" s="90">
        <v>916.51741508000009</v>
      </c>
      <c r="BS16" s="90">
        <v>178803.68317629804</v>
      </c>
      <c r="BT16" s="90">
        <v>421792.04809201264</v>
      </c>
      <c r="BU16" s="90">
        <v>-601426.96646800067</v>
      </c>
      <c r="BV16" s="90">
        <v>85.282215390005149</v>
      </c>
      <c r="BW16" s="164">
        <v>1054.8906389399999</v>
      </c>
      <c r="BX16" s="90">
        <v>0</v>
      </c>
      <c r="BY16" s="90">
        <v>0</v>
      </c>
      <c r="BZ16" s="90">
        <v>1054.8906389399999</v>
      </c>
      <c r="CA16" s="90">
        <v>191794.47548150056</v>
      </c>
      <c r="CB16" s="90">
        <v>451262.5942993302</v>
      </c>
      <c r="CC16" s="90">
        <v>-644101.21457249078</v>
      </c>
      <c r="CD16" s="163">
        <v>10.745847280020826</v>
      </c>
      <c r="CE16" s="164">
        <v>679.88753472999997</v>
      </c>
      <c r="CF16" s="90">
        <v>0</v>
      </c>
      <c r="CG16" s="90">
        <v>0</v>
      </c>
      <c r="CH16" s="90">
        <v>679.88753472999997</v>
      </c>
      <c r="CI16" s="90">
        <v>236822.21135058344</v>
      </c>
      <c r="CJ16" s="90">
        <v>520644.82734022912</v>
      </c>
      <c r="CK16" s="90">
        <v>-757968.87929122266</v>
      </c>
      <c r="CL16" s="163">
        <v>178.0469343198929</v>
      </c>
      <c r="CM16" s="124">
        <v>616.82814955000003</v>
      </c>
      <c r="CN16" s="90">
        <v>0</v>
      </c>
      <c r="CO16" s="90">
        <v>0</v>
      </c>
      <c r="CP16" s="90">
        <v>616.82814955000003</v>
      </c>
      <c r="CQ16" s="90">
        <v>225113.59252899524</v>
      </c>
      <c r="CR16" s="90">
        <v>593268.56177864119</v>
      </c>
      <c r="CS16" s="90">
        <v>-818984.11698206642</v>
      </c>
      <c r="CT16" s="90">
        <v>14.865475120022893</v>
      </c>
      <c r="CU16" s="124">
        <v>951.15671559999987</v>
      </c>
      <c r="CV16" s="90">
        <v>0</v>
      </c>
      <c r="CW16" s="90">
        <v>0</v>
      </c>
      <c r="CX16" s="90">
        <v>951.15671559999987</v>
      </c>
      <c r="CY16" s="90">
        <v>326381.47500975046</v>
      </c>
      <c r="CZ16" s="90">
        <v>725747.26335854956</v>
      </c>
      <c r="DA16" s="90">
        <v>-1053057.4885945199</v>
      </c>
      <c r="DB16" s="90">
        <v>22.40648938016966</v>
      </c>
      <c r="DC16" s="124">
        <v>1766.78137535</v>
      </c>
      <c r="DD16" s="90">
        <v>0</v>
      </c>
      <c r="DE16" s="90">
        <v>0</v>
      </c>
      <c r="DF16" s="90">
        <v>1766.78137535</v>
      </c>
      <c r="DG16" s="90">
        <v>312982.53008255945</v>
      </c>
      <c r="DH16" s="90">
        <v>750187.13558794744</v>
      </c>
      <c r="DI16" s="90">
        <v>-1064910.958150917</v>
      </c>
      <c r="DJ16" s="90">
        <v>25.488894939888269</v>
      </c>
      <c r="DK16" s="124">
        <v>531.46130814000003</v>
      </c>
      <c r="DL16" s="90">
        <v>0</v>
      </c>
      <c r="DM16" s="90">
        <v>0</v>
      </c>
      <c r="DN16" s="90">
        <v>531.46130814000003</v>
      </c>
      <c r="DO16" s="90">
        <v>349290.75005809008</v>
      </c>
      <c r="DP16" s="90">
        <v>866000.81029907346</v>
      </c>
      <c r="DQ16" s="90">
        <v>-1215734.0330122872</v>
      </c>
      <c r="DR16" s="139">
        <v>88.988653016276658</v>
      </c>
      <c r="DS16" s="124">
        <v>423.03907242000002</v>
      </c>
      <c r="DT16" s="90">
        <v>0</v>
      </c>
      <c r="DU16" s="90">
        <v>0</v>
      </c>
      <c r="DV16" s="90">
        <v>423.03907242000002</v>
      </c>
      <c r="DW16" s="90">
        <v>368656.48044020793</v>
      </c>
      <c r="DX16" s="90">
        <v>957860.23557649355</v>
      </c>
      <c r="DY16" s="90">
        <v>-1326887.4682749517</v>
      </c>
      <c r="DZ16" s="90">
        <v>52.286814169725403</v>
      </c>
    </row>
    <row r="17" spans="1:130" ht="20.100000000000001" customHeight="1" x14ac:dyDescent="0.25">
      <c r="A17" s="108" t="s">
        <v>257</v>
      </c>
      <c r="B17" s="89" t="s">
        <v>377</v>
      </c>
      <c r="C17" s="90">
        <v>154333.44278943</v>
      </c>
      <c r="D17" s="90">
        <v>0</v>
      </c>
      <c r="E17" s="90">
        <v>0</v>
      </c>
      <c r="F17" s="90">
        <v>154333.44278943</v>
      </c>
      <c r="G17" s="90">
        <v>35972.604581734653</v>
      </c>
      <c r="H17" s="90">
        <v>21865.439361337401</v>
      </c>
      <c r="I17" s="90">
        <v>-19487.618606739998</v>
      </c>
      <c r="J17" s="125">
        <v>192683.86812576206</v>
      </c>
      <c r="K17" s="164">
        <v>168538.92441427</v>
      </c>
      <c r="L17" s="90">
        <v>0</v>
      </c>
      <c r="M17" s="90">
        <v>0</v>
      </c>
      <c r="N17" s="90">
        <v>168538.92441427</v>
      </c>
      <c r="O17" s="90">
        <v>41161.332223780002</v>
      </c>
      <c r="P17" s="90">
        <v>25174.767062161693</v>
      </c>
      <c r="Q17" s="90">
        <v>-20321.157515839997</v>
      </c>
      <c r="R17" s="163">
        <v>214553.86618437173</v>
      </c>
      <c r="S17" s="124">
        <v>212625.45719615999</v>
      </c>
      <c r="T17" s="90">
        <v>0</v>
      </c>
      <c r="U17" s="90">
        <v>0</v>
      </c>
      <c r="V17" s="90">
        <v>212625.45719615999</v>
      </c>
      <c r="W17" s="90">
        <v>41854.232931252845</v>
      </c>
      <c r="X17" s="90">
        <v>26600.279456336917</v>
      </c>
      <c r="Y17" s="90">
        <v>-19168.321790150003</v>
      </c>
      <c r="Z17" s="125">
        <v>261911.64779359975</v>
      </c>
      <c r="AA17" s="164">
        <v>212673.8576703</v>
      </c>
      <c r="AB17" s="90">
        <v>0</v>
      </c>
      <c r="AC17" s="90">
        <v>0</v>
      </c>
      <c r="AD17" s="90">
        <v>212673.8576703</v>
      </c>
      <c r="AE17" s="90">
        <v>50203.620218548022</v>
      </c>
      <c r="AF17" s="90">
        <v>25057.665928482085</v>
      </c>
      <c r="AG17" s="90">
        <v>-19008.980350509999</v>
      </c>
      <c r="AH17" s="163">
        <v>268926.16346682014</v>
      </c>
      <c r="AI17" s="124">
        <v>192062.32901545998</v>
      </c>
      <c r="AJ17" s="90">
        <v>0</v>
      </c>
      <c r="AK17" s="90">
        <v>0</v>
      </c>
      <c r="AL17" s="90">
        <v>192062.32901545998</v>
      </c>
      <c r="AM17" s="90">
        <v>50798.500639595935</v>
      </c>
      <c r="AN17" s="90">
        <v>33562.955621068621</v>
      </c>
      <c r="AO17" s="90">
        <v>-18863.476890919999</v>
      </c>
      <c r="AP17" s="125">
        <v>257560.30838520455</v>
      </c>
      <c r="AQ17" s="164">
        <v>215239.26982933001</v>
      </c>
      <c r="AR17" s="90">
        <v>0</v>
      </c>
      <c r="AS17" s="90">
        <v>0</v>
      </c>
      <c r="AT17" s="90">
        <v>215239.26982933001</v>
      </c>
      <c r="AU17" s="90">
        <v>68267.473977021087</v>
      </c>
      <c r="AV17" s="90">
        <v>41619.856657734555</v>
      </c>
      <c r="AW17" s="90">
        <v>-16979.023042730001</v>
      </c>
      <c r="AX17" s="163">
        <v>308147.57742135564</v>
      </c>
      <c r="AY17" s="124">
        <v>253861.22363808</v>
      </c>
      <c r="AZ17" s="90">
        <v>0</v>
      </c>
      <c r="BA17" s="90">
        <v>0</v>
      </c>
      <c r="BB17" s="90">
        <v>253861.22363808</v>
      </c>
      <c r="BC17" s="90">
        <v>63792.484431633013</v>
      </c>
      <c r="BD17" s="90">
        <v>44818.472284123869</v>
      </c>
      <c r="BE17" s="90">
        <v>-9823.1891028200007</v>
      </c>
      <c r="BF17" s="125">
        <v>352648.99125101691</v>
      </c>
      <c r="BG17" s="164">
        <v>236841.64173844</v>
      </c>
      <c r="BH17" s="90">
        <v>0</v>
      </c>
      <c r="BI17" s="90">
        <v>0</v>
      </c>
      <c r="BJ17" s="90">
        <v>236841.64173844</v>
      </c>
      <c r="BK17" s="90">
        <v>64923.602187715354</v>
      </c>
      <c r="BL17" s="90">
        <v>42358.723309823108</v>
      </c>
      <c r="BM17" s="90">
        <v>-11974.897422980001</v>
      </c>
      <c r="BN17" s="163">
        <v>332149.06981299847</v>
      </c>
      <c r="BO17" s="124">
        <v>275422.07224131003</v>
      </c>
      <c r="BP17" s="90">
        <v>0</v>
      </c>
      <c r="BQ17" s="90">
        <v>0</v>
      </c>
      <c r="BR17" s="90">
        <v>275422.07224131003</v>
      </c>
      <c r="BS17" s="90">
        <v>56895.908358081899</v>
      </c>
      <c r="BT17" s="90">
        <v>40983.084713047036</v>
      </c>
      <c r="BU17" s="90">
        <v>-14853.726590459999</v>
      </c>
      <c r="BV17" s="90">
        <v>358447.33872197894</v>
      </c>
      <c r="BW17" s="164">
        <v>372184.49829244002</v>
      </c>
      <c r="BX17" s="90">
        <v>0</v>
      </c>
      <c r="BY17" s="90">
        <v>0</v>
      </c>
      <c r="BZ17" s="90">
        <v>372184.49829244002</v>
      </c>
      <c r="CA17" s="90">
        <v>66092.104572449462</v>
      </c>
      <c r="CB17" s="90">
        <v>56055.779059185603</v>
      </c>
      <c r="CC17" s="90">
        <v>-13701.120272439999</v>
      </c>
      <c r="CD17" s="163">
        <v>480631.26165163505</v>
      </c>
      <c r="CE17" s="164">
        <v>224613.09090294002</v>
      </c>
      <c r="CF17" s="90">
        <v>0</v>
      </c>
      <c r="CG17" s="90">
        <v>0</v>
      </c>
      <c r="CH17" s="90">
        <v>224613.09090294002</v>
      </c>
      <c r="CI17" s="90">
        <v>60125.929535406583</v>
      </c>
      <c r="CJ17" s="90">
        <v>44821.232877090297</v>
      </c>
      <c r="CK17" s="90">
        <v>-2623.0079903800006</v>
      </c>
      <c r="CL17" s="163">
        <v>326937.24532505689</v>
      </c>
      <c r="CM17" s="124">
        <v>379242.13648797001</v>
      </c>
      <c r="CN17" s="90">
        <v>0</v>
      </c>
      <c r="CO17" s="90">
        <v>0</v>
      </c>
      <c r="CP17" s="90">
        <v>379242.13648797001</v>
      </c>
      <c r="CQ17" s="90">
        <v>103049.98010560877</v>
      </c>
      <c r="CR17" s="90">
        <v>51770.24275303755</v>
      </c>
      <c r="CS17" s="90">
        <v>-13041.001001490002</v>
      </c>
      <c r="CT17" s="90">
        <v>521021.35834512633</v>
      </c>
      <c r="CU17" s="124">
        <v>544595.37591866008</v>
      </c>
      <c r="CV17" s="90">
        <v>0</v>
      </c>
      <c r="CW17" s="90">
        <v>0</v>
      </c>
      <c r="CX17" s="90">
        <v>544595.37591866008</v>
      </c>
      <c r="CY17" s="90">
        <v>119568.31879918036</v>
      </c>
      <c r="CZ17" s="90">
        <v>75887.759763231748</v>
      </c>
      <c r="DA17" s="90">
        <v>-12247.324075320001</v>
      </c>
      <c r="DB17" s="90">
        <v>727804.1304057521</v>
      </c>
      <c r="DC17" s="124">
        <v>490772.60542132001</v>
      </c>
      <c r="DD17" s="90">
        <v>0</v>
      </c>
      <c r="DE17" s="90">
        <v>0</v>
      </c>
      <c r="DF17" s="90">
        <v>490772.60542132001</v>
      </c>
      <c r="DG17" s="90">
        <v>141643.83734964044</v>
      </c>
      <c r="DH17" s="90">
        <v>101773.72934813927</v>
      </c>
      <c r="DI17" s="90">
        <v>-14811.008840800001</v>
      </c>
      <c r="DJ17" s="90">
        <v>719379.16327829973</v>
      </c>
      <c r="DK17" s="124">
        <v>502336.29913395003</v>
      </c>
      <c r="DL17" s="90">
        <v>0</v>
      </c>
      <c r="DM17" s="90">
        <v>0</v>
      </c>
      <c r="DN17" s="90">
        <v>502336.29913395003</v>
      </c>
      <c r="DO17" s="90">
        <v>146701.22084950982</v>
      </c>
      <c r="DP17" s="90">
        <v>105023.09050772339</v>
      </c>
      <c r="DQ17" s="90">
        <v>-20147.148406699998</v>
      </c>
      <c r="DR17" s="139">
        <v>733913.46208448324</v>
      </c>
      <c r="DS17" s="124">
        <v>531523.27238496998</v>
      </c>
      <c r="DT17" s="90">
        <v>0</v>
      </c>
      <c r="DU17" s="90">
        <v>0</v>
      </c>
      <c r="DV17" s="90">
        <v>531523.27238496998</v>
      </c>
      <c r="DW17" s="90">
        <v>172878.04266553212</v>
      </c>
      <c r="DX17" s="90">
        <v>112550.77734039693</v>
      </c>
      <c r="DY17" s="90">
        <v>-19602.79377095</v>
      </c>
      <c r="DZ17" s="90">
        <v>797349.29861994891</v>
      </c>
    </row>
    <row r="18" spans="1:130" ht="20.100000000000001" customHeight="1" x14ac:dyDescent="0.25">
      <c r="A18" s="94" t="s">
        <v>258</v>
      </c>
      <c r="B18" s="92" t="s">
        <v>704</v>
      </c>
      <c r="C18" s="93">
        <v>73892.653699260001</v>
      </c>
      <c r="D18" s="93">
        <v>0</v>
      </c>
      <c r="E18" s="93">
        <v>0</v>
      </c>
      <c r="F18" s="93">
        <v>73892.653699260001</v>
      </c>
      <c r="G18" s="93">
        <v>8493.999314120003</v>
      </c>
      <c r="H18" s="93">
        <v>6230.4371453200001</v>
      </c>
      <c r="I18" s="93">
        <v>-19487.618606739998</v>
      </c>
      <c r="J18" s="129">
        <v>69129.471551960014</v>
      </c>
      <c r="K18" s="166">
        <v>88480.563903129994</v>
      </c>
      <c r="L18" s="93">
        <v>0</v>
      </c>
      <c r="M18" s="93">
        <v>0</v>
      </c>
      <c r="N18" s="93">
        <v>88480.563903129994</v>
      </c>
      <c r="O18" s="93">
        <v>11166.308906830003</v>
      </c>
      <c r="P18" s="93">
        <v>8504.2967235800024</v>
      </c>
      <c r="Q18" s="93">
        <v>-20321.157515839997</v>
      </c>
      <c r="R18" s="165">
        <v>87830.012017700006</v>
      </c>
      <c r="S18" s="128">
        <v>94713.04152572999</v>
      </c>
      <c r="T18" s="93">
        <v>0</v>
      </c>
      <c r="U18" s="93">
        <v>0</v>
      </c>
      <c r="V18" s="93">
        <v>94713.04152572999</v>
      </c>
      <c r="W18" s="93">
        <v>10710.141318970005</v>
      </c>
      <c r="X18" s="93">
        <v>11156.845600780001</v>
      </c>
      <c r="Y18" s="93">
        <v>-19168.321790150003</v>
      </c>
      <c r="Z18" s="129">
        <v>97411.706655329996</v>
      </c>
      <c r="AA18" s="166">
        <v>90095.825874739996</v>
      </c>
      <c r="AB18" s="93">
        <v>0</v>
      </c>
      <c r="AC18" s="93">
        <v>0</v>
      </c>
      <c r="AD18" s="93">
        <v>90095.825874739996</v>
      </c>
      <c r="AE18" s="93">
        <v>9935.6632167600037</v>
      </c>
      <c r="AF18" s="93">
        <v>5375.1593329000007</v>
      </c>
      <c r="AG18" s="93">
        <v>-19008.980350509999</v>
      </c>
      <c r="AH18" s="165">
        <v>86397.668073890003</v>
      </c>
      <c r="AI18" s="128">
        <v>90587.676199230016</v>
      </c>
      <c r="AJ18" s="93">
        <v>0</v>
      </c>
      <c r="AK18" s="93">
        <v>0</v>
      </c>
      <c r="AL18" s="93">
        <v>90587.676199230016</v>
      </c>
      <c r="AM18" s="93">
        <v>11919.213334960001</v>
      </c>
      <c r="AN18" s="93">
        <v>11987.43113302999</v>
      </c>
      <c r="AO18" s="93">
        <v>-18863.476890919999</v>
      </c>
      <c r="AP18" s="129">
        <v>95630.843776300026</v>
      </c>
      <c r="AQ18" s="166">
        <v>119403.68879237999</v>
      </c>
      <c r="AR18" s="93">
        <v>0</v>
      </c>
      <c r="AS18" s="93">
        <v>0</v>
      </c>
      <c r="AT18" s="93">
        <v>119403.68879237999</v>
      </c>
      <c r="AU18" s="93">
        <v>12732.525301430001</v>
      </c>
      <c r="AV18" s="93">
        <v>14474.430512199979</v>
      </c>
      <c r="AW18" s="93">
        <v>-16979.023042730001</v>
      </c>
      <c r="AX18" s="165">
        <v>129631.62156328</v>
      </c>
      <c r="AY18" s="128">
        <v>135729.11048904</v>
      </c>
      <c r="AZ18" s="93">
        <v>0</v>
      </c>
      <c r="BA18" s="93">
        <v>0</v>
      </c>
      <c r="BB18" s="93">
        <v>135729.11048904</v>
      </c>
      <c r="BC18" s="93">
        <v>15460.370147849993</v>
      </c>
      <c r="BD18" s="93">
        <v>18110.057017019892</v>
      </c>
      <c r="BE18" s="93">
        <v>-9823.1891028200007</v>
      </c>
      <c r="BF18" s="129">
        <v>159476.34855108988</v>
      </c>
      <c r="BG18" s="166">
        <v>122187.77603559001</v>
      </c>
      <c r="BH18" s="93">
        <v>0</v>
      </c>
      <c r="BI18" s="93">
        <v>0</v>
      </c>
      <c r="BJ18" s="93">
        <v>122187.77603559001</v>
      </c>
      <c r="BK18" s="93">
        <v>12503.575880649998</v>
      </c>
      <c r="BL18" s="93">
        <v>14731.210467580002</v>
      </c>
      <c r="BM18" s="93">
        <v>-11974.897422980001</v>
      </c>
      <c r="BN18" s="165">
        <v>137447.66496084002</v>
      </c>
      <c r="BO18" s="128">
        <v>123683.92749296999</v>
      </c>
      <c r="BP18" s="93">
        <v>0</v>
      </c>
      <c r="BQ18" s="93">
        <v>0</v>
      </c>
      <c r="BR18" s="93">
        <v>123683.92749296999</v>
      </c>
      <c r="BS18" s="93">
        <v>9944.7303201500017</v>
      </c>
      <c r="BT18" s="93">
        <v>11576.383723619998</v>
      </c>
      <c r="BU18" s="93">
        <v>-14853.726590459999</v>
      </c>
      <c r="BV18" s="93">
        <v>130351.31494628001</v>
      </c>
      <c r="BW18" s="166">
        <v>138231.65368558001</v>
      </c>
      <c r="BX18" s="93">
        <v>0</v>
      </c>
      <c r="BY18" s="93">
        <v>0</v>
      </c>
      <c r="BZ18" s="93">
        <v>138231.65368558001</v>
      </c>
      <c r="CA18" s="93">
        <v>11129.830411850002</v>
      </c>
      <c r="CB18" s="93">
        <v>15884.194868819999</v>
      </c>
      <c r="CC18" s="93">
        <v>-13701.120272439999</v>
      </c>
      <c r="CD18" s="165">
        <v>151544.55869381002</v>
      </c>
      <c r="CE18" s="166">
        <v>99121.165535389999</v>
      </c>
      <c r="CF18" s="93">
        <v>0</v>
      </c>
      <c r="CG18" s="93">
        <v>0</v>
      </c>
      <c r="CH18" s="93">
        <v>99121.165535389999</v>
      </c>
      <c r="CI18" s="93">
        <v>6893.0299986900009</v>
      </c>
      <c r="CJ18" s="93">
        <v>10602.265022470012</v>
      </c>
      <c r="CK18" s="93">
        <v>-2623.0079903800006</v>
      </c>
      <c r="CL18" s="165">
        <v>113993.45256617</v>
      </c>
      <c r="CM18" s="128">
        <v>160712.46093892999</v>
      </c>
      <c r="CN18" s="93">
        <v>0</v>
      </c>
      <c r="CO18" s="93">
        <v>0</v>
      </c>
      <c r="CP18" s="93">
        <v>160712.46093892999</v>
      </c>
      <c r="CQ18" s="93">
        <v>10598.29721723</v>
      </c>
      <c r="CR18" s="93">
        <v>12303.590499039989</v>
      </c>
      <c r="CS18" s="93">
        <v>-13041.001001490002</v>
      </c>
      <c r="CT18" s="93">
        <v>170573.34765370999</v>
      </c>
      <c r="CU18" s="128">
        <v>201415.93861651997</v>
      </c>
      <c r="CV18" s="93">
        <v>0</v>
      </c>
      <c r="CW18" s="93">
        <v>0</v>
      </c>
      <c r="CX18" s="93">
        <v>201415.93861651997</v>
      </c>
      <c r="CY18" s="93">
        <v>39129.110459989999</v>
      </c>
      <c r="CZ18" s="93">
        <v>38529.590113440005</v>
      </c>
      <c r="DA18" s="93">
        <v>-12247.324075320001</v>
      </c>
      <c r="DB18" s="93">
        <v>266827.31511462998</v>
      </c>
      <c r="DC18" s="128">
        <v>202502.74169852003</v>
      </c>
      <c r="DD18" s="93">
        <v>0</v>
      </c>
      <c r="DE18" s="93">
        <v>0</v>
      </c>
      <c r="DF18" s="93">
        <v>202502.74169852003</v>
      </c>
      <c r="DG18" s="93">
        <v>42663.016428789997</v>
      </c>
      <c r="DH18" s="93">
        <v>45551.176714669913</v>
      </c>
      <c r="DI18" s="93">
        <v>-14811.008840800001</v>
      </c>
      <c r="DJ18" s="93">
        <v>275905.92600117996</v>
      </c>
      <c r="DK18" s="128">
        <v>190107.46736670999</v>
      </c>
      <c r="DL18" s="93">
        <v>0</v>
      </c>
      <c r="DM18" s="93">
        <v>0</v>
      </c>
      <c r="DN18" s="93">
        <v>190107.46736670999</v>
      </c>
      <c r="DO18" s="93">
        <v>39275.51575459</v>
      </c>
      <c r="DP18" s="93">
        <v>39022.532033234973</v>
      </c>
      <c r="DQ18" s="93">
        <v>-20147.148406699998</v>
      </c>
      <c r="DR18" s="141">
        <v>248258.36674783495</v>
      </c>
      <c r="DS18" s="128">
        <v>226880.57095569003</v>
      </c>
      <c r="DT18" s="93">
        <v>0</v>
      </c>
      <c r="DU18" s="93">
        <v>0</v>
      </c>
      <c r="DV18" s="93">
        <v>226880.57095569003</v>
      </c>
      <c r="DW18" s="93">
        <v>53857.573011330001</v>
      </c>
      <c r="DX18" s="93">
        <v>53324.066150749997</v>
      </c>
      <c r="DY18" s="93">
        <v>-19602.79377095</v>
      </c>
      <c r="DZ18" s="93">
        <v>314459.41634682001</v>
      </c>
    </row>
    <row r="19" spans="1:130" ht="20.100000000000001" customHeight="1" x14ac:dyDescent="0.25">
      <c r="A19" s="94" t="s">
        <v>259</v>
      </c>
      <c r="B19" s="92" t="s">
        <v>356</v>
      </c>
      <c r="C19" s="93">
        <v>80440.789090170001</v>
      </c>
      <c r="D19" s="93">
        <v>0</v>
      </c>
      <c r="E19" s="93">
        <v>0</v>
      </c>
      <c r="F19" s="93">
        <v>80440.789090170001</v>
      </c>
      <c r="G19" s="93">
        <v>27478.60526761465</v>
      </c>
      <c r="H19" s="93">
        <v>15635.002216017401</v>
      </c>
      <c r="I19" s="93">
        <v>0</v>
      </c>
      <c r="J19" s="129">
        <v>123554.39657380205</v>
      </c>
      <c r="K19" s="166">
        <v>80058.360511139996</v>
      </c>
      <c r="L19" s="93">
        <v>0</v>
      </c>
      <c r="M19" s="93">
        <v>0</v>
      </c>
      <c r="N19" s="93">
        <v>80058.360511139996</v>
      </c>
      <c r="O19" s="93">
        <v>29995.023316949999</v>
      </c>
      <c r="P19" s="93">
        <v>16670.47033858169</v>
      </c>
      <c r="Q19" s="93">
        <v>0</v>
      </c>
      <c r="R19" s="165">
        <v>126723.85416667169</v>
      </c>
      <c r="S19" s="128">
        <v>117912.41567043</v>
      </c>
      <c r="T19" s="93">
        <v>0</v>
      </c>
      <c r="U19" s="93">
        <v>0</v>
      </c>
      <c r="V19" s="93">
        <v>117912.41567043</v>
      </c>
      <c r="W19" s="93">
        <v>31144.091612282842</v>
      </c>
      <c r="X19" s="93">
        <v>15443.433855556916</v>
      </c>
      <c r="Y19" s="93">
        <v>0</v>
      </c>
      <c r="Z19" s="129">
        <v>164499.94113826976</v>
      </c>
      <c r="AA19" s="166">
        <v>122578.03179556</v>
      </c>
      <c r="AB19" s="93">
        <v>0</v>
      </c>
      <c r="AC19" s="93">
        <v>0</v>
      </c>
      <c r="AD19" s="93">
        <v>122578.03179556</v>
      </c>
      <c r="AE19" s="93">
        <v>40267.957001788018</v>
      </c>
      <c r="AF19" s="93">
        <v>19682.506595582083</v>
      </c>
      <c r="AG19" s="93">
        <v>0</v>
      </c>
      <c r="AH19" s="165">
        <v>182528.49539293011</v>
      </c>
      <c r="AI19" s="128">
        <v>101474.65281622999</v>
      </c>
      <c r="AJ19" s="93">
        <v>0</v>
      </c>
      <c r="AK19" s="93">
        <v>0</v>
      </c>
      <c r="AL19" s="93">
        <v>101474.65281622999</v>
      </c>
      <c r="AM19" s="93">
        <v>38879.287304635931</v>
      </c>
      <c r="AN19" s="93">
        <v>21575.524488038631</v>
      </c>
      <c r="AO19" s="93">
        <v>0</v>
      </c>
      <c r="AP19" s="129">
        <v>161929.46460890456</v>
      </c>
      <c r="AQ19" s="166">
        <v>95835.581036949996</v>
      </c>
      <c r="AR19" s="93">
        <v>0</v>
      </c>
      <c r="AS19" s="93">
        <v>0</v>
      </c>
      <c r="AT19" s="93">
        <v>95835.581036949996</v>
      </c>
      <c r="AU19" s="93">
        <v>55534.948675591084</v>
      </c>
      <c r="AV19" s="93">
        <v>27145.426145534577</v>
      </c>
      <c r="AW19" s="93">
        <v>0</v>
      </c>
      <c r="AX19" s="165">
        <v>178515.95585807567</v>
      </c>
      <c r="AY19" s="128">
        <v>118132.11314904</v>
      </c>
      <c r="AZ19" s="93">
        <v>0</v>
      </c>
      <c r="BA19" s="93">
        <v>0</v>
      </c>
      <c r="BB19" s="93">
        <v>118132.11314904</v>
      </c>
      <c r="BC19" s="93">
        <v>48332.114283783019</v>
      </c>
      <c r="BD19" s="93">
        <v>26708.415267103977</v>
      </c>
      <c r="BE19" s="93">
        <v>0</v>
      </c>
      <c r="BF19" s="129">
        <v>193172.64269992698</v>
      </c>
      <c r="BG19" s="166">
        <v>114653.86570284999</v>
      </c>
      <c r="BH19" s="93">
        <v>0</v>
      </c>
      <c r="BI19" s="93">
        <v>0</v>
      </c>
      <c r="BJ19" s="93">
        <v>114653.86570284999</v>
      </c>
      <c r="BK19" s="93">
        <v>52420.02630706536</v>
      </c>
      <c r="BL19" s="93">
        <v>27627.512842243108</v>
      </c>
      <c r="BM19" s="93">
        <v>0</v>
      </c>
      <c r="BN19" s="165">
        <v>194701.40485215845</v>
      </c>
      <c r="BO19" s="128">
        <v>151738.14474834001</v>
      </c>
      <c r="BP19" s="93">
        <v>0</v>
      </c>
      <c r="BQ19" s="93">
        <v>0</v>
      </c>
      <c r="BR19" s="93">
        <v>151738.14474834001</v>
      </c>
      <c r="BS19" s="93">
        <v>46951.178037931895</v>
      </c>
      <c r="BT19" s="93">
        <v>29406.700989427038</v>
      </c>
      <c r="BU19" s="93">
        <v>0</v>
      </c>
      <c r="BV19" s="93">
        <v>228096.02377569897</v>
      </c>
      <c r="BW19" s="166">
        <v>233952.84460686002</v>
      </c>
      <c r="BX19" s="93">
        <v>0</v>
      </c>
      <c r="BY19" s="93">
        <v>0</v>
      </c>
      <c r="BZ19" s="93">
        <v>233952.84460686002</v>
      </c>
      <c r="CA19" s="93">
        <v>54962.27416059946</v>
      </c>
      <c r="CB19" s="93">
        <v>40171.584190365604</v>
      </c>
      <c r="CC19" s="93">
        <v>0</v>
      </c>
      <c r="CD19" s="165">
        <v>329086.70295782509</v>
      </c>
      <c r="CE19" s="166">
        <v>125491.92536754999</v>
      </c>
      <c r="CF19" s="93">
        <v>0</v>
      </c>
      <c r="CG19" s="93">
        <v>0</v>
      </c>
      <c r="CH19" s="93">
        <v>125491.92536754999</v>
      </c>
      <c r="CI19" s="93">
        <v>53232.899536716584</v>
      </c>
      <c r="CJ19" s="93">
        <v>34218.967854620285</v>
      </c>
      <c r="CK19" s="93">
        <v>0</v>
      </c>
      <c r="CL19" s="165">
        <v>212943.79275888685</v>
      </c>
      <c r="CM19" s="128">
        <v>218529.67554904002</v>
      </c>
      <c r="CN19" s="93">
        <v>0</v>
      </c>
      <c r="CO19" s="93">
        <v>0</v>
      </c>
      <c r="CP19" s="93">
        <v>218529.67554904002</v>
      </c>
      <c r="CQ19" s="93">
        <v>92451.682888378768</v>
      </c>
      <c r="CR19" s="93">
        <v>39466.652253997563</v>
      </c>
      <c r="CS19" s="93">
        <v>0</v>
      </c>
      <c r="CT19" s="93">
        <v>350448.01069141639</v>
      </c>
      <c r="CU19" s="128">
        <v>436321.09565259999</v>
      </c>
      <c r="CV19" s="93">
        <v>0</v>
      </c>
      <c r="CW19" s="93">
        <v>0</v>
      </c>
      <c r="CX19" s="93">
        <v>436321.09565259999</v>
      </c>
      <c r="CY19" s="93">
        <v>80439.208339190358</v>
      </c>
      <c r="CZ19" s="93">
        <v>37358.169649791744</v>
      </c>
      <c r="DA19" s="93">
        <v>0</v>
      </c>
      <c r="DB19" s="93">
        <v>554118.47364158207</v>
      </c>
      <c r="DC19" s="128">
        <v>288269.86372279999</v>
      </c>
      <c r="DD19" s="93">
        <v>0</v>
      </c>
      <c r="DE19" s="93">
        <v>0</v>
      </c>
      <c r="DF19" s="93">
        <v>288269.86372279999</v>
      </c>
      <c r="DG19" s="93">
        <v>98980.820920850441</v>
      </c>
      <c r="DH19" s="93">
        <v>56222.552633469357</v>
      </c>
      <c r="DI19" s="93">
        <v>0</v>
      </c>
      <c r="DJ19" s="93">
        <v>443473.23727711977</v>
      </c>
      <c r="DK19" s="128">
        <v>312228.83176724002</v>
      </c>
      <c r="DL19" s="93">
        <v>0</v>
      </c>
      <c r="DM19" s="93">
        <v>0</v>
      </c>
      <c r="DN19" s="93">
        <v>312228.83176724002</v>
      </c>
      <c r="DO19" s="93">
        <v>107425.70509491982</v>
      </c>
      <c r="DP19" s="93">
        <v>66000.558474488411</v>
      </c>
      <c r="DQ19" s="93">
        <v>0</v>
      </c>
      <c r="DR19" s="141">
        <v>485655.09533664829</v>
      </c>
      <c r="DS19" s="128">
        <v>304642.70142927999</v>
      </c>
      <c r="DT19" s="93">
        <v>0</v>
      </c>
      <c r="DU19" s="93">
        <v>0</v>
      </c>
      <c r="DV19" s="93">
        <v>304642.70142927999</v>
      </c>
      <c r="DW19" s="93">
        <v>119020.46965420211</v>
      </c>
      <c r="DX19" s="93">
        <v>59226.711189646936</v>
      </c>
      <c r="DY19" s="93">
        <v>0</v>
      </c>
      <c r="DZ19" s="93">
        <v>482889.88227312901</v>
      </c>
    </row>
    <row r="20" spans="1:130" ht="20.100000000000001" customHeight="1" x14ac:dyDescent="0.25">
      <c r="A20" s="17" t="s">
        <v>260</v>
      </c>
      <c r="B20" s="18" t="s">
        <v>705</v>
      </c>
      <c r="C20" s="19">
        <v>1002877.0782849299</v>
      </c>
      <c r="D20" s="19">
        <v>0</v>
      </c>
      <c r="E20" s="19">
        <v>0</v>
      </c>
      <c r="F20" s="19">
        <v>1002877.0782849299</v>
      </c>
      <c r="G20" s="19">
        <v>467497.94089699921</v>
      </c>
      <c r="H20" s="19">
        <v>307419.77008484944</v>
      </c>
      <c r="I20" s="19">
        <v>-349272.68629785103</v>
      </c>
      <c r="J20" s="28">
        <v>1428522.1029689275</v>
      </c>
      <c r="K20" s="27">
        <v>1127836.5206236099</v>
      </c>
      <c r="L20" s="19">
        <v>0</v>
      </c>
      <c r="M20" s="19">
        <v>0</v>
      </c>
      <c r="N20" s="19">
        <v>1127836.5206236099</v>
      </c>
      <c r="O20" s="19">
        <v>499771.77910633158</v>
      </c>
      <c r="P20" s="19">
        <v>348444.2075702232</v>
      </c>
      <c r="Q20" s="19">
        <v>-392451.25638838613</v>
      </c>
      <c r="R20" s="26">
        <v>1583601.2509117783</v>
      </c>
      <c r="S20" s="25">
        <v>1237895.46729771</v>
      </c>
      <c r="T20" s="19">
        <v>0</v>
      </c>
      <c r="U20" s="19">
        <v>0</v>
      </c>
      <c r="V20" s="19">
        <v>1237895.46729771</v>
      </c>
      <c r="W20" s="19">
        <v>565522.84156452899</v>
      </c>
      <c r="X20" s="19">
        <v>396600.76492809365</v>
      </c>
      <c r="Y20" s="19">
        <v>-433384.33591414272</v>
      </c>
      <c r="Z20" s="28">
        <v>1766634.7378761901</v>
      </c>
      <c r="AA20" s="27">
        <v>1364321.39073683</v>
      </c>
      <c r="AB20" s="19">
        <v>0</v>
      </c>
      <c r="AC20" s="19">
        <v>0</v>
      </c>
      <c r="AD20" s="19">
        <v>1364321.39073683</v>
      </c>
      <c r="AE20" s="19">
        <v>635535.70095648931</v>
      </c>
      <c r="AF20" s="19">
        <v>414572.26934054255</v>
      </c>
      <c r="AG20" s="19">
        <v>-454142.71719853475</v>
      </c>
      <c r="AH20" s="26">
        <v>1960286.6438353271</v>
      </c>
      <c r="AI20" s="25">
        <v>1540496.3960814001</v>
      </c>
      <c r="AJ20" s="19">
        <v>0</v>
      </c>
      <c r="AK20" s="19">
        <v>0</v>
      </c>
      <c r="AL20" s="19">
        <v>1540496.3960814001</v>
      </c>
      <c r="AM20" s="19">
        <v>715949.9182585025</v>
      </c>
      <c r="AN20" s="19">
        <v>473658.12910862814</v>
      </c>
      <c r="AO20" s="19">
        <v>-499980.81161514093</v>
      </c>
      <c r="AP20" s="28">
        <v>2230123.6318333899</v>
      </c>
      <c r="AQ20" s="27">
        <v>1687972.0868122499</v>
      </c>
      <c r="AR20" s="19">
        <v>0</v>
      </c>
      <c r="AS20" s="19">
        <v>0</v>
      </c>
      <c r="AT20" s="19">
        <v>1687972.0868122499</v>
      </c>
      <c r="AU20" s="19">
        <v>726177.54925987998</v>
      </c>
      <c r="AV20" s="19">
        <v>502980.60067105538</v>
      </c>
      <c r="AW20" s="19">
        <v>-509400.66022958083</v>
      </c>
      <c r="AX20" s="26">
        <v>2407729.5765136043</v>
      </c>
      <c r="AY20" s="25">
        <v>1847366.5401407098</v>
      </c>
      <c r="AZ20" s="19">
        <v>0</v>
      </c>
      <c r="BA20" s="19">
        <v>0</v>
      </c>
      <c r="BB20" s="19">
        <v>1847366.5401407098</v>
      </c>
      <c r="BC20" s="19">
        <v>760354.02876317245</v>
      </c>
      <c r="BD20" s="19">
        <v>546732.87647939438</v>
      </c>
      <c r="BE20" s="19">
        <v>-551843.43694901746</v>
      </c>
      <c r="BF20" s="28">
        <v>2602610.0084342589</v>
      </c>
      <c r="BG20" s="27">
        <v>1868633.00154731</v>
      </c>
      <c r="BH20" s="19">
        <v>0</v>
      </c>
      <c r="BI20" s="19">
        <v>0</v>
      </c>
      <c r="BJ20" s="19">
        <v>1868633.00154731</v>
      </c>
      <c r="BK20" s="19">
        <v>795266.31460296013</v>
      </c>
      <c r="BL20" s="19">
        <v>542908.13249753346</v>
      </c>
      <c r="BM20" s="19">
        <v>-558130.1639134977</v>
      </c>
      <c r="BN20" s="26">
        <v>2648677.2847343059</v>
      </c>
      <c r="BO20" s="25">
        <v>2008702.3369933898</v>
      </c>
      <c r="BP20" s="19">
        <v>0</v>
      </c>
      <c r="BQ20" s="19">
        <v>0</v>
      </c>
      <c r="BR20" s="19">
        <v>2008702.3369933898</v>
      </c>
      <c r="BS20" s="19">
        <v>852544.07391444733</v>
      </c>
      <c r="BT20" s="19">
        <v>598318.79040453618</v>
      </c>
      <c r="BU20" s="19">
        <v>-616280.69305845012</v>
      </c>
      <c r="BV20" s="19">
        <v>2843284.5082539232</v>
      </c>
      <c r="BW20" s="27">
        <v>2161818.0250468599</v>
      </c>
      <c r="BX20" s="19">
        <v>0</v>
      </c>
      <c r="BY20" s="19">
        <v>0</v>
      </c>
      <c r="BZ20" s="19">
        <v>2161818.0250468599</v>
      </c>
      <c r="CA20" s="19">
        <v>890255.54518698016</v>
      </c>
      <c r="CB20" s="19">
        <v>656014.23736539506</v>
      </c>
      <c r="CC20" s="19">
        <v>-657802.33484490693</v>
      </c>
      <c r="CD20" s="26">
        <v>3050285.4727543285</v>
      </c>
      <c r="CE20" s="27">
        <v>2739253.2404159699</v>
      </c>
      <c r="CF20" s="19">
        <v>0</v>
      </c>
      <c r="CG20" s="19">
        <v>0</v>
      </c>
      <c r="CH20" s="19">
        <v>2739253.2404159699</v>
      </c>
      <c r="CI20" s="19">
        <v>892578.35371772188</v>
      </c>
      <c r="CJ20" s="19">
        <v>723732.50059721374</v>
      </c>
      <c r="CK20" s="19">
        <v>-760591.88728159666</v>
      </c>
      <c r="CL20" s="26">
        <v>3594972.2074493086</v>
      </c>
      <c r="CM20" s="25">
        <v>2587583.6321479799</v>
      </c>
      <c r="CN20" s="19">
        <v>0</v>
      </c>
      <c r="CO20" s="19">
        <v>0</v>
      </c>
      <c r="CP20" s="19">
        <v>2587583.6321479799</v>
      </c>
      <c r="CQ20" s="19">
        <v>1028135.0731041393</v>
      </c>
      <c r="CR20" s="19">
        <v>766923.00086355151</v>
      </c>
      <c r="CS20" s="19">
        <v>-832025.11798356636</v>
      </c>
      <c r="CT20" s="19">
        <v>3550616.5881321039</v>
      </c>
      <c r="CU20" s="25">
        <v>2974264.7072721203</v>
      </c>
      <c r="CV20" s="19">
        <v>0</v>
      </c>
      <c r="CW20" s="19">
        <v>0</v>
      </c>
      <c r="CX20" s="19">
        <v>2974264.7072721203</v>
      </c>
      <c r="CY20" s="19">
        <v>1296254.3185340299</v>
      </c>
      <c r="CZ20" s="19">
        <v>947580.51853749575</v>
      </c>
      <c r="DA20" s="19">
        <v>-1065304.8126698402</v>
      </c>
      <c r="DB20" s="19">
        <v>4152794.7316738064</v>
      </c>
      <c r="DC20" s="25">
        <v>3248534.6302053598</v>
      </c>
      <c r="DD20" s="19">
        <v>0</v>
      </c>
      <c r="DE20" s="19">
        <v>0</v>
      </c>
      <c r="DF20" s="19">
        <v>3248534.6302053598</v>
      </c>
      <c r="DG20" s="19">
        <v>1365441.0582131699</v>
      </c>
      <c r="DH20" s="19">
        <v>1087446.6629424356</v>
      </c>
      <c r="DI20" s="19">
        <v>-1079721.9669917168</v>
      </c>
      <c r="DJ20" s="19">
        <v>4621700.3843692485</v>
      </c>
      <c r="DK20" s="25">
        <v>3571757.7769016</v>
      </c>
      <c r="DL20" s="19">
        <v>0</v>
      </c>
      <c r="DM20" s="19">
        <v>0</v>
      </c>
      <c r="DN20" s="19">
        <v>3571757.7769016</v>
      </c>
      <c r="DO20" s="19">
        <v>1510288.7520685799</v>
      </c>
      <c r="DP20" s="19">
        <v>1301417.7843041592</v>
      </c>
      <c r="DQ20" s="19">
        <v>-1235881.1814189872</v>
      </c>
      <c r="DR20" s="138">
        <v>5147583.1318553519</v>
      </c>
      <c r="DS20" s="25">
        <v>3800662.5495108599</v>
      </c>
      <c r="DT20" s="19">
        <v>0</v>
      </c>
      <c r="DU20" s="19">
        <v>0</v>
      </c>
      <c r="DV20" s="19">
        <v>3800662.5495108599</v>
      </c>
      <c r="DW20" s="19">
        <v>1648945.5151845401</v>
      </c>
      <c r="DX20" s="19">
        <v>1335689.0543500697</v>
      </c>
      <c r="DY20" s="19">
        <v>-1346490.2620459015</v>
      </c>
      <c r="DZ20" s="19">
        <v>5438806.8569995686</v>
      </c>
    </row>
    <row r="21" spans="1:130" ht="20.100000000000001" customHeight="1" x14ac:dyDescent="0.25">
      <c r="A21" s="108" t="s">
        <v>261</v>
      </c>
      <c r="B21" s="89" t="s">
        <v>378</v>
      </c>
      <c r="C21" s="90">
        <v>973167.87909804995</v>
      </c>
      <c r="D21" s="90">
        <v>0</v>
      </c>
      <c r="E21" s="90">
        <v>0</v>
      </c>
      <c r="F21" s="90">
        <v>973167.87909804995</v>
      </c>
      <c r="G21" s="90">
        <v>427436.77328290476</v>
      </c>
      <c r="H21" s="90">
        <v>273214.85892706376</v>
      </c>
      <c r="I21" s="90">
        <v>-349272.68629785103</v>
      </c>
      <c r="J21" s="125">
        <v>1324546.8250101674</v>
      </c>
      <c r="K21" s="164">
        <v>1103955.0987979998</v>
      </c>
      <c r="L21" s="90">
        <v>0</v>
      </c>
      <c r="M21" s="90">
        <v>0</v>
      </c>
      <c r="N21" s="90">
        <v>1103955.0987979998</v>
      </c>
      <c r="O21" s="90">
        <v>470112.11761273158</v>
      </c>
      <c r="P21" s="90">
        <v>311514.64616808208</v>
      </c>
      <c r="Q21" s="90">
        <v>-392451.25638838613</v>
      </c>
      <c r="R21" s="163">
        <v>1493130.6061904272</v>
      </c>
      <c r="S21" s="124">
        <v>1214331.8029197098</v>
      </c>
      <c r="T21" s="90">
        <v>0</v>
      </c>
      <c r="U21" s="90">
        <v>0</v>
      </c>
      <c r="V21" s="90">
        <v>1214331.8029197098</v>
      </c>
      <c r="W21" s="90">
        <v>533145.16604768403</v>
      </c>
      <c r="X21" s="90">
        <v>351664.87678724207</v>
      </c>
      <c r="Y21" s="90">
        <v>-433384.33591414272</v>
      </c>
      <c r="Z21" s="125">
        <v>1665757.5098404933</v>
      </c>
      <c r="AA21" s="164">
        <v>1336245.3288105899</v>
      </c>
      <c r="AB21" s="90">
        <v>0</v>
      </c>
      <c r="AC21" s="90">
        <v>0</v>
      </c>
      <c r="AD21" s="90">
        <v>1336245.3288105899</v>
      </c>
      <c r="AE21" s="90">
        <v>590073.20443583932</v>
      </c>
      <c r="AF21" s="90">
        <v>381009.08571557689</v>
      </c>
      <c r="AG21" s="90">
        <v>-454142.71719853475</v>
      </c>
      <c r="AH21" s="163">
        <v>1853184.9017634713</v>
      </c>
      <c r="AI21" s="124">
        <v>1508133.68812552</v>
      </c>
      <c r="AJ21" s="90">
        <v>0</v>
      </c>
      <c r="AK21" s="90">
        <v>0</v>
      </c>
      <c r="AL21" s="90">
        <v>1508133.68812552</v>
      </c>
      <c r="AM21" s="90">
        <v>658367.0795125725</v>
      </c>
      <c r="AN21" s="90">
        <v>432259.65520525206</v>
      </c>
      <c r="AO21" s="90">
        <v>-499980.81161514093</v>
      </c>
      <c r="AP21" s="125">
        <v>2098779.6112282034</v>
      </c>
      <c r="AQ21" s="164">
        <v>1668133.8644833399</v>
      </c>
      <c r="AR21" s="90">
        <v>0</v>
      </c>
      <c r="AS21" s="90">
        <v>0</v>
      </c>
      <c r="AT21" s="90">
        <v>1668133.8644833399</v>
      </c>
      <c r="AU21" s="90">
        <v>691792.90265033999</v>
      </c>
      <c r="AV21" s="90">
        <v>464079.82708543091</v>
      </c>
      <c r="AW21" s="90">
        <v>-509400.66022958083</v>
      </c>
      <c r="AX21" s="163">
        <v>2314605.93398953</v>
      </c>
      <c r="AY21" s="124">
        <v>1822666.2527698399</v>
      </c>
      <c r="AZ21" s="90">
        <v>0</v>
      </c>
      <c r="BA21" s="90">
        <v>0</v>
      </c>
      <c r="BB21" s="90">
        <v>1822666.2527698399</v>
      </c>
      <c r="BC21" s="90">
        <v>730420.84867314249</v>
      </c>
      <c r="BD21" s="90">
        <v>505586.27516227309</v>
      </c>
      <c r="BE21" s="90">
        <v>-551843.43694901746</v>
      </c>
      <c r="BF21" s="125">
        <v>2506829.9396562381</v>
      </c>
      <c r="BG21" s="164">
        <v>1852719.2651234898</v>
      </c>
      <c r="BH21" s="90">
        <v>0</v>
      </c>
      <c r="BI21" s="90">
        <v>0</v>
      </c>
      <c r="BJ21" s="90">
        <v>1852719.2651234898</v>
      </c>
      <c r="BK21" s="90">
        <v>764764.06277066015</v>
      </c>
      <c r="BL21" s="90">
        <v>518832.68733591586</v>
      </c>
      <c r="BM21" s="90">
        <v>-558130.1639134977</v>
      </c>
      <c r="BN21" s="163">
        <v>2578185.851316568</v>
      </c>
      <c r="BO21" s="124">
        <v>1986028.3669513101</v>
      </c>
      <c r="BP21" s="90">
        <v>0</v>
      </c>
      <c r="BQ21" s="90">
        <v>0</v>
      </c>
      <c r="BR21" s="90">
        <v>1986028.3669513101</v>
      </c>
      <c r="BS21" s="90">
        <v>817464.5201216673</v>
      </c>
      <c r="BT21" s="90">
        <v>566084.77351505333</v>
      </c>
      <c r="BU21" s="90">
        <v>-616280.69305845012</v>
      </c>
      <c r="BV21" s="90">
        <v>2753296.9675295805</v>
      </c>
      <c r="BW21" s="164">
        <v>2143483.1942286598</v>
      </c>
      <c r="BX21" s="90">
        <v>0</v>
      </c>
      <c r="BY21" s="90">
        <v>0</v>
      </c>
      <c r="BZ21" s="90">
        <v>2143483.1942286598</v>
      </c>
      <c r="CA21" s="90">
        <v>864836.28487948014</v>
      </c>
      <c r="CB21" s="90">
        <v>615897.62454534194</v>
      </c>
      <c r="CC21" s="90">
        <v>-657802.33484490693</v>
      </c>
      <c r="CD21" s="163">
        <v>2966414.7688085749</v>
      </c>
      <c r="CE21" s="164">
        <v>2722298.5427754298</v>
      </c>
      <c r="CF21" s="90">
        <v>0</v>
      </c>
      <c r="CG21" s="90">
        <v>0</v>
      </c>
      <c r="CH21" s="90">
        <v>2722298.5427754298</v>
      </c>
      <c r="CI21" s="90">
        <v>863732.83741365187</v>
      </c>
      <c r="CJ21" s="90">
        <v>664216.08686420438</v>
      </c>
      <c r="CK21" s="90">
        <v>-760591.88728159666</v>
      </c>
      <c r="CL21" s="163">
        <v>3489655.5797716891</v>
      </c>
      <c r="CM21" s="124">
        <v>2574052.4125223998</v>
      </c>
      <c r="CN21" s="90">
        <v>0</v>
      </c>
      <c r="CO21" s="90">
        <v>0</v>
      </c>
      <c r="CP21" s="90">
        <v>2574052.4125223998</v>
      </c>
      <c r="CQ21" s="90">
        <v>988148.18352366716</v>
      </c>
      <c r="CR21" s="90">
        <v>719216.13367822382</v>
      </c>
      <c r="CS21" s="90">
        <v>-832025.11798356636</v>
      </c>
      <c r="CT21" s="90">
        <v>3449391.6117407242</v>
      </c>
      <c r="CU21" s="124">
        <v>2954291.1875065202</v>
      </c>
      <c r="CV21" s="90">
        <v>0</v>
      </c>
      <c r="CW21" s="90">
        <v>0</v>
      </c>
      <c r="CX21" s="90">
        <v>2954291.1875065202</v>
      </c>
      <c r="CY21" s="90">
        <v>1204510.9196940099</v>
      </c>
      <c r="CZ21" s="90">
        <v>868159.68438037019</v>
      </c>
      <c r="DA21" s="90">
        <v>-1065304.8126698402</v>
      </c>
      <c r="DB21" s="90">
        <v>3961656.9789110604</v>
      </c>
      <c r="DC21" s="124">
        <v>3222283.0978394402</v>
      </c>
      <c r="DD21" s="90">
        <v>0</v>
      </c>
      <c r="DE21" s="90">
        <v>0</v>
      </c>
      <c r="DF21" s="90">
        <v>3222283.0978394402</v>
      </c>
      <c r="DG21" s="90">
        <v>1285933.8426017999</v>
      </c>
      <c r="DH21" s="90">
        <v>984773.91926145903</v>
      </c>
      <c r="DI21" s="90">
        <v>-1079721.9669917168</v>
      </c>
      <c r="DJ21" s="90">
        <v>4413268.8927109819</v>
      </c>
      <c r="DK21" s="124">
        <v>3543396.08782078</v>
      </c>
      <c r="DL21" s="90">
        <v>0</v>
      </c>
      <c r="DM21" s="90">
        <v>0</v>
      </c>
      <c r="DN21" s="90">
        <v>3543396.08782078</v>
      </c>
      <c r="DO21" s="90">
        <v>1425243.1104034998</v>
      </c>
      <c r="DP21" s="90">
        <v>1162196.4518265743</v>
      </c>
      <c r="DQ21" s="90">
        <v>-1235881.1814189872</v>
      </c>
      <c r="DR21" s="139">
        <v>4894954.4686318673</v>
      </c>
      <c r="DS21" s="124">
        <v>3767332.2921687998</v>
      </c>
      <c r="DT21" s="90">
        <v>0</v>
      </c>
      <c r="DU21" s="90">
        <v>0</v>
      </c>
      <c r="DV21" s="90">
        <v>3767332.2921687998</v>
      </c>
      <c r="DW21" s="90">
        <v>1555520.72900176</v>
      </c>
      <c r="DX21" s="90">
        <v>1238449.7369880613</v>
      </c>
      <c r="DY21" s="90">
        <v>-1346490.2620459015</v>
      </c>
      <c r="DZ21" s="90">
        <v>5214812.4961127201</v>
      </c>
    </row>
    <row r="22" spans="1:130" ht="20.100000000000001" customHeight="1" x14ac:dyDescent="0.25">
      <c r="A22" s="96" t="s">
        <v>262</v>
      </c>
      <c r="B22" s="95" t="s">
        <v>358</v>
      </c>
      <c r="C22" s="91">
        <v>111895.17047268001</v>
      </c>
      <c r="D22" s="91">
        <v>0</v>
      </c>
      <c r="E22" s="91">
        <v>0</v>
      </c>
      <c r="F22" s="91">
        <v>111895.17047268001</v>
      </c>
      <c r="G22" s="91">
        <v>166004.59410865931</v>
      </c>
      <c r="H22" s="91">
        <v>134511.4831410312</v>
      </c>
      <c r="I22" s="91">
        <v>0</v>
      </c>
      <c r="J22" s="127">
        <v>412411.24772237055</v>
      </c>
      <c r="K22" s="168">
        <v>120517.2341151</v>
      </c>
      <c r="L22" s="91">
        <v>0</v>
      </c>
      <c r="M22" s="91">
        <v>0</v>
      </c>
      <c r="N22" s="91">
        <v>120517.2341151</v>
      </c>
      <c r="O22" s="91">
        <v>185793.08544314004</v>
      </c>
      <c r="P22" s="91">
        <v>154650.93846795574</v>
      </c>
      <c r="Q22" s="91">
        <v>0</v>
      </c>
      <c r="R22" s="167">
        <v>460961.25802619575</v>
      </c>
      <c r="S22" s="126">
        <v>125023.80779372</v>
      </c>
      <c r="T22" s="91">
        <v>0</v>
      </c>
      <c r="U22" s="91">
        <v>0</v>
      </c>
      <c r="V22" s="91">
        <v>125023.80779372</v>
      </c>
      <c r="W22" s="91">
        <v>210469.02782809801</v>
      </c>
      <c r="X22" s="91">
        <v>176038.99739275529</v>
      </c>
      <c r="Y22" s="91">
        <v>0</v>
      </c>
      <c r="Z22" s="127">
        <v>511531.83301457332</v>
      </c>
      <c r="AA22" s="168">
        <v>137545.74404447002</v>
      </c>
      <c r="AB22" s="91">
        <v>0</v>
      </c>
      <c r="AC22" s="91">
        <v>0</v>
      </c>
      <c r="AD22" s="91">
        <v>137545.74404447002</v>
      </c>
      <c r="AE22" s="91">
        <v>238545.80062284</v>
      </c>
      <c r="AF22" s="91">
        <v>199866.97923451074</v>
      </c>
      <c r="AG22" s="91">
        <v>0</v>
      </c>
      <c r="AH22" s="167">
        <v>575958.52390182076</v>
      </c>
      <c r="AI22" s="126">
        <v>149420.65774480999</v>
      </c>
      <c r="AJ22" s="91">
        <v>0</v>
      </c>
      <c r="AK22" s="91">
        <v>0</v>
      </c>
      <c r="AL22" s="91">
        <v>149420.65774480999</v>
      </c>
      <c r="AM22" s="91">
        <v>265354.60263938003</v>
      </c>
      <c r="AN22" s="91">
        <v>221408.31789976879</v>
      </c>
      <c r="AO22" s="91">
        <v>0</v>
      </c>
      <c r="AP22" s="127">
        <v>636183.57828395884</v>
      </c>
      <c r="AQ22" s="168">
        <v>167505.76539859001</v>
      </c>
      <c r="AR22" s="91">
        <v>0</v>
      </c>
      <c r="AS22" s="91">
        <v>0</v>
      </c>
      <c r="AT22" s="91">
        <v>167505.76539859001</v>
      </c>
      <c r="AU22" s="91">
        <v>284447.13869549008</v>
      </c>
      <c r="AV22" s="91">
        <v>239339.2468648174</v>
      </c>
      <c r="AW22" s="91">
        <v>0</v>
      </c>
      <c r="AX22" s="167">
        <v>691292.15095889755</v>
      </c>
      <c r="AY22" s="126">
        <v>173799.76969985</v>
      </c>
      <c r="AZ22" s="91">
        <v>0</v>
      </c>
      <c r="BA22" s="91">
        <v>0</v>
      </c>
      <c r="BB22" s="91">
        <v>173799.76969985</v>
      </c>
      <c r="BC22" s="91">
        <v>296537.42403977999</v>
      </c>
      <c r="BD22" s="91">
        <v>259472.97613289254</v>
      </c>
      <c r="BE22" s="91">
        <v>0</v>
      </c>
      <c r="BF22" s="127">
        <v>729810.16987252259</v>
      </c>
      <c r="BG22" s="168">
        <v>187539.18297050003</v>
      </c>
      <c r="BH22" s="91">
        <v>0</v>
      </c>
      <c r="BI22" s="91">
        <v>0</v>
      </c>
      <c r="BJ22" s="91">
        <v>187539.18297050003</v>
      </c>
      <c r="BK22" s="91">
        <v>311544.66278288001</v>
      </c>
      <c r="BL22" s="91">
        <v>273548.33354200958</v>
      </c>
      <c r="BM22" s="91">
        <v>0</v>
      </c>
      <c r="BN22" s="167">
        <v>772632.17929538968</v>
      </c>
      <c r="BO22" s="126">
        <v>184848.27171962999</v>
      </c>
      <c r="BP22" s="91">
        <v>0</v>
      </c>
      <c r="BQ22" s="91">
        <v>0</v>
      </c>
      <c r="BR22" s="91">
        <v>184848.27171962999</v>
      </c>
      <c r="BS22" s="91">
        <v>325001.76650840993</v>
      </c>
      <c r="BT22" s="91">
        <v>289544.55420007248</v>
      </c>
      <c r="BU22" s="91">
        <v>0</v>
      </c>
      <c r="BV22" s="91">
        <v>799394.5924281124</v>
      </c>
      <c r="BW22" s="168">
        <v>200070.33498936999</v>
      </c>
      <c r="BX22" s="91">
        <v>0</v>
      </c>
      <c r="BY22" s="91">
        <v>0</v>
      </c>
      <c r="BZ22" s="91">
        <v>200070.33498936999</v>
      </c>
      <c r="CA22" s="91">
        <v>343369.11080115003</v>
      </c>
      <c r="CB22" s="91">
        <v>312205.40103124344</v>
      </c>
      <c r="CC22" s="91">
        <v>0</v>
      </c>
      <c r="CD22" s="167">
        <v>855644.84682176355</v>
      </c>
      <c r="CE22" s="168">
        <v>203368.91034374002</v>
      </c>
      <c r="CF22" s="91">
        <v>0</v>
      </c>
      <c r="CG22" s="91">
        <v>0</v>
      </c>
      <c r="CH22" s="91">
        <v>203368.91034374002</v>
      </c>
      <c r="CI22" s="91">
        <v>340901.56363687996</v>
      </c>
      <c r="CJ22" s="91">
        <v>334341.72129373753</v>
      </c>
      <c r="CK22" s="91">
        <v>0</v>
      </c>
      <c r="CL22" s="167">
        <v>878612.19527435757</v>
      </c>
      <c r="CM22" s="126">
        <v>209509.30638988002</v>
      </c>
      <c r="CN22" s="91">
        <v>0</v>
      </c>
      <c r="CO22" s="91">
        <v>0</v>
      </c>
      <c r="CP22" s="91">
        <v>209509.30638988002</v>
      </c>
      <c r="CQ22" s="91">
        <v>363664.64254593698</v>
      </c>
      <c r="CR22" s="91">
        <v>354211.0441943208</v>
      </c>
      <c r="CS22" s="91">
        <v>0</v>
      </c>
      <c r="CT22" s="91">
        <v>927384.99313013779</v>
      </c>
      <c r="CU22" s="126">
        <v>214140.94378923002</v>
      </c>
      <c r="CV22" s="91">
        <v>0</v>
      </c>
      <c r="CW22" s="91">
        <v>0</v>
      </c>
      <c r="CX22" s="91">
        <v>214140.94378923002</v>
      </c>
      <c r="CY22" s="91">
        <v>431011.91334890999</v>
      </c>
      <c r="CZ22" s="91">
        <v>413656.65969273186</v>
      </c>
      <c r="DA22" s="91">
        <v>0</v>
      </c>
      <c r="DB22" s="91">
        <v>1058809.5168308718</v>
      </c>
      <c r="DC22" s="126">
        <v>229962.51057334</v>
      </c>
      <c r="DD22" s="91">
        <v>0</v>
      </c>
      <c r="DE22" s="91">
        <v>0</v>
      </c>
      <c r="DF22" s="91">
        <v>229962.51057334</v>
      </c>
      <c r="DG22" s="91">
        <v>462925.45996819995</v>
      </c>
      <c r="DH22" s="91">
        <v>466195.15440468345</v>
      </c>
      <c r="DI22" s="91">
        <v>0</v>
      </c>
      <c r="DJ22" s="91">
        <v>1159083.1249462233</v>
      </c>
      <c r="DK22" s="126">
        <v>239280.18511605001</v>
      </c>
      <c r="DL22" s="91">
        <v>0</v>
      </c>
      <c r="DM22" s="91">
        <v>0</v>
      </c>
      <c r="DN22" s="91">
        <v>239280.18511605001</v>
      </c>
      <c r="DO22" s="91">
        <v>507578.04649711004</v>
      </c>
      <c r="DP22" s="91">
        <v>531785.10733370169</v>
      </c>
      <c r="DQ22" s="91">
        <v>0</v>
      </c>
      <c r="DR22" s="140">
        <v>1278643.3389468617</v>
      </c>
      <c r="DS22" s="126">
        <v>267375.70111420995</v>
      </c>
      <c r="DT22" s="91">
        <v>0</v>
      </c>
      <c r="DU22" s="91">
        <v>0</v>
      </c>
      <c r="DV22" s="91">
        <v>267375.70111420995</v>
      </c>
      <c r="DW22" s="91">
        <v>549524.09085559996</v>
      </c>
      <c r="DX22" s="91">
        <v>585908.9080698383</v>
      </c>
      <c r="DY22" s="91">
        <v>0</v>
      </c>
      <c r="DZ22" s="91">
        <v>1402808.7000396482</v>
      </c>
    </row>
    <row r="23" spans="1:130" ht="20.100000000000001" customHeight="1" x14ac:dyDescent="0.25">
      <c r="A23" s="96" t="s">
        <v>263</v>
      </c>
      <c r="B23" s="95" t="s">
        <v>379</v>
      </c>
      <c r="C23" s="91">
        <v>36087.965535529998</v>
      </c>
      <c r="D23" s="91">
        <v>0</v>
      </c>
      <c r="E23" s="91">
        <v>0</v>
      </c>
      <c r="F23" s="91">
        <v>36087.965535529998</v>
      </c>
      <c r="G23" s="91">
        <v>64718.624180532766</v>
      </c>
      <c r="H23" s="91">
        <v>102441.60225955701</v>
      </c>
      <c r="I23" s="91">
        <v>0</v>
      </c>
      <c r="J23" s="127">
        <v>203248.19197561976</v>
      </c>
      <c r="K23" s="168">
        <v>38225.986565979998</v>
      </c>
      <c r="L23" s="91">
        <v>0</v>
      </c>
      <c r="M23" s="91">
        <v>0</v>
      </c>
      <c r="N23" s="91">
        <v>38225.986565979998</v>
      </c>
      <c r="O23" s="91">
        <v>69026.953157039999</v>
      </c>
      <c r="P23" s="91">
        <v>116187.151316134</v>
      </c>
      <c r="Q23" s="91">
        <v>0</v>
      </c>
      <c r="R23" s="167">
        <v>223440.09103915398</v>
      </c>
      <c r="S23" s="126">
        <v>40849.865839890001</v>
      </c>
      <c r="T23" s="91">
        <v>0</v>
      </c>
      <c r="U23" s="91">
        <v>0</v>
      </c>
      <c r="V23" s="91">
        <v>40849.865839890001</v>
      </c>
      <c r="W23" s="91">
        <v>78979.815549406339</v>
      </c>
      <c r="X23" s="91">
        <v>127987.716705802</v>
      </c>
      <c r="Y23" s="91">
        <v>0</v>
      </c>
      <c r="Z23" s="127">
        <v>247817.39809509832</v>
      </c>
      <c r="AA23" s="168">
        <v>45706.54436837</v>
      </c>
      <c r="AB23" s="91">
        <v>0</v>
      </c>
      <c r="AC23" s="91">
        <v>0</v>
      </c>
      <c r="AD23" s="91">
        <v>45706.54436837</v>
      </c>
      <c r="AE23" s="91">
        <v>89562.426857879967</v>
      </c>
      <c r="AF23" s="91">
        <v>129833.162209203</v>
      </c>
      <c r="AG23" s="91">
        <v>0</v>
      </c>
      <c r="AH23" s="167">
        <v>265102.13343545294</v>
      </c>
      <c r="AI23" s="126">
        <v>51089.64382741999</v>
      </c>
      <c r="AJ23" s="91">
        <v>0</v>
      </c>
      <c r="AK23" s="91">
        <v>0</v>
      </c>
      <c r="AL23" s="91">
        <v>51089.64382741999</v>
      </c>
      <c r="AM23" s="91">
        <v>96710.964528779979</v>
      </c>
      <c r="AN23" s="91">
        <v>149898.83714917401</v>
      </c>
      <c r="AO23" s="91">
        <v>0</v>
      </c>
      <c r="AP23" s="127">
        <v>297699.44550537399</v>
      </c>
      <c r="AQ23" s="168">
        <v>51031.896631650001</v>
      </c>
      <c r="AR23" s="91">
        <v>0</v>
      </c>
      <c r="AS23" s="91">
        <v>0</v>
      </c>
      <c r="AT23" s="91">
        <v>51031.896631650001</v>
      </c>
      <c r="AU23" s="91">
        <v>90000.839003070025</v>
      </c>
      <c r="AV23" s="91">
        <v>151168.14863324302</v>
      </c>
      <c r="AW23" s="91">
        <v>0</v>
      </c>
      <c r="AX23" s="167">
        <v>292200.884267963</v>
      </c>
      <c r="AY23" s="126">
        <v>59650.254307509997</v>
      </c>
      <c r="AZ23" s="91">
        <v>0</v>
      </c>
      <c r="BA23" s="91">
        <v>0</v>
      </c>
      <c r="BB23" s="91">
        <v>59650.254307509997</v>
      </c>
      <c r="BC23" s="91">
        <v>96099.37096831997</v>
      </c>
      <c r="BD23" s="91">
        <v>167360.365533784</v>
      </c>
      <c r="BE23" s="91">
        <v>0</v>
      </c>
      <c r="BF23" s="127">
        <v>323109.99080961396</v>
      </c>
      <c r="BG23" s="168">
        <v>53856.384295399999</v>
      </c>
      <c r="BH23" s="91">
        <v>0</v>
      </c>
      <c r="BI23" s="91">
        <v>0</v>
      </c>
      <c r="BJ23" s="91">
        <v>53856.384295399999</v>
      </c>
      <c r="BK23" s="91">
        <v>101253.76459825</v>
      </c>
      <c r="BL23" s="91">
        <v>160191.43128165303</v>
      </c>
      <c r="BM23" s="91">
        <v>0</v>
      </c>
      <c r="BN23" s="167">
        <v>315301.58017530304</v>
      </c>
      <c r="BO23" s="126">
        <v>57516.355511560003</v>
      </c>
      <c r="BP23" s="91">
        <v>0</v>
      </c>
      <c r="BQ23" s="91">
        <v>0</v>
      </c>
      <c r="BR23" s="91">
        <v>57516.355511560003</v>
      </c>
      <c r="BS23" s="91">
        <v>109315.73946239</v>
      </c>
      <c r="BT23" s="91">
        <v>181878.40442126998</v>
      </c>
      <c r="BU23" s="91">
        <v>0</v>
      </c>
      <c r="BV23" s="91">
        <v>348710.49939521996</v>
      </c>
      <c r="BW23" s="168">
        <v>57423.225038060002</v>
      </c>
      <c r="BX23" s="91">
        <v>0</v>
      </c>
      <c r="BY23" s="91">
        <v>0</v>
      </c>
      <c r="BZ23" s="91">
        <v>57423.225038060002</v>
      </c>
      <c r="CA23" s="91">
        <v>114803.31596544002</v>
      </c>
      <c r="CB23" s="91">
        <v>202056.56940799099</v>
      </c>
      <c r="CC23" s="91">
        <v>0</v>
      </c>
      <c r="CD23" s="167">
        <v>374283.11041149101</v>
      </c>
      <c r="CE23" s="168">
        <v>59334.5007367</v>
      </c>
      <c r="CF23" s="91">
        <v>0</v>
      </c>
      <c r="CG23" s="91">
        <v>0</v>
      </c>
      <c r="CH23" s="91">
        <v>59334.5007367</v>
      </c>
      <c r="CI23" s="91">
        <v>116306.16144169998</v>
      </c>
      <c r="CJ23" s="91">
        <v>214464.890395936</v>
      </c>
      <c r="CK23" s="91">
        <v>0</v>
      </c>
      <c r="CL23" s="167">
        <v>390105.55257433595</v>
      </c>
      <c r="CM23" s="126">
        <v>62795.724984119995</v>
      </c>
      <c r="CN23" s="91">
        <v>0</v>
      </c>
      <c r="CO23" s="91">
        <v>0</v>
      </c>
      <c r="CP23" s="91">
        <v>62795.724984119995</v>
      </c>
      <c r="CQ23" s="91">
        <v>141251.55982443207</v>
      </c>
      <c r="CR23" s="91">
        <v>229182.50053645071</v>
      </c>
      <c r="CS23" s="91">
        <v>0</v>
      </c>
      <c r="CT23" s="91">
        <v>433229.78534500278</v>
      </c>
      <c r="CU23" s="126">
        <v>68106.073332159998</v>
      </c>
      <c r="CV23" s="91">
        <v>0</v>
      </c>
      <c r="CW23" s="91">
        <v>0</v>
      </c>
      <c r="CX23" s="91">
        <v>68106.073332159998</v>
      </c>
      <c r="CY23" s="91">
        <v>177488.42297219997</v>
      </c>
      <c r="CZ23" s="91">
        <v>285457.08753057668</v>
      </c>
      <c r="DA23" s="91">
        <v>0</v>
      </c>
      <c r="DB23" s="91">
        <v>531051.58383493661</v>
      </c>
      <c r="DC23" s="126">
        <v>85589.938344789989</v>
      </c>
      <c r="DD23" s="91">
        <v>0</v>
      </c>
      <c r="DE23" s="91">
        <v>0</v>
      </c>
      <c r="DF23" s="91">
        <v>85589.938344789989</v>
      </c>
      <c r="DG23" s="91">
        <v>188234.72982207002</v>
      </c>
      <c r="DH23" s="91">
        <v>320279.74011027446</v>
      </c>
      <c r="DI23" s="91">
        <v>0</v>
      </c>
      <c r="DJ23" s="91">
        <v>594104.40827713441</v>
      </c>
      <c r="DK23" s="126">
        <v>81270.979109170003</v>
      </c>
      <c r="DL23" s="91">
        <v>0</v>
      </c>
      <c r="DM23" s="91">
        <v>0</v>
      </c>
      <c r="DN23" s="91">
        <v>81270.979109170003</v>
      </c>
      <c r="DO23" s="91">
        <v>212803.21653982991</v>
      </c>
      <c r="DP23" s="91">
        <v>395098.55416280078</v>
      </c>
      <c r="DQ23" s="91">
        <v>0</v>
      </c>
      <c r="DR23" s="140">
        <v>689172.74981180066</v>
      </c>
      <c r="DS23" s="126">
        <v>90642.927807290005</v>
      </c>
      <c r="DT23" s="91">
        <v>0</v>
      </c>
      <c r="DU23" s="91">
        <v>0</v>
      </c>
      <c r="DV23" s="91">
        <v>90642.927807290005</v>
      </c>
      <c r="DW23" s="91">
        <v>233267.79835465</v>
      </c>
      <c r="DX23" s="91">
        <v>398541.73798544245</v>
      </c>
      <c r="DY23" s="91">
        <v>0</v>
      </c>
      <c r="DZ23" s="91">
        <v>722452.46414738242</v>
      </c>
    </row>
    <row r="24" spans="1:130" ht="20.100000000000001" customHeight="1" x14ac:dyDescent="0.25">
      <c r="A24" s="96" t="s">
        <v>264</v>
      </c>
      <c r="B24" s="95" t="s">
        <v>706</v>
      </c>
      <c r="C24" s="91">
        <v>177170.21842128999</v>
      </c>
      <c r="D24" s="91">
        <v>0</v>
      </c>
      <c r="E24" s="91">
        <v>0</v>
      </c>
      <c r="F24" s="91">
        <v>177170.21842128999</v>
      </c>
      <c r="G24" s="91">
        <v>17405.660153605622</v>
      </c>
      <c r="H24" s="91">
        <v>4277.4052099799883</v>
      </c>
      <c r="I24" s="91">
        <v>-19487.618606739998</v>
      </c>
      <c r="J24" s="127">
        <v>179365.66517813559</v>
      </c>
      <c r="K24" s="168">
        <v>208941.81327827001</v>
      </c>
      <c r="L24" s="91">
        <v>0</v>
      </c>
      <c r="M24" s="91">
        <v>0</v>
      </c>
      <c r="N24" s="91">
        <v>208941.81327827001</v>
      </c>
      <c r="O24" s="91">
        <v>18898.956716656463</v>
      </c>
      <c r="P24" s="91">
        <v>4485.0168015999961</v>
      </c>
      <c r="Q24" s="91">
        <v>-20321.157515839997</v>
      </c>
      <c r="R24" s="167">
        <v>212004.62928068647</v>
      </c>
      <c r="S24" s="126">
        <v>220028.85999560001</v>
      </c>
      <c r="T24" s="91">
        <v>0</v>
      </c>
      <c r="U24" s="91">
        <v>0</v>
      </c>
      <c r="V24" s="91">
        <v>220028.85999560001</v>
      </c>
      <c r="W24" s="91">
        <v>21435.96270263593</v>
      </c>
      <c r="X24" s="91">
        <v>4674.6980926400001</v>
      </c>
      <c r="Y24" s="91">
        <v>-19168.321790149999</v>
      </c>
      <c r="Z24" s="127">
        <v>226971.19900072596</v>
      </c>
      <c r="AA24" s="168">
        <v>236251.64341062002</v>
      </c>
      <c r="AB24" s="91">
        <v>0</v>
      </c>
      <c r="AC24" s="91">
        <v>0</v>
      </c>
      <c r="AD24" s="91">
        <v>236251.64341062002</v>
      </c>
      <c r="AE24" s="91">
        <v>19900.044840654366</v>
      </c>
      <c r="AF24" s="91">
        <v>4276.2080920599892</v>
      </c>
      <c r="AG24" s="91">
        <v>-19008.980350510003</v>
      </c>
      <c r="AH24" s="167">
        <v>241418.91599282436</v>
      </c>
      <c r="AI24" s="126">
        <v>287350.85252980003</v>
      </c>
      <c r="AJ24" s="91">
        <v>0</v>
      </c>
      <c r="AK24" s="91">
        <v>0</v>
      </c>
      <c r="AL24" s="91">
        <v>287350.85252980003</v>
      </c>
      <c r="AM24" s="91">
        <v>24074.281524170001</v>
      </c>
      <c r="AN24" s="91">
        <v>5100.3024330399894</v>
      </c>
      <c r="AO24" s="91">
        <v>-18863.476890919999</v>
      </c>
      <c r="AP24" s="127">
        <v>297661.95959609002</v>
      </c>
      <c r="AQ24" s="168">
        <v>328418.76233325002</v>
      </c>
      <c r="AR24" s="91">
        <v>0</v>
      </c>
      <c r="AS24" s="91">
        <v>0</v>
      </c>
      <c r="AT24" s="91">
        <v>328418.76233325002</v>
      </c>
      <c r="AU24" s="91">
        <v>25858.133624109996</v>
      </c>
      <c r="AV24" s="91">
        <v>4024.4933022599998</v>
      </c>
      <c r="AW24" s="91">
        <v>-16979.023042730001</v>
      </c>
      <c r="AX24" s="167">
        <v>341322.36621689005</v>
      </c>
      <c r="AY24" s="126">
        <v>349309.15636759007</v>
      </c>
      <c r="AZ24" s="91">
        <v>0</v>
      </c>
      <c r="BA24" s="91">
        <v>0</v>
      </c>
      <c r="BB24" s="91">
        <v>349309.15636759007</v>
      </c>
      <c r="BC24" s="91">
        <v>18817.018562790006</v>
      </c>
      <c r="BD24" s="91">
        <v>3746.1933156499995</v>
      </c>
      <c r="BE24" s="91">
        <v>-9823.1891028200007</v>
      </c>
      <c r="BF24" s="127">
        <v>362049.17914321006</v>
      </c>
      <c r="BG24" s="168">
        <v>335726.05357769999</v>
      </c>
      <c r="BH24" s="91">
        <v>0</v>
      </c>
      <c r="BI24" s="91">
        <v>0</v>
      </c>
      <c r="BJ24" s="91">
        <v>335726.05357769999</v>
      </c>
      <c r="BK24" s="91">
        <v>19345.881578549997</v>
      </c>
      <c r="BL24" s="91">
        <v>4154.6799080499877</v>
      </c>
      <c r="BM24" s="91">
        <v>-11974.897422980001</v>
      </c>
      <c r="BN24" s="167">
        <v>347251.71764131996</v>
      </c>
      <c r="BO24" s="126">
        <v>398935.33395776001</v>
      </c>
      <c r="BP24" s="91">
        <v>0</v>
      </c>
      <c r="BQ24" s="91">
        <v>0</v>
      </c>
      <c r="BR24" s="91">
        <v>398935.33395776001</v>
      </c>
      <c r="BS24" s="91">
        <v>23181.804029859988</v>
      </c>
      <c r="BT24" s="91">
        <v>4266.4184544</v>
      </c>
      <c r="BU24" s="91">
        <v>-14853.726590459999</v>
      </c>
      <c r="BV24" s="91">
        <v>411529.82985156</v>
      </c>
      <c r="BW24" s="168">
        <v>400350.6714322</v>
      </c>
      <c r="BX24" s="91">
        <v>0</v>
      </c>
      <c r="BY24" s="91">
        <v>0</v>
      </c>
      <c r="BZ24" s="91">
        <v>400350.6714322</v>
      </c>
      <c r="CA24" s="91">
        <v>21529.211525030005</v>
      </c>
      <c r="CB24" s="91">
        <v>4769.0785972099984</v>
      </c>
      <c r="CC24" s="91">
        <v>-13701.120272439999</v>
      </c>
      <c r="CD24" s="167">
        <v>412947.84128200001</v>
      </c>
      <c r="CE24" s="168">
        <v>538232.10480804997</v>
      </c>
      <c r="CF24" s="91">
        <v>0</v>
      </c>
      <c r="CG24" s="91">
        <v>0</v>
      </c>
      <c r="CH24" s="91">
        <v>538232.10480804997</v>
      </c>
      <c r="CI24" s="91">
        <v>7533.0141322899999</v>
      </c>
      <c r="CJ24" s="91">
        <v>2905.599326269999</v>
      </c>
      <c r="CK24" s="91">
        <v>-2623.0079903800001</v>
      </c>
      <c r="CL24" s="167">
        <v>546047.71027623001</v>
      </c>
      <c r="CM24" s="126">
        <v>564644.05245730001</v>
      </c>
      <c r="CN24" s="91">
        <v>0</v>
      </c>
      <c r="CO24" s="91">
        <v>0</v>
      </c>
      <c r="CP24" s="91">
        <v>564644.05245730001</v>
      </c>
      <c r="CQ24" s="91">
        <v>17895.59461616</v>
      </c>
      <c r="CR24" s="91">
        <v>5257.604220379998</v>
      </c>
      <c r="CS24" s="91">
        <v>-13041.001001490002</v>
      </c>
      <c r="CT24" s="91">
        <v>574756.25029234996</v>
      </c>
      <c r="CU24" s="126">
        <v>598878.27708671999</v>
      </c>
      <c r="CV24" s="91">
        <v>0</v>
      </c>
      <c r="CW24" s="91">
        <v>0</v>
      </c>
      <c r="CX24" s="91">
        <v>598878.27708671999</v>
      </c>
      <c r="CY24" s="91">
        <v>24783.805769359999</v>
      </c>
      <c r="CZ24" s="91">
        <v>5218.6882137499988</v>
      </c>
      <c r="DA24" s="91">
        <v>-12247.324075319999</v>
      </c>
      <c r="DB24" s="91">
        <v>616633.44699451001</v>
      </c>
      <c r="DC24" s="126">
        <v>584703.05723267002</v>
      </c>
      <c r="DD24" s="91">
        <v>0</v>
      </c>
      <c r="DE24" s="91">
        <v>0</v>
      </c>
      <c r="DF24" s="91">
        <v>584703.05723267002</v>
      </c>
      <c r="DG24" s="91">
        <v>31189.348716830002</v>
      </c>
      <c r="DH24" s="91">
        <v>7822.7510276899939</v>
      </c>
      <c r="DI24" s="91">
        <v>-14811.008840800001</v>
      </c>
      <c r="DJ24" s="91">
        <v>608904.14813639002</v>
      </c>
      <c r="DK24" s="126">
        <v>732477.29145125998</v>
      </c>
      <c r="DL24" s="91">
        <v>0</v>
      </c>
      <c r="DM24" s="91">
        <v>0</v>
      </c>
      <c r="DN24" s="91">
        <v>732477.29145125998</v>
      </c>
      <c r="DO24" s="91">
        <v>35077.966454480003</v>
      </c>
      <c r="DP24" s="91">
        <v>9082.5910270599943</v>
      </c>
      <c r="DQ24" s="91">
        <v>-20147.148406699998</v>
      </c>
      <c r="DR24" s="140">
        <v>756490.70052609988</v>
      </c>
      <c r="DS24" s="126">
        <v>697111.68603555008</v>
      </c>
      <c r="DT24" s="91">
        <v>0</v>
      </c>
      <c r="DU24" s="91">
        <v>0</v>
      </c>
      <c r="DV24" s="91">
        <v>697111.68603555008</v>
      </c>
      <c r="DW24" s="91">
        <v>38144.607312339998</v>
      </c>
      <c r="DX24" s="91">
        <v>13157.297064950002</v>
      </c>
      <c r="DY24" s="91">
        <v>-19602.79377095</v>
      </c>
      <c r="DZ24" s="91">
        <v>728810.79664188996</v>
      </c>
    </row>
    <row r="25" spans="1:130" ht="20.100000000000001" customHeight="1" x14ac:dyDescent="0.25">
      <c r="A25" s="96" t="s">
        <v>265</v>
      </c>
      <c r="B25" s="95" t="s">
        <v>360</v>
      </c>
      <c r="C25" s="91">
        <v>4336.0893529699997</v>
      </c>
      <c r="D25" s="91">
        <v>0</v>
      </c>
      <c r="E25" s="91">
        <v>0</v>
      </c>
      <c r="F25" s="91">
        <v>4336.0893529699997</v>
      </c>
      <c r="G25" s="91">
        <v>407.31430095402658</v>
      </c>
      <c r="H25" s="91">
        <v>802.96130871000003</v>
      </c>
      <c r="I25" s="91">
        <v>0</v>
      </c>
      <c r="J25" s="127">
        <v>5546.3649626340257</v>
      </c>
      <c r="K25" s="168">
        <v>7408.4522051799995</v>
      </c>
      <c r="L25" s="91">
        <v>0</v>
      </c>
      <c r="M25" s="91">
        <v>0</v>
      </c>
      <c r="N25" s="91">
        <v>7408.4522051799995</v>
      </c>
      <c r="O25" s="91">
        <v>417.74684724000002</v>
      </c>
      <c r="P25" s="91">
        <v>686.04665469999998</v>
      </c>
      <c r="Q25" s="91">
        <v>0</v>
      </c>
      <c r="R25" s="167">
        <v>8512.2457071199988</v>
      </c>
      <c r="S25" s="126">
        <v>9461.5252711799985</v>
      </c>
      <c r="T25" s="91">
        <v>0</v>
      </c>
      <c r="U25" s="91">
        <v>0</v>
      </c>
      <c r="V25" s="91">
        <v>9461.5252711799985</v>
      </c>
      <c r="W25" s="91">
        <v>443.31838206999993</v>
      </c>
      <c r="X25" s="91">
        <v>1114.5821893</v>
      </c>
      <c r="Y25" s="91">
        <v>0</v>
      </c>
      <c r="Z25" s="127">
        <v>11019.425842549997</v>
      </c>
      <c r="AA25" s="168">
        <v>15883.72209221</v>
      </c>
      <c r="AB25" s="91">
        <v>0</v>
      </c>
      <c r="AC25" s="91">
        <v>0</v>
      </c>
      <c r="AD25" s="91">
        <v>15883.72209221</v>
      </c>
      <c r="AE25" s="91">
        <v>662.10908955000002</v>
      </c>
      <c r="AF25" s="91">
        <v>1454.78848967</v>
      </c>
      <c r="AG25" s="91">
        <v>0</v>
      </c>
      <c r="AH25" s="167">
        <v>18000.619671430002</v>
      </c>
      <c r="AI25" s="126">
        <v>18208.716499670001</v>
      </c>
      <c r="AJ25" s="91">
        <v>0</v>
      </c>
      <c r="AK25" s="91">
        <v>0</v>
      </c>
      <c r="AL25" s="91">
        <v>18208.716499670001</v>
      </c>
      <c r="AM25" s="91">
        <v>616.94507773999987</v>
      </c>
      <c r="AN25" s="91">
        <v>1973.78535594</v>
      </c>
      <c r="AO25" s="91">
        <v>0</v>
      </c>
      <c r="AP25" s="127">
        <v>20799.446933350002</v>
      </c>
      <c r="AQ25" s="168">
        <v>55883.726043530005</v>
      </c>
      <c r="AR25" s="91">
        <v>0</v>
      </c>
      <c r="AS25" s="91">
        <v>0</v>
      </c>
      <c r="AT25" s="91">
        <v>55883.726043530005</v>
      </c>
      <c r="AU25" s="91">
        <v>636.76914756000008</v>
      </c>
      <c r="AV25" s="91">
        <v>2159.3259018399999</v>
      </c>
      <c r="AW25" s="91">
        <v>0</v>
      </c>
      <c r="AX25" s="167">
        <v>58679.821092930004</v>
      </c>
      <c r="AY25" s="126">
        <v>27791.31833568</v>
      </c>
      <c r="AZ25" s="91">
        <v>0</v>
      </c>
      <c r="BA25" s="91">
        <v>0</v>
      </c>
      <c r="BB25" s="91">
        <v>27791.31833568</v>
      </c>
      <c r="BC25" s="91">
        <v>1458.2909002600002</v>
      </c>
      <c r="BD25" s="91">
        <v>2898.4557292300001</v>
      </c>
      <c r="BE25" s="91">
        <v>0</v>
      </c>
      <c r="BF25" s="127">
        <v>32148.064965170001</v>
      </c>
      <c r="BG25" s="168">
        <v>22001.64650128</v>
      </c>
      <c r="BH25" s="91">
        <v>0</v>
      </c>
      <c r="BI25" s="91">
        <v>0</v>
      </c>
      <c r="BJ25" s="91">
        <v>22001.64650128</v>
      </c>
      <c r="BK25" s="91">
        <v>1697.93532181</v>
      </c>
      <c r="BL25" s="91">
        <v>3230.088702</v>
      </c>
      <c r="BM25" s="91">
        <v>0</v>
      </c>
      <c r="BN25" s="167">
        <v>26929.670525090001</v>
      </c>
      <c r="BO25" s="126">
        <v>23699.733352480001</v>
      </c>
      <c r="BP25" s="91">
        <v>0</v>
      </c>
      <c r="BQ25" s="91">
        <v>0</v>
      </c>
      <c r="BR25" s="91">
        <v>23699.733352480001</v>
      </c>
      <c r="BS25" s="91">
        <v>1626.8567531400001</v>
      </c>
      <c r="BT25" s="91">
        <v>3377.6107025900001</v>
      </c>
      <c r="BU25" s="91">
        <v>0</v>
      </c>
      <c r="BV25" s="91">
        <v>28704.20080821</v>
      </c>
      <c r="BW25" s="168">
        <v>16436.800096580002</v>
      </c>
      <c r="BX25" s="91">
        <v>0</v>
      </c>
      <c r="BY25" s="91">
        <v>0</v>
      </c>
      <c r="BZ25" s="91">
        <v>16436.800096580002</v>
      </c>
      <c r="CA25" s="91">
        <v>1491.43533703</v>
      </c>
      <c r="CB25" s="91">
        <v>3319.73742223</v>
      </c>
      <c r="CC25" s="91">
        <v>0</v>
      </c>
      <c r="CD25" s="167">
        <v>21247.972855840002</v>
      </c>
      <c r="CE25" s="168">
        <v>11283.43453636</v>
      </c>
      <c r="CF25" s="91">
        <v>0</v>
      </c>
      <c r="CG25" s="91">
        <v>0</v>
      </c>
      <c r="CH25" s="91">
        <v>11283.43453636</v>
      </c>
      <c r="CI25" s="91">
        <v>1136.4286758999999</v>
      </c>
      <c r="CJ25" s="91">
        <v>4243.2632314999992</v>
      </c>
      <c r="CK25" s="91">
        <v>0</v>
      </c>
      <c r="CL25" s="167">
        <v>16663.12644376</v>
      </c>
      <c r="CM25" s="126">
        <v>12230.673766110001</v>
      </c>
      <c r="CN25" s="91">
        <v>0</v>
      </c>
      <c r="CO25" s="91">
        <v>0</v>
      </c>
      <c r="CP25" s="91">
        <v>12230.673766110001</v>
      </c>
      <c r="CQ25" s="91">
        <v>1158.9307017499998</v>
      </c>
      <c r="CR25" s="91">
        <v>4508.498869385041</v>
      </c>
      <c r="CS25" s="91">
        <v>0</v>
      </c>
      <c r="CT25" s="91">
        <v>17898.10333724504</v>
      </c>
      <c r="CU25" s="126">
        <v>17650.580497320003</v>
      </c>
      <c r="CV25" s="91">
        <v>0</v>
      </c>
      <c r="CW25" s="91">
        <v>0</v>
      </c>
      <c r="CX25" s="91">
        <v>17650.580497320003</v>
      </c>
      <c r="CY25" s="91">
        <v>2058.6162456699999</v>
      </c>
      <c r="CZ25" s="91">
        <v>7392.7261833246057</v>
      </c>
      <c r="DA25" s="91">
        <v>0</v>
      </c>
      <c r="DB25" s="91">
        <v>27101.922926314608</v>
      </c>
      <c r="DC25" s="126">
        <v>17296.30068629</v>
      </c>
      <c r="DD25" s="91">
        <v>0</v>
      </c>
      <c r="DE25" s="91">
        <v>0</v>
      </c>
      <c r="DF25" s="91">
        <v>17296.30068629</v>
      </c>
      <c r="DG25" s="91">
        <v>3131.3757109599997</v>
      </c>
      <c r="DH25" s="91">
        <v>8747.7381786586302</v>
      </c>
      <c r="DI25" s="91">
        <v>0</v>
      </c>
      <c r="DJ25" s="91">
        <v>29175.414575908631</v>
      </c>
      <c r="DK25" s="126">
        <v>16902.6691698</v>
      </c>
      <c r="DL25" s="91">
        <v>0</v>
      </c>
      <c r="DM25" s="91">
        <v>0</v>
      </c>
      <c r="DN25" s="91">
        <v>16902.6691698</v>
      </c>
      <c r="DO25" s="91">
        <v>3587.4707383200002</v>
      </c>
      <c r="DP25" s="91">
        <v>12705.935488580257</v>
      </c>
      <c r="DQ25" s="91">
        <v>0</v>
      </c>
      <c r="DR25" s="140">
        <v>33196.075396700253</v>
      </c>
      <c r="DS25" s="126">
        <v>25544.489421360002</v>
      </c>
      <c r="DT25" s="91">
        <v>0</v>
      </c>
      <c r="DU25" s="91">
        <v>0</v>
      </c>
      <c r="DV25" s="91">
        <v>25544.489421360002</v>
      </c>
      <c r="DW25" s="91">
        <v>4570.2043200400003</v>
      </c>
      <c r="DX25" s="91">
        <v>14244.923472844332</v>
      </c>
      <c r="DY25" s="91">
        <v>0</v>
      </c>
      <c r="DZ25" s="91">
        <v>44359.617214244332</v>
      </c>
    </row>
    <row r="26" spans="1:130" ht="20.100000000000001" customHeight="1" x14ac:dyDescent="0.25">
      <c r="A26" s="96" t="s">
        <v>266</v>
      </c>
      <c r="B26" s="95" t="s">
        <v>354</v>
      </c>
      <c r="C26" s="91">
        <v>240558.32652814998</v>
      </c>
      <c r="D26" s="91">
        <v>0</v>
      </c>
      <c r="E26" s="91">
        <v>0</v>
      </c>
      <c r="F26" s="91">
        <v>240558.32652814998</v>
      </c>
      <c r="G26" s="91">
        <v>88487.100894437419</v>
      </c>
      <c r="H26" s="91">
        <v>1960.8098454172302</v>
      </c>
      <c r="I26" s="91">
        <v>-329785.06769111106</v>
      </c>
      <c r="J26" s="127">
        <v>1221.1695768935606</v>
      </c>
      <c r="K26" s="168">
        <v>276215.70737739</v>
      </c>
      <c r="L26" s="91">
        <v>0</v>
      </c>
      <c r="M26" s="91">
        <v>0</v>
      </c>
      <c r="N26" s="91">
        <v>276215.70737739</v>
      </c>
      <c r="O26" s="91">
        <v>95437.821423797504</v>
      </c>
      <c r="P26" s="91">
        <v>1598.1922148286003</v>
      </c>
      <c r="Q26" s="91">
        <v>-372130.09887254611</v>
      </c>
      <c r="R26" s="167">
        <v>1121.6221434700419</v>
      </c>
      <c r="S26" s="126">
        <v>306999.05936274002</v>
      </c>
      <c r="T26" s="91">
        <v>0</v>
      </c>
      <c r="U26" s="91">
        <v>0</v>
      </c>
      <c r="V26" s="91">
        <v>306999.05936274002</v>
      </c>
      <c r="W26" s="91">
        <v>106796.3754642788</v>
      </c>
      <c r="X26" s="91">
        <v>1739.4882192738698</v>
      </c>
      <c r="Y26" s="91">
        <v>-414216.0141239927</v>
      </c>
      <c r="Z26" s="127">
        <v>1318.9089222999755</v>
      </c>
      <c r="AA26" s="168">
        <v>319076.17578511999</v>
      </c>
      <c r="AB26" s="91">
        <v>0</v>
      </c>
      <c r="AC26" s="91">
        <v>0</v>
      </c>
      <c r="AD26" s="91">
        <v>319076.17578511999</v>
      </c>
      <c r="AE26" s="91">
        <v>114918.94561496752</v>
      </c>
      <c r="AF26" s="91">
        <v>3039.1059563772701</v>
      </c>
      <c r="AG26" s="91">
        <v>-435133.73684802477</v>
      </c>
      <c r="AH26" s="167">
        <v>1900.4905084400089</v>
      </c>
      <c r="AI26" s="126">
        <v>353969.84554427996</v>
      </c>
      <c r="AJ26" s="91">
        <v>0</v>
      </c>
      <c r="AK26" s="91">
        <v>0</v>
      </c>
      <c r="AL26" s="91">
        <v>353969.84554427996</v>
      </c>
      <c r="AM26" s="91">
        <v>126882.06092917999</v>
      </c>
      <c r="AN26" s="91">
        <v>3372.6671880808899</v>
      </c>
      <c r="AO26" s="91">
        <v>-481117.33472422091</v>
      </c>
      <c r="AP26" s="127">
        <v>3107.2389373199549</v>
      </c>
      <c r="AQ26" s="168">
        <v>361225.56617067003</v>
      </c>
      <c r="AR26" s="91">
        <v>0</v>
      </c>
      <c r="AS26" s="91">
        <v>0</v>
      </c>
      <c r="AT26" s="91">
        <v>361225.56617067003</v>
      </c>
      <c r="AU26" s="91">
        <v>129486.06649543</v>
      </c>
      <c r="AV26" s="91">
        <v>4425.7168623108901</v>
      </c>
      <c r="AW26" s="91">
        <v>-492421.63718685083</v>
      </c>
      <c r="AX26" s="167">
        <v>2715.7123415601091</v>
      </c>
      <c r="AY26" s="126">
        <v>405560.23278035998</v>
      </c>
      <c r="AZ26" s="91">
        <v>0</v>
      </c>
      <c r="BA26" s="91">
        <v>0</v>
      </c>
      <c r="BB26" s="91">
        <v>405560.23278035998</v>
      </c>
      <c r="BC26" s="91">
        <v>135798.92219209255</v>
      </c>
      <c r="BD26" s="91">
        <v>5267.8074537848597</v>
      </c>
      <c r="BE26" s="91">
        <v>-542020.24784619745</v>
      </c>
      <c r="BF26" s="127">
        <v>4606.7145800399594</v>
      </c>
      <c r="BG26" s="168">
        <v>403191.20303615002</v>
      </c>
      <c r="BH26" s="91">
        <v>0</v>
      </c>
      <c r="BI26" s="91">
        <v>0</v>
      </c>
      <c r="BJ26" s="91">
        <v>403191.20303615002</v>
      </c>
      <c r="BK26" s="91">
        <v>141579.80447334005</v>
      </c>
      <c r="BL26" s="91">
        <v>4993.1708014677497</v>
      </c>
      <c r="BM26" s="91">
        <v>-546155.26649051765</v>
      </c>
      <c r="BN26" s="167">
        <v>3608.9118204400875</v>
      </c>
      <c r="BO26" s="126">
        <v>447572.51100280997</v>
      </c>
      <c r="BP26" s="91">
        <v>0</v>
      </c>
      <c r="BQ26" s="91">
        <v>0</v>
      </c>
      <c r="BR26" s="91">
        <v>447572.51100280997</v>
      </c>
      <c r="BS26" s="91">
        <v>151975.63237916748</v>
      </c>
      <c r="BT26" s="91">
        <v>5533.7015906526394</v>
      </c>
      <c r="BU26" s="91">
        <v>-601426.96646799007</v>
      </c>
      <c r="BV26" s="91">
        <v>3654.8785046400735</v>
      </c>
      <c r="BW26" s="168">
        <v>481737.27673079993</v>
      </c>
      <c r="BX26" s="91">
        <v>0</v>
      </c>
      <c r="BY26" s="91">
        <v>0</v>
      </c>
      <c r="BZ26" s="91">
        <v>481737.27673079993</v>
      </c>
      <c r="CA26" s="91">
        <v>161475.32142684</v>
      </c>
      <c r="CB26" s="91">
        <v>3348.30827653695</v>
      </c>
      <c r="CC26" s="91">
        <v>-644101.21457246691</v>
      </c>
      <c r="CD26" s="167">
        <v>2459.6918617100455</v>
      </c>
      <c r="CE26" s="168">
        <v>586366.93646523007</v>
      </c>
      <c r="CF26" s="91">
        <v>0</v>
      </c>
      <c r="CG26" s="91">
        <v>0</v>
      </c>
      <c r="CH26" s="91">
        <v>586366.93646523007</v>
      </c>
      <c r="CI26" s="91">
        <v>171195.73527263</v>
      </c>
      <c r="CJ26" s="91">
        <v>4416.0281858265598</v>
      </c>
      <c r="CK26" s="91">
        <v>-757968.87929121661</v>
      </c>
      <c r="CL26" s="167">
        <v>4009.8206324700732</v>
      </c>
      <c r="CM26" s="126">
        <v>597584.44571259001</v>
      </c>
      <c r="CN26" s="91">
        <v>0</v>
      </c>
      <c r="CO26" s="91">
        <v>0</v>
      </c>
      <c r="CP26" s="91">
        <v>597584.44571259001</v>
      </c>
      <c r="CQ26" s="91">
        <v>222019.95105939376</v>
      </c>
      <c r="CR26" s="91">
        <v>4571.2077788120723</v>
      </c>
      <c r="CS26" s="91">
        <v>-818984.11698207632</v>
      </c>
      <c r="CT26" s="91">
        <v>5191.487568719429</v>
      </c>
      <c r="CU26" s="126">
        <v>792886.86561262992</v>
      </c>
      <c r="CV26" s="91">
        <v>0</v>
      </c>
      <c r="CW26" s="91">
        <v>0</v>
      </c>
      <c r="CX26" s="91">
        <v>792886.86561262992</v>
      </c>
      <c r="CY26" s="91">
        <v>258056.99675825998</v>
      </c>
      <c r="CZ26" s="91">
        <v>4449.6643033481168</v>
      </c>
      <c r="DA26" s="91">
        <v>-1053057.4885945201</v>
      </c>
      <c r="DB26" s="91">
        <v>2336.038079717895</v>
      </c>
      <c r="DC26" s="126">
        <v>808222.05702250008</v>
      </c>
      <c r="DD26" s="91">
        <v>0</v>
      </c>
      <c r="DE26" s="91">
        <v>0</v>
      </c>
      <c r="DF26" s="91">
        <v>808222.05702250008</v>
      </c>
      <c r="DG26" s="91">
        <v>256215.63265870998</v>
      </c>
      <c r="DH26" s="91">
        <v>5388.770895744964</v>
      </c>
      <c r="DI26" s="91">
        <v>-1064910.9581509167</v>
      </c>
      <c r="DJ26" s="91">
        <v>4915.5024260382634</v>
      </c>
      <c r="DK26" s="126">
        <v>923682.73780210991</v>
      </c>
      <c r="DL26" s="91">
        <v>0</v>
      </c>
      <c r="DM26" s="91">
        <v>0</v>
      </c>
      <c r="DN26" s="91">
        <v>923682.73780210991</v>
      </c>
      <c r="DO26" s="91">
        <v>289360.29342596006</v>
      </c>
      <c r="DP26" s="91">
        <v>6281.6681290565139</v>
      </c>
      <c r="DQ26" s="91">
        <v>-1215734.0330122872</v>
      </c>
      <c r="DR26" s="140">
        <v>3590.6663448391482</v>
      </c>
      <c r="DS26" s="126">
        <v>1012153.88953828</v>
      </c>
      <c r="DT26" s="91">
        <v>0</v>
      </c>
      <c r="DU26" s="91">
        <v>0</v>
      </c>
      <c r="DV26" s="91">
        <v>1012153.88953828</v>
      </c>
      <c r="DW26" s="91">
        <v>311316.02837725001</v>
      </c>
      <c r="DX26" s="91">
        <v>7245.6461930321429</v>
      </c>
      <c r="DY26" s="91">
        <v>-1326887.4682749514</v>
      </c>
      <c r="DZ26" s="91">
        <v>3828.0958336107433</v>
      </c>
    </row>
    <row r="27" spans="1:130" ht="20.100000000000001" customHeight="1" x14ac:dyDescent="0.25">
      <c r="A27" s="96" t="s">
        <v>267</v>
      </c>
      <c r="B27" s="95" t="s">
        <v>361</v>
      </c>
      <c r="C27" s="91">
        <v>392977.32316033001</v>
      </c>
      <c r="D27" s="91">
        <v>0</v>
      </c>
      <c r="E27" s="91">
        <v>0</v>
      </c>
      <c r="F27" s="91">
        <v>392977.32316033001</v>
      </c>
      <c r="G27" s="91">
        <v>70633.251593935143</v>
      </c>
      <c r="H27" s="91">
        <v>16131.034289557459</v>
      </c>
      <c r="I27" s="91">
        <v>0</v>
      </c>
      <c r="J27" s="127">
        <v>479741.60904382262</v>
      </c>
      <c r="K27" s="168">
        <v>435083.74726753001</v>
      </c>
      <c r="L27" s="91">
        <v>0</v>
      </c>
      <c r="M27" s="91">
        <v>0</v>
      </c>
      <c r="N27" s="91">
        <v>435083.74726753001</v>
      </c>
      <c r="O27" s="91">
        <v>79475.897714189996</v>
      </c>
      <c r="P27" s="91">
        <v>18500.589823801936</v>
      </c>
      <c r="Q27" s="91">
        <v>0</v>
      </c>
      <c r="R27" s="167">
        <v>533060.2348055219</v>
      </c>
      <c r="S27" s="126">
        <v>487854.11182647001</v>
      </c>
      <c r="T27" s="91">
        <v>0</v>
      </c>
      <c r="U27" s="91">
        <v>0</v>
      </c>
      <c r="V27" s="91">
        <v>487854.11182647001</v>
      </c>
      <c r="W27" s="91">
        <v>91936.453724298059</v>
      </c>
      <c r="X27" s="91">
        <v>21507.154903558261</v>
      </c>
      <c r="Y27" s="91">
        <v>0</v>
      </c>
      <c r="Z27" s="127">
        <v>601297.72045432637</v>
      </c>
      <c r="AA27" s="168">
        <v>551304.40499377006</v>
      </c>
      <c r="AB27" s="91">
        <v>0</v>
      </c>
      <c r="AC27" s="91">
        <v>0</v>
      </c>
      <c r="AD27" s="91">
        <v>551304.40499377006</v>
      </c>
      <c r="AE27" s="91">
        <v>101035.60889355</v>
      </c>
      <c r="AF27" s="91">
        <v>23809.284431657899</v>
      </c>
      <c r="AG27" s="91">
        <v>0</v>
      </c>
      <c r="AH27" s="167">
        <v>676149.29831897793</v>
      </c>
      <c r="AI27" s="126">
        <v>612712.45275006001</v>
      </c>
      <c r="AJ27" s="91">
        <v>0</v>
      </c>
      <c r="AK27" s="91">
        <v>0</v>
      </c>
      <c r="AL27" s="91">
        <v>612712.45275006001</v>
      </c>
      <c r="AM27" s="91">
        <v>116555.87118018998</v>
      </c>
      <c r="AN27" s="91">
        <v>29388.165257920453</v>
      </c>
      <c r="AO27" s="91">
        <v>0</v>
      </c>
      <c r="AP27" s="127">
        <v>758656.48918817053</v>
      </c>
      <c r="AQ27" s="168">
        <v>663790.00175963994</v>
      </c>
      <c r="AR27" s="91">
        <v>0</v>
      </c>
      <c r="AS27" s="91">
        <v>0</v>
      </c>
      <c r="AT27" s="91">
        <v>663790.00175963994</v>
      </c>
      <c r="AU27" s="91">
        <v>128998.28353349998</v>
      </c>
      <c r="AV27" s="91">
        <v>33165.406575932342</v>
      </c>
      <c r="AW27" s="91">
        <v>0</v>
      </c>
      <c r="AX27" s="167">
        <v>825953.69186907238</v>
      </c>
      <c r="AY27" s="126">
        <v>772461.80559888005</v>
      </c>
      <c r="AZ27" s="91">
        <v>0</v>
      </c>
      <c r="BA27" s="91">
        <v>0</v>
      </c>
      <c r="BB27" s="91">
        <v>772461.80559888005</v>
      </c>
      <c r="BC27" s="91">
        <v>144539.18493980003</v>
      </c>
      <c r="BD27" s="91">
        <v>38560.176460221155</v>
      </c>
      <c r="BE27" s="91">
        <v>0</v>
      </c>
      <c r="BF27" s="127">
        <v>955561.16699890129</v>
      </c>
      <c r="BG27" s="168">
        <v>824264.5001852999</v>
      </c>
      <c r="BH27" s="91">
        <v>0</v>
      </c>
      <c r="BI27" s="91">
        <v>0</v>
      </c>
      <c r="BJ27" s="91">
        <v>824264.5001852999</v>
      </c>
      <c r="BK27" s="91">
        <v>155507.92008678999</v>
      </c>
      <c r="BL27" s="91">
        <v>44020.111829295653</v>
      </c>
      <c r="BM27" s="91">
        <v>0</v>
      </c>
      <c r="BN27" s="167">
        <v>1023792.5321013855</v>
      </c>
      <c r="BO27" s="126">
        <v>840538.00234064995</v>
      </c>
      <c r="BP27" s="91">
        <v>0</v>
      </c>
      <c r="BQ27" s="91">
        <v>0</v>
      </c>
      <c r="BR27" s="91">
        <v>840538.00234064995</v>
      </c>
      <c r="BS27" s="91">
        <v>170879.29232693001</v>
      </c>
      <c r="BT27" s="91">
        <v>49505.560761521352</v>
      </c>
      <c r="BU27" s="91">
        <v>0</v>
      </c>
      <c r="BV27" s="91">
        <v>1060922.8554291013</v>
      </c>
      <c r="BW27" s="168">
        <v>919686.77649886999</v>
      </c>
      <c r="BX27" s="91">
        <v>0</v>
      </c>
      <c r="BY27" s="91">
        <v>0</v>
      </c>
      <c r="BZ27" s="91">
        <v>919686.77649886999</v>
      </c>
      <c r="CA27" s="91">
        <v>184086.20445773003</v>
      </c>
      <c r="CB27" s="91">
        <v>55698.624467883717</v>
      </c>
      <c r="CC27" s="91">
        <v>0</v>
      </c>
      <c r="CD27" s="167">
        <v>1159471.6054244838</v>
      </c>
      <c r="CE27" s="168">
        <v>1289603.0626632699</v>
      </c>
      <c r="CF27" s="91">
        <v>0</v>
      </c>
      <c r="CG27" s="91">
        <v>0</v>
      </c>
      <c r="CH27" s="91">
        <v>1289603.0626632699</v>
      </c>
      <c r="CI27" s="91">
        <v>187109.26572341193</v>
      </c>
      <c r="CJ27" s="91">
        <v>61043.252405407118</v>
      </c>
      <c r="CK27" s="91">
        <v>0</v>
      </c>
      <c r="CL27" s="167">
        <v>1537755.580792089</v>
      </c>
      <c r="CM27" s="126">
        <v>1074144.53587294</v>
      </c>
      <c r="CN27" s="91">
        <v>0</v>
      </c>
      <c r="CO27" s="91">
        <v>0</v>
      </c>
      <c r="CP27" s="91">
        <v>1074144.53587294</v>
      </c>
      <c r="CQ27" s="91">
        <v>190254.54274667945</v>
      </c>
      <c r="CR27" s="91">
        <v>66590.468342696971</v>
      </c>
      <c r="CS27" s="91">
        <v>0</v>
      </c>
      <c r="CT27" s="91">
        <v>1330989.5469623164</v>
      </c>
      <c r="CU27" s="126">
        <v>1215163.6891871199</v>
      </c>
      <c r="CV27" s="91">
        <v>0</v>
      </c>
      <c r="CW27" s="91">
        <v>0</v>
      </c>
      <c r="CX27" s="91">
        <v>1215163.6891871199</v>
      </c>
      <c r="CY27" s="91">
        <v>236923.25501607</v>
      </c>
      <c r="CZ27" s="91">
        <v>75651.389706972201</v>
      </c>
      <c r="DA27" s="91">
        <v>0</v>
      </c>
      <c r="DB27" s="91">
        <v>1527738.3339101623</v>
      </c>
      <c r="DC27" s="126">
        <v>1395797.2721118801</v>
      </c>
      <c r="DD27" s="91">
        <v>0</v>
      </c>
      <c r="DE27" s="91">
        <v>0</v>
      </c>
      <c r="DF27" s="91">
        <v>1395797.2721118801</v>
      </c>
      <c r="DG27" s="91">
        <v>262970.81654883001</v>
      </c>
      <c r="DH27" s="91">
        <v>84132.231597423015</v>
      </c>
      <c r="DI27" s="91">
        <v>0</v>
      </c>
      <c r="DJ27" s="91">
        <v>1742900.3202581331</v>
      </c>
      <c r="DK27" s="126">
        <v>1473274.4558735299</v>
      </c>
      <c r="DL27" s="91">
        <v>0</v>
      </c>
      <c r="DM27" s="91">
        <v>0</v>
      </c>
      <c r="DN27" s="91">
        <v>1473274.4558735299</v>
      </c>
      <c r="DO27" s="91">
        <v>283163.64484210999</v>
      </c>
      <c r="DP27" s="91">
        <v>96655.313526604383</v>
      </c>
      <c r="DQ27" s="91">
        <v>0</v>
      </c>
      <c r="DR27" s="140">
        <v>1853093.4142422443</v>
      </c>
      <c r="DS27" s="126">
        <v>1590896.7268393799</v>
      </c>
      <c r="DT27" s="91">
        <v>0</v>
      </c>
      <c r="DU27" s="91">
        <v>0</v>
      </c>
      <c r="DV27" s="91">
        <v>1590896.7268393799</v>
      </c>
      <c r="DW27" s="91">
        <v>305414.11944515997</v>
      </c>
      <c r="DX27" s="91">
        <v>104526.27374650842</v>
      </c>
      <c r="DY27" s="91">
        <v>0</v>
      </c>
      <c r="DZ27" s="91">
        <v>2000837.1200310483</v>
      </c>
    </row>
    <row r="28" spans="1:130" ht="20.100000000000001" customHeight="1" x14ac:dyDescent="0.25">
      <c r="A28" s="96" t="s">
        <v>268</v>
      </c>
      <c r="B28" s="95" t="s">
        <v>380</v>
      </c>
      <c r="C28" s="91">
        <v>10142.785627099998</v>
      </c>
      <c r="D28" s="91">
        <v>0</v>
      </c>
      <c r="E28" s="91">
        <v>0</v>
      </c>
      <c r="F28" s="91">
        <v>10142.785627099998</v>
      </c>
      <c r="G28" s="91">
        <v>19780.228050780464</v>
      </c>
      <c r="H28" s="91">
        <v>13089.562872810891</v>
      </c>
      <c r="I28" s="91">
        <v>0</v>
      </c>
      <c r="J28" s="127">
        <v>43012.576550691352</v>
      </c>
      <c r="K28" s="168">
        <v>17562.15798855</v>
      </c>
      <c r="L28" s="91">
        <v>0</v>
      </c>
      <c r="M28" s="91">
        <v>0</v>
      </c>
      <c r="N28" s="91">
        <v>17562.15798855</v>
      </c>
      <c r="O28" s="91">
        <v>21061.656310667502</v>
      </c>
      <c r="P28" s="91">
        <v>15406.710889061773</v>
      </c>
      <c r="Q28" s="91">
        <v>0</v>
      </c>
      <c r="R28" s="167">
        <v>54030.525188279273</v>
      </c>
      <c r="S28" s="126">
        <v>24114.572830109999</v>
      </c>
      <c r="T28" s="91">
        <v>0</v>
      </c>
      <c r="U28" s="91">
        <v>0</v>
      </c>
      <c r="V28" s="91">
        <v>24114.572830109999</v>
      </c>
      <c r="W28" s="91">
        <v>23084.212396896964</v>
      </c>
      <c r="X28" s="91">
        <v>18602.239283912648</v>
      </c>
      <c r="Y28" s="91">
        <v>0</v>
      </c>
      <c r="Z28" s="127">
        <v>65801.024510919611</v>
      </c>
      <c r="AA28" s="168">
        <v>30477.094116029999</v>
      </c>
      <c r="AB28" s="91">
        <v>0</v>
      </c>
      <c r="AC28" s="91">
        <v>0</v>
      </c>
      <c r="AD28" s="91">
        <v>30477.094116029999</v>
      </c>
      <c r="AE28" s="91">
        <v>25448.268516397493</v>
      </c>
      <c r="AF28" s="91">
        <v>18729.557302097899</v>
      </c>
      <c r="AG28" s="91">
        <v>0</v>
      </c>
      <c r="AH28" s="167">
        <v>74654.919934525387</v>
      </c>
      <c r="AI28" s="126">
        <v>35381.51922948</v>
      </c>
      <c r="AJ28" s="91">
        <v>0</v>
      </c>
      <c r="AK28" s="91">
        <v>0</v>
      </c>
      <c r="AL28" s="91">
        <v>35381.51922948</v>
      </c>
      <c r="AM28" s="91">
        <v>28172.353633132498</v>
      </c>
      <c r="AN28" s="91">
        <v>21117.579921327939</v>
      </c>
      <c r="AO28" s="91">
        <v>0</v>
      </c>
      <c r="AP28" s="127">
        <v>84671.452783940433</v>
      </c>
      <c r="AQ28" s="168">
        <v>40278.146146009996</v>
      </c>
      <c r="AR28" s="91">
        <v>0</v>
      </c>
      <c r="AS28" s="91">
        <v>0</v>
      </c>
      <c r="AT28" s="91">
        <v>40278.146146009996</v>
      </c>
      <c r="AU28" s="91">
        <v>32365.672151179999</v>
      </c>
      <c r="AV28" s="91">
        <v>29797.488945027271</v>
      </c>
      <c r="AW28" s="91">
        <v>0</v>
      </c>
      <c r="AX28" s="167">
        <v>102441.30724221727</v>
      </c>
      <c r="AY28" s="126">
        <v>34093.715679970002</v>
      </c>
      <c r="AZ28" s="91">
        <v>0</v>
      </c>
      <c r="BA28" s="91">
        <v>0</v>
      </c>
      <c r="BB28" s="91">
        <v>34093.715679970002</v>
      </c>
      <c r="BC28" s="91">
        <v>37170.637070099998</v>
      </c>
      <c r="BD28" s="91">
        <v>28280.300536710485</v>
      </c>
      <c r="BE28" s="91">
        <v>0</v>
      </c>
      <c r="BF28" s="127">
        <v>99544.653286780493</v>
      </c>
      <c r="BG28" s="168">
        <v>26140.294557160003</v>
      </c>
      <c r="BH28" s="91">
        <v>0</v>
      </c>
      <c r="BI28" s="91">
        <v>0</v>
      </c>
      <c r="BJ28" s="91">
        <v>26140.294557160003</v>
      </c>
      <c r="BK28" s="91">
        <v>33834.093929039998</v>
      </c>
      <c r="BL28" s="91">
        <v>28694.87127143997</v>
      </c>
      <c r="BM28" s="91">
        <v>0</v>
      </c>
      <c r="BN28" s="167">
        <v>88669.259757639971</v>
      </c>
      <c r="BO28" s="126">
        <v>32918.159066420005</v>
      </c>
      <c r="BP28" s="91">
        <v>0</v>
      </c>
      <c r="BQ28" s="91">
        <v>0</v>
      </c>
      <c r="BR28" s="91">
        <v>32918.159066420005</v>
      </c>
      <c r="BS28" s="91">
        <v>35483.428661770005</v>
      </c>
      <c r="BT28" s="91">
        <v>31978.523384546806</v>
      </c>
      <c r="BU28" s="91">
        <v>0</v>
      </c>
      <c r="BV28" s="91">
        <v>100380.11111273681</v>
      </c>
      <c r="BW28" s="168">
        <v>67778.109442779998</v>
      </c>
      <c r="BX28" s="91">
        <v>0</v>
      </c>
      <c r="BY28" s="91">
        <v>0</v>
      </c>
      <c r="BZ28" s="91">
        <v>67778.109442779998</v>
      </c>
      <c r="CA28" s="91">
        <v>38081.685366260004</v>
      </c>
      <c r="CB28" s="91">
        <v>34499.905342246901</v>
      </c>
      <c r="CC28" s="91">
        <v>0</v>
      </c>
      <c r="CD28" s="167">
        <v>140359.7001512869</v>
      </c>
      <c r="CE28" s="168">
        <v>34109.593222080002</v>
      </c>
      <c r="CF28" s="91">
        <v>0</v>
      </c>
      <c r="CG28" s="91">
        <v>0</v>
      </c>
      <c r="CH28" s="91">
        <v>34109.593222080002</v>
      </c>
      <c r="CI28" s="91">
        <v>39550.668530840005</v>
      </c>
      <c r="CJ28" s="91">
        <v>42801.332025526972</v>
      </c>
      <c r="CK28" s="91">
        <v>0</v>
      </c>
      <c r="CL28" s="167">
        <v>116461.59377844699</v>
      </c>
      <c r="CM28" s="126">
        <v>53143.673339460001</v>
      </c>
      <c r="CN28" s="91">
        <v>0</v>
      </c>
      <c r="CO28" s="91">
        <v>0</v>
      </c>
      <c r="CP28" s="91">
        <v>53143.673339460001</v>
      </c>
      <c r="CQ28" s="91">
        <v>51902.962029314978</v>
      </c>
      <c r="CR28" s="91">
        <v>54894.809736178264</v>
      </c>
      <c r="CS28" s="91">
        <v>0</v>
      </c>
      <c r="CT28" s="91">
        <v>159941.44510495325</v>
      </c>
      <c r="CU28" s="126">
        <v>47464.75800134</v>
      </c>
      <c r="CV28" s="91">
        <v>0</v>
      </c>
      <c r="CW28" s="91">
        <v>0</v>
      </c>
      <c r="CX28" s="91">
        <v>47464.75800134</v>
      </c>
      <c r="CY28" s="91">
        <v>74187.909583539978</v>
      </c>
      <c r="CZ28" s="91">
        <v>76333.468749666732</v>
      </c>
      <c r="DA28" s="91">
        <v>0</v>
      </c>
      <c r="DB28" s="91">
        <v>197986.13633454673</v>
      </c>
      <c r="DC28" s="126">
        <v>100711.96186796999</v>
      </c>
      <c r="DD28" s="91">
        <v>0</v>
      </c>
      <c r="DE28" s="91">
        <v>0</v>
      </c>
      <c r="DF28" s="91">
        <v>100711.96186796999</v>
      </c>
      <c r="DG28" s="91">
        <v>81266.47917620001</v>
      </c>
      <c r="DH28" s="91">
        <v>92207.533046984609</v>
      </c>
      <c r="DI28" s="91">
        <v>0</v>
      </c>
      <c r="DJ28" s="91">
        <v>274185.97409115464</v>
      </c>
      <c r="DK28" s="126">
        <v>76507.769298859988</v>
      </c>
      <c r="DL28" s="91">
        <v>0</v>
      </c>
      <c r="DM28" s="91">
        <v>0</v>
      </c>
      <c r="DN28" s="91">
        <v>76507.769298859988</v>
      </c>
      <c r="DO28" s="91">
        <v>93672.471905690007</v>
      </c>
      <c r="DP28" s="91">
        <v>110587.28215877089</v>
      </c>
      <c r="DQ28" s="91">
        <v>0</v>
      </c>
      <c r="DR28" s="140">
        <v>280767.52336332086</v>
      </c>
      <c r="DS28" s="126">
        <v>83606.871412730005</v>
      </c>
      <c r="DT28" s="91">
        <v>0</v>
      </c>
      <c r="DU28" s="91">
        <v>0</v>
      </c>
      <c r="DV28" s="91">
        <v>83606.871412730005</v>
      </c>
      <c r="DW28" s="91">
        <v>113283.88033672002</v>
      </c>
      <c r="DX28" s="91">
        <v>114824.95045544581</v>
      </c>
      <c r="DY28" s="91">
        <v>0</v>
      </c>
      <c r="DZ28" s="91">
        <v>311715.70220489585</v>
      </c>
    </row>
    <row r="29" spans="1:130" ht="20.100000000000001" customHeight="1" x14ac:dyDescent="0.25">
      <c r="A29" s="108" t="s">
        <v>269</v>
      </c>
      <c r="B29" s="89" t="s">
        <v>707</v>
      </c>
      <c r="C29" s="90">
        <v>29709.19918688</v>
      </c>
      <c r="D29" s="90">
        <v>0</v>
      </c>
      <c r="E29" s="90">
        <v>0</v>
      </c>
      <c r="F29" s="90">
        <v>29709.19918688</v>
      </c>
      <c r="G29" s="90">
        <v>40061.167614094455</v>
      </c>
      <c r="H29" s="90">
        <v>34204.911157785653</v>
      </c>
      <c r="I29" s="90">
        <v>0</v>
      </c>
      <c r="J29" s="125">
        <v>103975.27795876011</v>
      </c>
      <c r="K29" s="164">
        <v>23881.421825609999</v>
      </c>
      <c r="L29" s="90">
        <v>0</v>
      </c>
      <c r="M29" s="90">
        <v>0</v>
      </c>
      <c r="N29" s="90">
        <v>23881.421825609999</v>
      </c>
      <c r="O29" s="90">
        <v>29659.661493599997</v>
      </c>
      <c r="P29" s="90">
        <v>36929.561402141095</v>
      </c>
      <c r="Q29" s="90">
        <v>0</v>
      </c>
      <c r="R29" s="163">
        <v>90470.644721351098</v>
      </c>
      <c r="S29" s="124">
        <v>23563.664378000001</v>
      </c>
      <c r="T29" s="90">
        <v>0</v>
      </c>
      <c r="U29" s="90">
        <v>0</v>
      </c>
      <c r="V29" s="90">
        <v>23563.664378000001</v>
      </c>
      <c r="W29" s="90">
        <v>32377.675516844931</v>
      </c>
      <c r="X29" s="90">
        <v>44935.888140851574</v>
      </c>
      <c r="Y29" s="90">
        <v>0</v>
      </c>
      <c r="Z29" s="125">
        <v>100877.22803569651</v>
      </c>
      <c r="AA29" s="164">
        <v>28076.06192624</v>
      </c>
      <c r="AB29" s="90">
        <v>0</v>
      </c>
      <c r="AC29" s="90">
        <v>0</v>
      </c>
      <c r="AD29" s="90">
        <v>28076.06192624</v>
      </c>
      <c r="AE29" s="90">
        <v>45462.496520649984</v>
      </c>
      <c r="AF29" s="90">
        <v>33563.183624965641</v>
      </c>
      <c r="AG29" s="90">
        <v>0</v>
      </c>
      <c r="AH29" s="163">
        <v>107101.74207185561</v>
      </c>
      <c r="AI29" s="124">
        <v>32362.707955880003</v>
      </c>
      <c r="AJ29" s="90">
        <v>0</v>
      </c>
      <c r="AK29" s="90">
        <v>0</v>
      </c>
      <c r="AL29" s="90">
        <v>32362.707955880003</v>
      </c>
      <c r="AM29" s="90">
        <v>57582.838745929977</v>
      </c>
      <c r="AN29" s="90">
        <v>41398.473903376056</v>
      </c>
      <c r="AO29" s="90">
        <v>0</v>
      </c>
      <c r="AP29" s="125">
        <v>131344.02060518603</v>
      </c>
      <c r="AQ29" s="164">
        <v>19838.22232891</v>
      </c>
      <c r="AR29" s="90">
        <v>0</v>
      </c>
      <c r="AS29" s="90">
        <v>0</v>
      </c>
      <c r="AT29" s="90">
        <v>19838.22232891</v>
      </c>
      <c r="AU29" s="90">
        <v>34384.646609540003</v>
      </c>
      <c r="AV29" s="90">
        <v>38900.773585624498</v>
      </c>
      <c r="AW29" s="90">
        <v>0</v>
      </c>
      <c r="AX29" s="163">
        <v>93123.642524074501</v>
      </c>
      <c r="AY29" s="124">
        <v>24700.287370869999</v>
      </c>
      <c r="AZ29" s="90">
        <v>0</v>
      </c>
      <c r="BA29" s="90">
        <v>0</v>
      </c>
      <c r="BB29" s="90">
        <v>24700.287370869999</v>
      </c>
      <c r="BC29" s="90">
        <v>29933.180090029997</v>
      </c>
      <c r="BD29" s="90">
        <v>41146.601317121262</v>
      </c>
      <c r="BE29" s="90">
        <v>0</v>
      </c>
      <c r="BF29" s="125">
        <v>95780.068778021261</v>
      </c>
      <c r="BG29" s="164">
        <v>15913.736423820001</v>
      </c>
      <c r="BH29" s="90">
        <v>0</v>
      </c>
      <c r="BI29" s="90">
        <v>0</v>
      </c>
      <c r="BJ29" s="90">
        <v>15913.736423820001</v>
      </c>
      <c r="BK29" s="90">
        <v>30502.251832299997</v>
      </c>
      <c r="BL29" s="90">
        <v>24075.445161617645</v>
      </c>
      <c r="BM29" s="90">
        <v>0</v>
      </c>
      <c r="BN29" s="163">
        <v>70491.433417737644</v>
      </c>
      <c r="BO29" s="124">
        <v>22673.97004208</v>
      </c>
      <c r="BP29" s="90">
        <v>0</v>
      </c>
      <c r="BQ29" s="90">
        <v>0</v>
      </c>
      <c r="BR29" s="90">
        <v>22673.97004208</v>
      </c>
      <c r="BS29" s="90">
        <v>35079.553792780003</v>
      </c>
      <c r="BT29" s="90">
        <v>32234.01688948286</v>
      </c>
      <c r="BU29" s="90">
        <v>0</v>
      </c>
      <c r="BV29" s="90">
        <v>89987.540724342864</v>
      </c>
      <c r="BW29" s="164">
        <v>18334.830818200004</v>
      </c>
      <c r="BX29" s="90">
        <v>0</v>
      </c>
      <c r="BY29" s="90">
        <v>0</v>
      </c>
      <c r="BZ29" s="90">
        <v>18334.830818200004</v>
      </c>
      <c r="CA29" s="90">
        <v>25419.260307499993</v>
      </c>
      <c r="CB29" s="90">
        <v>40116.612820053087</v>
      </c>
      <c r="CC29" s="90">
        <v>0</v>
      </c>
      <c r="CD29" s="163">
        <v>83870.703945753077</v>
      </c>
      <c r="CE29" s="164">
        <v>16954.697640539998</v>
      </c>
      <c r="CF29" s="90">
        <v>0</v>
      </c>
      <c r="CG29" s="90">
        <v>0</v>
      </c>
      <c r="CH29" s="90">
        <v>16954.697640539998</v>
      </c>
      <c r="CI29" s="90">
        <v>28845.516304070003</v>
      </c>
      <c r="CJ29" s="90">
        <v>59516.413733009409</v>
      </c>
      <c r="CK29" s="90">
        <v>0</v>
      </c>
      <c r="CL29" s="163">
        <v>105316.62767761941</v>
      </c>
      <c r="CM29" s="124">
        <v>13531.219625580001</v>
      </c>
      <c r="CN29" s="90">
        <v>0</v>
      </c>
      <c r="CO29" s="90">
        <v>0</v>
      </c>
      <c r="CP29" s="90">
        <v>13531.219625580001</v>
      </c>
      <c r="CQ29" s="90">
        <v>39986.889580472183</v>
      </c>
      <c r="CR29" s="90">
        <v>47706.867185327661</v>
      </c>
      <c r="CS29" s="90">
        <v>0</v>
      </c>
      <c r="CT29" s="90">
        <v>101224.97639137984</v>
      </c>
      <c r="CU29" s="124">
        <v>19973.519765600002</v>
      </c>
      <c r="CV29" s="90">
        <v>0</v>
      </c>
      <c r="CW29" s="90">
        <v>0</v>
      </c>
      <c r="CX29" s="90">
        <v>19973.519765600002</v>
      </c>
      <c r="CY29" s="90">
        <v>91743.398840020003</v>
      </c>
      <c r="CZ29" s="90">
        <v>79420.834157125573</v>
      </c>
      <c r="DA29" s="90">
        <v>0</v>
      </c>
      <c r="DB29" s="90">
        <v>191137.7527627456</v>
      </c>
      <c r="DC29" s="124">
        <v>26251.53236592</v>
      </c>
      <c r="DD29" s="90">
        <v>0</v>
      </c>
      <c r="DE29" s="90">
        <v>0</v>
      </c>
      <c r="DF29" s="90">
        <v>26251.53236592</v>
      </c>
      <c r="DG29" s="90">
        <v>79507.215611370004</v>
      </c>
      <c r="DH29" s="90">
        <v>102672.74368097667</v>
      </c>
      <c r="DI29" s="90">
        <v>0</v>
      </c>
      <c r="DJ29" s="90">
        <v>208431.49165826669</v>
      </c>
      <c r="DK29" s="124">
        <v>28361.689080819997</v>
      </c>
      <c r="DL29" s="90">
        <v>0</v>
      </c>
      <c r="DM29" s="90">
        <v>0</v>
      </c>
      <c r="DN29" s="90">
        <v>28361.689080819997</v>
      </c>
      <c r="DO29" s="90">
        <v>85045.641665079995</v>
      </c>
      <c r="DP29" s="90">
        <v>139221.33247758498</v>
      </c>
      <c r="DQ29" s="90">
        <v>0</v>
      </c>
      <c r="DR29" s="139">
        <v>252628.66322348497</v>
      </c>
      <c r="DS29" s="124">
        <v>33330.257342059995</v>
      </c>
      <c r="DT29" s="90">
        <v>0</v>
      </c>
      <c r="DU29" s="90">
        <v>0</v>
      </c>
      <c r="DV29" s="90">
        <v>33330.257342059995</v>
      </c>
      <c r="DW29" s="90">
        <v>93424.786182779993</v>
      </c>
      <c r="DX29" s="90">
        <v>97239.317362008296</v>
      </c>
      <c r="DY29" s="90">
        <v>0</v>
      </c>
      <c r="DZ29" s="90">
        <v>223994.3608868483</v>
      </c>
    </row>
    <row r="30" spans="1:130" ht="20.100000000000001" customHeight="1" x14ac:dyDescent="0.25">
      <c r="A30" s="96" t="s">
        <v>270</v>
      </c>
      <c r="B30" s="95" t="s">
        <v>531</v>
      </c>
      <c r="C30" s="91">
        <v>28583.012619020003</v>
      </c>
      <c r="D30" s="91">
        <v>0</v>
      </c>
      <c r="E30" s="91">
        <v>0</v>
      </c>
      <c r="F30" s="91">
        <v>28583.012619020003</v>
      </c>
      <c r="G30" s="91">
        <v>39954.72367002508</v>
      </c>
      <c r="H30" s="91">
        <v>33943.23866282565</v>
      </c>
      <c r="I30" s="91">
        <v>0</v>
      </c>
      <c r="J30" s="127">
        <v>102480.97495187072</v>
      </c>
      <c r="K30" s="168">
        <v>26911.051104049999</v>
      </c>
      <c r="L30" s="91">
        <v>0</v>
      </c>
      <c r="M30" s="91">
        <v>0</v>
      </c>
      <c r="N30" s="91">
        <v>26911.051104049999</v>
      </c>
      <c r="O30" s="91">
        <v>29591.598608429998</v>
      </c>
      <c r="P30" s="91">
        <v>36712.638488851095</v>
      </c>
      <c r="Q30" s="91">
        <v>0</v>
      </c>
      <c r="R30" s="167">
        <v>93215.288201331088</v>
      </c>
      <c r="S30" s="126">
        <v>25177.293576030002</v>
      </c>
      <c r="T30" s="91">
        <v>0</v>
      </c>
      <c r="U30" s="91">
        <v>0</v>
      </c>
      <c r="V30" s="91">
        <v>25177.293576030002</v>
      </c>
      <c r="W30" s="91">
        <v>32212.04416348493</v>
      </c>
      <c r="X30" s="91">
        <v>44726.958028321576</v>
      </c>
      <c r="Y30" s="91">
        <v>0</v>
      </c>
      <c r="Z30" s="127">
        <v>102116.29576783651</v>
      </c>
      <c r="AA30" s="168">
        <v>31104.546311990001</v>
      </c>
      <c r="AB30" s="91">
        <v>0</v>
      </c>
      <c r="AC30" s="91">
        <v>0</v>
      </c>
      <c r="AD30" s="91">
        <v>31104.546311990001</v>
      </c>
      <c r="AE30" s="91">
        <v>45324.470759429983</v>
      </c>
      <c r="AF30" s="91">
        <v>33325.87725217564</v>
      </c>
      <c r="AG30" s="91">
        <v>0</v>
      </c>
      <c r="AH30" s="167">
        <v>109754.89432359562</v>
      </c>
      <c r="AI30" s="126">
        <v>38253.018616590001</v>
      </c>
      <c r="AJ30" s="91">
        <v>0</v>
      </c>
      <c r="AK30" s="91">
        <v>0</v>
      </c>
      <c r="AL30" s="91">
        <v>38253.018616590001</v>
      </c>
      <c r="AM30" s="91">
        <v>57355.528953849978</v>
      </c>
      <c r="AN30" s="91">
        <v>41175.878196796053</v>
      </c>
      <c r="AO30" s="91">
        <v>0</v>
      </c>
      <c r="AP30" s="127">
        <v>136784.42576723604</v>
      </c>
      <c r="AQ30" s="168">
        <v>23209.748466359997</v>
      </c>
      <c r="AR30" s="91">
        <v>0</v>
      </c>
      <c r="AS30" s="91">
        <v>0</v>
      </c>
      <c r="AT30" s="91">
        <v>23209.748466359997</v>
      </c>
      <c r="AU30" s="91">
        <v>34331.55535332</v>
      </c>
      <c r="AV30" s="91">
        <v>38683.257110584498</v>
      </c>
      <c r="AW30" s="91">
        <v>0</v>
      </c>
      <c r="AX30" s="167">
        <v>96224.560930264503</v>
      </c>
      <c r="AY30" s="126">
        <v>27806.848322499998</v>
      </c>
      <c r="AZ30" s="91">
        <v>0</v>
      </c>
      <c r="BA30" s="91">
        <v>0</v>
      </c>
      <c r="BB30" s="91">
        <v>27806.848322499998</v>
      </c>
      <c r="BC30" s="91">
        <v>29876.010587589997</v>
      </c>
      <c r="BD30" s="91">
        <v>40853.730657841261</v>
      </c>
      <c r="BE30" s="91">
        <v>0</v>
      </c>
      <c r="BF30" s="127">
        <v>98536.589567931253</v>
      </c>
      <c r="BG30" s="168">
        <v>23485.952834010001</v>
      </c>
      <c r="BH30" s="91">
        <v>0</v>
      </c>
      <c r="BI30" s="91">
        <v>0</v>
      </c>
      <c r="BJ30" s="91">
        <v>23485.952834010001</v>
      </c>
      <c r="BK30" s="91">
        <v>30420.806463149998</v>
      </c>
      <c r="BL30" s="91">
        <v>23917.404268207643</v>
      </c>
      <c r="BM30" s="91">
        <v>0</v>
      </c>
      <c r="BN30" s="167">
        <v>77824.163565367635</v>
      </c>
      <c r="BO30" s="126">
        <v>24965.631506319998</v>
      </c>
      <c r="BP30" s="91">
        <v>0</v>
      </c>
      <c r="BQ30" s="91">
        <v>0</v>
      </c>
      <c r="BR30" s="91">
        <v>24965.631506319998</v>
      </c>
      <c r="BS30" s="91">
        <v>34946.269999900003</v>
      </c>
      <c r="BT30" s="91">
        <v>31980.806027622861</v>
      </c>
      <c r="BU30" s="91">
        <v>0</v>
      </c>
      <c r="BV30" s="91">
        <v>91892.707533842869</v>
      </c>
      <c r="BW30" s="168">
        <v>24515.27861429</v>
      </c>
      <c r="BX30" s="91">
        <v>0</v>
      </c>
      <c r="BY30" s="91">
        <v>0</v>
      </c>
      <c r="BZ30" s="91">
        <v>24515.27861429</v>
      </c>
      <c r="CA30" s="91">
        <v>25391.159636919994</v>
      </c>
      <c r="CB30" s="91">
        <v>39675.904538803086</v>
      </c>
      <c r="CC30" s="91">
        <v>0</v>
      </c>
      <c r="CD30" s="167">
        <v>89582.342790013092</v>
      </c>
      <c r="CE30" s="168">
        <v>23010.57220079</v>
      </c>
      <c r="CF30" s="91">
        <v>0</v>
      </c>
      <c r="CG30" s="91">
        <v>0</v>
      </c>
      <c r="CH30" s="91">
        <v>23010.57220079</v>
      </c>
      <c r="CI30" s="91">
        <v>28664.893356090004</v>
      </c>
      <c r="CJ30" s="113">
        <v>58822.844652349406</v>
      </c>
      <c r="CK30" s="91">
        <v>0</v>
      </c>
      <c r="CL30" s="230">
        <v>110498.31020922941</v>
      </c>
      <c r="CM30" s="126">
        <v>20139.410938250003</v>
      </c>
      <c r="CN30" s="91">
        <v>0</v>
      </c>
      <c r="CO30" s="91">
        <v>0</v>
      </c>
      <c r="CP30" s="91">
        <v>20139.410938250003</v>
      </c>
      <c r="CQ30" s="91">
        <v>39805.331043138765</v>
      </c>
      <c r="CR30" s="91">
        <v>47141.551169530336</v>
      </c>
      <c r="CS30" s="91">
        <v>0</v>
      </c>
      <c r="CT30" s="113">
        <v>107086.29315091911</v>
      </c>
      <c r="CU30" s="126">
        <v>23588.051076530002</v>
      </c>
      <c r="CV30" s="91">
        <v>0</v>
      </c>
      <c r="CW30" s="91">
        <v>0</v>
      </c>
      <c r="CX30" s="91">
        <v>23588.051076530002</v>
      </c>
      <c r="CY30" s="91">
        <v>91482.333862380008</v>
      </c>
      <c r="CZ30" s="91">
        <v>78295.116924661575</v>
      </c>
      <c r="DA30" s="91">
        <v>0</v>
      </c>
      <c r="DB30" s="113">
        <v>193365.50186357158</v>
      </c>
      <c r="DC30" s="126">
        <v>30205.489373939999</v>
      </c>
      <c r="DD30" s="91">
        <v>0</v>
      </c>
      <c r="DE30" s="91">
        <v>0</v>
      </c>
      <c r="DF30" s="91">
        <v>30205.489373939999</v>
      </c>
      <c r="DG30" s="91">
        <v>79280.816856899997</v>
      </c>
      <c r="DH30" s="91">
        <v>101302.74608928358</v>
      </c>
      <c r="DI30" s="91">
        <v>0</v>
      </c>
      <c r="DJ30" s="113">
        <v>210789.05232012359</v>
      </c>
      <c r="DK30" s="126">
        <v>34080.19414878</v>
      </c>
      <c r="DL30" s="91">
        <v>0</v>
      </c>
      <c r="DM30" s="91">
        <v>0</v>
      </c>
      <c r="DN30" s="91">
        <v>34080.19414878</v>
      </c>
      <c r="DO30" s="91">
        <v>84672.359245069994</v>
      </c>
      <c r="DP30" s="91">
        <v>137678.49469459068</v>
      </c>
      <c r="DQ30" s="91">
        <v>0</v>
      </c>
      <c r="DR30" s="284">
        <v>256431.04808844067</v>
      </c>
      <c r="DS30" s="126">
        <v>35050.927125820002</v>
      </c>
      <c r="DT30" s="91">
        <v>0</v>
      </c>
      <c r="DU30" s="91">
        <v>0</v>
      </c>
      <c r="DV30" s="91">
        <v>35050.927125820002</v>
      </c>
      <c r="DW30" s="91">
        <v>93180.091617099999</v>
      </c>
      <c r="DX30" s="91">
        <v>96121.467690682563</v>
      </c>
      <c r="DY30" s="91">
        <v>0</v>
      </c>
      <c r="DZ30" s="113">
        <v>224352.48643360258</v>
      </c>
    </row>
    <row r="31" spans="1:130" ht="20.100000000000001" customHeight="1" x14ac:dyDescent="0.25">
      <c r="A31" s="96" t="s">
        <v>271</v>
      </c>
      <c r="B31" s="95" t="s">
        <v>399</v>
      </c>
      <c r="C31" s="91">
        <v>1756.9327999799998</v>
      </c>
      <c r="D31" s="91">
        <v>0</v>
      </c>
      <c r="E31" s="91">
        <v>0</v>
      </c>
      <c r="F31" s="91">
        <v>1756.9327999799998</v>
      </c>
      <c r="G31" s="91">
        <v>106.43483106937724</v>
      </c>
      <c r="H31" s="91">
        <v>261.67249495999999</v>
      </c>
      <c r="I31" s="91">
        <v>0</v>
      </c>
      <c r="J31" s="127">
        <v>2125.0401260093768</v>
      </c>
      <c r="K31" s="168">
        <v>85.789568110000062</v>
      </c>
      <c r="L31" s="91">
        <v>0</v>
      </c>
      <c r="M31" s="91">
        <v>0</v>
      </c>
      <c r="N31" s="91">
        <v>85.789568110000062</v>
      </c>
      <c r="O31" s="91">
        <v>68.061270069999992</v>
      </c>
      <c r="P31" s="91">
        <v>216.92291329</v>
      </c>
      <c r="Q31" s="91">
        <v>0</v>
      </c>
      <c r="R31" s="167">
        <v>370.77375147000004</v>
      </c>
      <c r="S31" s="126">
        <v>-145.29736998999999</v>
      </c>
      <c r="T31" s="91">
        <v>0</v>
      </c>
      <c r="U31" s="91">
        <v>0</v>
      </c>
      <c r="V31" s="91">
        <v>-145.29736998999999</v>
      </c>
      <c r="W31" s="91">
        <v>165.63135335999999</v>
      </c>
      <c r="X31" s="91">
        <v>208.93011253</v>
      </c>
      <c r="Y31" s="91">
        <v>0</v>
      </c>
      <c r="Z31" s="127">
        <v>229.2640959</v>
      </c>
      <c r="AA31" s="168">
        <v>46.392058019999951</v>
      </c>
      <c r="AB31" s="91">
        <v>0</v>
      </c>
      <c r="AC31" s="91">
        <v>0</v>
      </c>
      <c r="AD31" s="91">
        <v>46.392058019999951</v>
      </c>
      <c r="AE31" s="91">
        <v>137.87193857999998</v>
      </c>
      <c r="AF31" s="91">
        <v>237.30637278999998</v>
      </c>
      <c r="AG31" s="91">
        <v>0</v>
      </c>
      <c r="AH31" s="167">
        <v>421.57036938999988</v>
      </c>
      <c r="AI31" s="126">
        <v>1226.60385028</v>
      </c>
      <c r="AJ31" s="91">
        <v>0</v>
      </c>
      <c r="AK31" s="91">
        <v>0</v>
      </c>
      <c r="AL31" s="91">
        <v>1226.60385028</v>
      </c>
      <c r="AM31" s="91">
        <v>227.30979207999997</v>
      </c>
      <c r="AN31" s="91">
        <v>222.59570658000001</v>
      </c>
      <c r="AO31" s="91">
        <v>0</v>
      </c>
      <c r="AP31" s="127">
        <v>1676.5093489399999</v>
      </c>
      <c r="AQ31" s="168">
        <v>1324.2127089999999</v>
      </c>
      <c r="AR31" s="91">
        <v>0</v>
      </c>
      <c r="AS31" s="91">
        <v>0</v>
      </c>
      <c r="AT31" s="91">
        <v>1324.2127089999999</v>
      </c>
      <c r="AU31" s="91">
        <v>53.091256219999998</v>
      </c>
      <c r="AV31" s="91">
        <v>217.51647503999999</v>
      </c>
      <c r="AW31" s="91">
        <v>0</v>
      </c>
      <c r="AX31" s="167">
        <v>1594.8204402599999</v>
      </c>
      <c r="AY31" s="126">
        <v>182.98042371</v>
      </c>
      <c r="AZ31" s="91">
        <v>0</v>
      </c>
      <c r="BA31" s="91">
        <v>0</v>
      </c>
      <c r="BB31" s="91">
        <v>182.98042371</v>
      </c>
      <c r="BC31" s="91">
        <v>57.162421569999999</v>
      </c>
      <c r="BD31" s="91">
        <v>292.87065927999998</v>
      </c>
      <c r="BE31" s="91">
        <v>0</v>
      </c>
      <c r="BF31" s="127">
        <v>533.01350456</v>
      </c>
      <c r="BG31" s="168">
        <v>1114.1854895600002</v>
      </c>
      <c r="BH31" s="91">
        <v>0</v>
      </c>
      <c r="BI31" s="91">
        <v>0</v>
      </c>
      <c r="BJ31" s="91">
        <v>1114.1854895600002</v>
      </c>
      <c r="BK31" s="91">
        <v>81.445369149999991</v>
      </c>
      <c r="BL31" s="91">
        <v>158.04089341</v>
      </c>
      <c r="BM31" s="91">
        <v>0</v>
      </c>
      <c r="BN31" s="167">
        <v>1353.6717521200003</v>
      </c>
      <c r="BO31" s="126">
        <v>177.71699272999999</v>
      </c>
      <c r="BP31" s="91">
        <v>0</v>
      </c>
      <c r="BQ31" s="91">
        <v>0</v>
      </c>
      <c r="BR31" s="91">
        <v>177.71699272999999</v>
      </c>
      <c r="BS31" s="91">
        <v>133.28379288000002</v>
      </c>
      <c r="BT31" s="91">
        <v>253.21086186000002</v>
      </c>
      <c r="BU31" s="91">
        <v>0</v>
      </c>
      <c r="BV31" s="91">
        <v>564.21164747</v>
      </c>
      <c r="BW31" s="168">
        <v>332.99679914000001</v>
      </c>
      <c r="BX31" s="91">
        <v>0</v>
      </c>
      <c r="BY31" s="91">
        <v>0</v>
      </c>
      <c r="BZ31" s="91">
        <v>332.99679914000001</v>
      </c>
      <c r="CA31" s="91">
        <v>74.100670579999999</v>
      </c>
      <c r="CB31" s="91">
        <v>440.70828125000003</v>
      </c>
      <c r="CC31" s="91">
        <v>0</v>
      </c>
      <c r="CD31" s="167">
        <v>847.80575096999996</v>
      </c>
      <c r="CE31" s="168">
        <v>508.49873893999995</v>
      </c>
      <c r="CF31" s="91">
        <v>0</v>
      </c>
      <c r="CG31" s="91">
        <v>0</v>
      </c>
      <c r="CH31" s="91">
        <v>508.49873893999995</v>
      </c>
      <c r="CI31" s="91">
        <v>180.41239080000003</v>
      </c>
      <c r="CJ31" s="113">
        <v>693.56908065999994</v>
      </c>
      <c r="CK31" s="91">
        <v>0</v>
      </c>
      <c r="CL31" s="230">
        <v>1382.4802104</v>
      </c>
      <c r="CM31" s="126">
        <v>1212.67602547</v>
      </c>
      <c r="CN31" s="91">
        <v>0</v>
      </c>
      <c r="CO31" s="91">
        <v>0</v>
      </c>
      <c r="CP31" s="91">
        <v>1212.67602547</v>
      </c>
      <c r="CQ31" s="91">
        <v>181.55853733341695</v>
      </c>
      <c r="CR31" s="91">
        <v>566.93990919732153</v>
      </c>
      <c r="CS31" s="91">
        <v>0</v>
      </c>
      <c r="CT31" s="113">
        <v>1961.1744720007387</v>
      </c>
      <c r="CU31" s="126">
        <v>811.54660576000003</v>
      </c>
      <c r="CV31" s="91">
        <v>0</v>
      </c>
      <c r="CW31" s="91">
        <v>0</v>
      </c>
      <c r="CX31" s="91">
        <v>811.54660576000003</v>
      </c>
      <c r="CY31" s="91">
        <v>261.01948557999998</v>
      </c>
      <c r="CZ31" s="91">
        <v>1126.235532703995</v>
      </c>
      <c r="DA31" s="91">
        <v>0</v>
      </c>
      <c r="DB31" s="113">
        <v>2198.8016240439947</v>
      </c>
      <c r="DC31" s="126">
        <v>1575.4696457299997</v>
      </c>
      <c r="DD31" s="91">
        <v>0</v>
      </c>
      <c r="DE31" s="91">
        <v>0</v>
      </c>
      <c r="DF31" s="91">
        <v>1575.4696457299997</v>
      </c>
      <c r="DG31" s="91">
        <v>226.39875447</v>
      </c>
      <c r="DH31" s="91">
        <v>1370.4165655330889</v>
      </c>
      <c r="DI31" s="91">
        <v>0</v>
      </c>
      <c r="DJ31" s="113">
        <v>3172.2849657330889</v>
      </c>
      <c r="DK31" s="126">
        <v>835.45638157999997</v>
      </c>
      <c r="DL31" s="91">
        <v>0</v>
      </c>
      <c r="DM31" s="91">
        <v>0</v>
      </c>
      <c r="DN31" s="91">
        <v>835.45638157999997</v>
      </c>
      <c r="DO31" s="91">
        <v>373.28242001000001</v>
      </c>
      <c r="DP31" s="91">
        <v>1553.3872736864037</v>
      </c>
      <c r="DQ31" s="91">
        <v>0</v>
      </c>
      <c r="DR31" s="284">
        <v>2762.1260752764038</v>
      </c>
      <c r="DS31" s="126">
        <v>1159.9557375600002</v>
      </c>
      <c r="DT31" s="91">
        <v>0</v>
      </c>
      <c r="DU31" s="91">
        <v>0</v>
      </c>
      <c r="DV31" s="91">
        <v>1159.9557375600002</v>
      </c>
      <c r="DW31" s="91">
        <v>244.67596568000002</v>
      </c>
      <c r="DX31" s="91">
        <v>1118.7248881757421</v>
      </c>
      <c r="DY31" s="91">
        <v>0</v>
      </c>
      <c r="DZ31" s="113">
        <v>2523.3565914157425</v>
      </c>
    </row>
    <row r="32" spans="1:130" ht="20.100000000000001" customHeight="1" x14ac:dyDescent="0.25">
      <c r="A32" s="96" t="s">
        <v>272</v>
      </c>
      <c r="B32" s="95" t="s">
        <v>400</v>
      </c>
      <c r="C32" s="91">
        <v>19.986206969999998</v>
      </c>
      <c r="D32" s="91">
        <v>0</v>
      </c>
      <c r="E32" s="91">
        <v>0</v>
      </c>
      <c r="F32" s="91">
        <v>19.986206969999998</v>
      </c>
      <c r="G32" s="91">
        <v>9.1129999999999996E-3</v>
      </c>
      <c r="H32" s="91">
        <v>0</v>
      </c>
      <c r="I32" s="91">
        <v>0</v>
      </c>
      <c r="J32" s="127">
        <v>19.995319969999997</v>
      </c>
      <c r="K32" s="168">
        <v>27.338113929999999</v>
      </c>
      <c r="L32" s="91">
        <v>0</v>
      </c>
      <c r="M32" s="91">
        <v>0</v>
      </c>
      <c r="N32" s="91">
        <v>27.338113929999999</v>
      </c>
      <c r="O32" s="91">
        <v>1.6151E-3</v>
      </c>
      <c r="P32" s="91">
        <v>0</v>
      </c>
      <c r="Q32" s="91">
        <v>0</v>
      </c>
      <c r="R32" s="167">
        <v>27.339729029999997</v>
      </c>
      <c r="S32" s="126">
        <v>31.868220319999999</v>
      </c>
      <c r="T32" s="91">
        <v>0</v>
      </c>
      <c r="U32" s="91">
        <v>0</v>
      </c>
      <c r="V32" s="91">
        <v>31.868220319999999</v>
      </c>
      <c r="W32" s="91">
        <v>0</v>
      </c>
      <c r="X32" s="91">
        <v>0</v>
      </c>
      <c r="Y32" s="91">
        <v>0</v>
      </c>
      <c r="Z32" s="127">
        <v>31.868220319999999</v>
      </c>
      <c r="AA32" s="168">
        <v>68.993723750000001</v>
      </c>
      <c r="AB32" s="91">
        <v>0</v>
      </c>
      <c r="AC32" s="91">
        <v>0</v>
      </c>
      <c r="AD32" s="91">
        <v>68.993723750000001</v>
      </c>
      <c r="AE32" s="91">
        <v>0.15382264000000001</v>
      </c>
      <c r="AF32" s="91">
        <v>0</v>
      </c>
      <c r="AG32" s="91">
        <v>0</v>
      </c>
      <c r="AH32" s="167">
        <v>69.147546390000002</v>
      </c>
      <c r="AI32" s="126">
        <v>85.38029130999999</v>
      </c>
      <c r="AJ32" s="91">
        <v>0</v>
      </c>
      <c r="AK32" s="91">
        <v>0</v>
      </c>
      <c r="AL32" s="91">
        <v>85.38029130999999</v>
      </c>
      <c r="AM32" s="91">
        <v>0</v>
      </c>
      <c r="AN32" s="91">
        <v>0</v>
      </c>
      <c r="AO32" s="91">
        <v>0</v>
      </c>
      <c r="AP32" s="127">
        <v>85.38029130999999</v>
      </c>
      <c r="AQ32" s="168">
        <v>60.757997840000002</v>
      </c>
      <c r="AR32" s="91">
        <v>0</v>
      </c>
      <c r="AS32" s="91">
        <v>0</v>
      </c>
      <c r="AT32" s="91">
        <v>60.757997840000002</v>
      </c>
      <c r="AU32" s="91">
        <v>0</v>
      </c>
      <c r="AV32" s="91">
        <v>0</v>
      </c>
      <c r="AW32" s="91">
        <v>0</v>
      </c>
      <c r="AX32" s="167">
        <v>60.757997840000002</v>
      </c>
      <c r="AY32" s="126">
        <v>57.373181959999997</v>
      </c>
      <c r="AZ32" s="91">
        <v>0</v>
      </c>
      <c r="BA32" s="91">
        <v>0</v>
      </c>
      <c r="BB32" s="91">
        <v>57.373181959999997</v>
      </c>
      <c r="BC32" s="91">
        <v>7.0808700000000004E-3</v>
      </c>
      <c r="BD32" s="91">
        <v>0</v>
      </c>
      <c r="BE32" s="91">
        <v>0</v>
      </c>
      <c r="BF32" s="127">
        <v>57.380262829999999</v>
      </c>
      <c r="BG32" s="168">
        <v>49.966510810000003</v>
      </c>
      <c r="BH32" s="91">
        <v>0</v>
      </c>
      <c r="BI32" s="91">
        <v>0</v>
      </c>
      <c r="BJ32" s="91">
        <v>49.966510810000003</v>
      </c>
      <c r="BK32" s="91">
        <v>0</v>
      </c>
      <c r="BL32" s="91">
        <v>0</v>
      </c>
      <c r="BM32" s="91">
        <v>0</v>
      </c>
      <c r="BN32" s="167">
        <v>49.966510810000003</v>
      </c>
      <c r="BO32" s="126">
        <v>51.78693801</v>
      </c>
      <c r="BP32" s="91">
        <v>0</v>
      </c>
      <c r="BQ32" s="91">
        <v>0</v>
      </c>
      <c r="BR32" s="91">
        <v>51.78693801</v>
      </c>
      <c r="BS32" s="91">
        <v>0</v>
      </c>
      <c r="BT32" s="91">
        <v>0</v>
      </c>
      <c r="BU32" s="91">
        <v>0</v>
      </c>
      <c r="BV32" s="91">
        <v>51.78693801</v>
      </c>
      <c r="BW32" s="168">
        <v>44.595453669999998</v>
      </c>
      <c r="BX32" s="91">
        <v>0</v>
      </c>
      <c r="BY32" s="91">
        <v>0</v>
      </c>
      <c r="BZ32" s="91">
        <v>44.595453669999998</v>
      </c>
      <c r="CA32" s="91">
        <v>0</v>
      </c>
      <c r="CB32" s="91">
        <v>0</v>
      </c>
      <c r="CC32" s="91">
        <v>0</v>
      </c>
      <c r="CD32" s="167">
        <v>44.595453669999998</v>
      </c>
      <c r="CE32" s="168">
        <v>29.193606209999999</v>
      </c>
      <c r="CF32" s="91">
        <v>0</v>
      </c>
      <c r="CG32" s="91">
        <v>0</v>
      </c>
      <c r="CH32" s="91">
        <v>29.193606209999999</v>
      </c>
      <c r="CI32" s="91">
        <v>0.21055717999999998</v>
      </c>
      <c r="CJ32" s="113">
        <v>0</v>
      </c>
      <c r="CK32" s="91">
        <v>0</v>
      </c>
      <c r="CL32" s="230">
        <v>29.404163389999997</v>
      </c>
      <c r="CM32" s="126">
        <v>30.488846670000004</v>
      </c>
      <c r="CN32" s="91">
        <v>0</v>
      </c>
      <c r="CO32" s="91">
        <v>0</v>
      </c>
      <c r="CP32" s="91">
        <v>30.488846670000004</v>
      </c>
      <c r="CQ32" s="91">
        <v>0</v>
      </c>
      <c r="CR32" s="91">
        <v>0</v>
      </c>
      <c r="CS32" s="91">
        <v>0</v>
      </c>
      <c r="CT32" s="113">
        <v>30.488846670000004</v>
      </c>
      <c r="CU32" s="126">
        <v>18.029890959999999</v>
      </c>
      <c r="CV32" s="91">
        <v>0</v>
      </c>
      <c r="CW32" s="91">
        <v>0</v>
      </c>
      <c r="CX32" s="91">
        <v>18.029890959999999</v>
      </c>
      <c r="CY32" s="91">
        <v>4.5492060000000001E-2</v>
      </c>
      <c r="CZ32" s="91">
        <v>0</v>
      </c>
      <c r="DA32" s="91">
        <v>0</v>
      </c>
      <c r="DB32" s="113">
        <v>18.07538302</v>
      </c>
      <c r="DC32" s="126">
        <v>19.822718090000002</v>
      </c>
      <c r="DD32" s="91">
        <v>0</v>
      </c>
      <c r="DE32" s="91">
        <v>0</v>
      </c>
      <c r="DF32" s="91">
        <v>19.822718090000002</v>
      </c>
      <c r="DG32" s="91">
        <v>0</v>
      </c>
      <c r="DH32" s="91">
        <v>0</v>
      </c>
      <c r="DI32" s="91">
        <v>0</v>
      </c>
      <c r="DJ32" s="113">
        <v>19.822718090000002</v>
      </c>
      <c r="DK32" s="126">
        <v>18.59408462</v>
      </c>
      <c r="DL32" s="91">
        <v>0</v>
      </c>
      <c r="DM32" s="91">
        <v>0</v>
      </c>
      <c r="DN32" s="91">
        <v>18.59408462</v>
      </c>
      <c r="DO32" s="91">
        <v>0</v>
      </c>
      <c r="DP32" s="91">
        <v>0</v>
      </c>
      <c r="DQ32" s="91">
        <v>0</v>
      </c>
      <c r="DR32" s="284">
        <v>18.59408462</v>
      </c>
      <c r="DS32" s="126">
        <v>17.873805669999999</v>
      </c>
      <c r="DT32" s="91">
        <v>0</v>
      </c>
      <c r="DU32" s="91">
        <v>0</v>
      </c>
      <c r="DV32" s="91">
        <v>17.873805669999999</v>
      </c>
      <c r="DW32" s="91">
        <v>1.8599999999999998E-2</v>
      </c>
      <c r="DX32" s="91">
        <v>0</v>
      </c>
      <c r="DY32" s="91">
        <v>0</v>
      </c>
      <c r="DZ32" s="113">
        <v>17.892405669999999</v>
      </c>
    </row>
    <row r="33" spans="1:130" ht="20.100000000000001" customHeight="1" x14ac:dyDescent="0.25">
      <c r="A33" s="96" t="s">
        <v>273</v>
      </c>
      <c r="B33" s="95" t="s">
        <v>401</v>
      </c>
      <c r="C33" s="91">
        <v>-650.73243908999984</v>
      </c>
      <c r="D33" s="91">
        <v>0</v>
      </c>
      <c r="E33" s="91">
        <v>0</v>
      </c>
      <c r="F33" s="91">
        <v>-650.73243908999984</v>
      </c>
      <c r="G33" s="91">
        <v>0</v>
      </c>
      <c r="H33" s="91">
        <v>0</v>
      </c>
      <c r="I33" s="91">
        <v>0</v>
      </c>
      <c r="J33" s="127">
        <v>-650.73243908999984</v>
      </c>
      <c r="K33" s="168">
        <v>-3142.7569604800001</v>
      </c>
      <c r="L33" s="91">
        <v>0</v>
      </c>
      <c r="M33" s="91">
        <v>0</v>
      </c>
      <c r="N33" s="91">
        <v>-3142.7569604800001</v>
      </c>
      <c r="O33" s="91">
        <v>0</v>
      </c>
      <c r="P33" s="91">
        <v>0</v>
      </c>
      <c r="Q33" s="91">
        <v>0</v>
      </c>
      <c r="R33" s="167">
        <v>-3142.7569604800001</v>
      </c>
      <c r="S33" s="126">
        <v>-1500.20004836</v>
      </c>
      <c r="T33" s="91">
        <v>0</v>
      </c>
      <c r="U33" s="91">
        <v>0</v>
      </c>
      <c r="V33" s="91">
        <v>-1500.20004836</v>
      </c>
      <c r="W33" s="91">
        <v>0</v>
      </c>
      <c r="X33" s="91">
        <v>0</v>
      </c>
      <c r="Y33" s="91">
        <v>0</v>
      </c>
      <c r="Z33" s="127">
        <v>-1500.20004836</v>
      </c>
      <c r="AA33" s="168">
        <v>-3143.87016752</v>
      </c>
      <c r="AB33" s="91">
        <v>0</v>
      </c>
      <c r="AC33" s="91">
        <v>0</v>
      </c>
      <c r="AD33" s="91">
        <v>-3143.87016752</v>
      </c>
      <c r="AE33" s="91">
        <v>0</v>
      </c>
      <c r="AF33" s="91">
        <v>0</v>
      </c>
      <c r="AG33" s="91">
        <v>0</v>
      </c>
      <c r="AH33" s="167">
        <v>-3143.87016752</v>
      </c>
      <c r="AI33" s="126">
        <v>-7202.294802299999</v>
      </c>
      <c r="AJ33" s="91">
        <v>0</v>
      </c>
      <c r="AK33" s="91">
        <v>0</v>
      </c>
      <c r="AL33" s="91">
        <v>-7202.294802299999</v>
      </c>
      <c r="AM33" s="91">
        <v>0</v>
      </c>
      <c r="AN33" s="91">
        <v>0</v>
      </c>
      <c r="AO33" s="91">
        <v>0</v>
      </c>
      <c r="AP33" s="127">
        <v>-7202.294802299999</v>
      </c>
      <c r="AQ33" s="168">
        <v>-4756.4968442899999</v>
      </c>
      <c r="AR33" s="91">
        <v>0</v>
      </c>
      <c r="AS33" s="91">
        <v>0</v>
      </c>
      <c r="AT33" s="91">
        <v>-4756.4968442899999</v>
      </c>
      <c r="AU33" s="91">
        <v>0</v>
      </c>
      <c r="AV33" s="91">
        <v>0</v>
      </c>
      <c r="AW33" s="91">
        <v>0</v>
      </c>
      <c r="AX33" s="167">
        <v>-4756.4968442899999</v>
      </c>
      <c r="AY33" s="126">
        <v>-3346.9145573000005</v>
      </c>
      <c r="AZ33" s="91">
        <v>0</v>
      </c>
      <c r="BA33" s="91">
        <v>0</v>
      </c>
      <c r="BB33" s="91">
        <v>-3346.9145573000005</v>
      </c>
      <c r="BC33" s="91">
        <v>0</v>
      </c>
      <c r="BD33" s="91">
        <v>0</v>
      </c>
      <c r="BE33" s="91">
        <v>0</v>
      </c>
      <c r="BF33" s="127">
        <v>-3346.9145573000005</v>
      </c>
      <c r="BG33" s="168">
        <v>-8736.3684105600005</v>
      </c>
      <c r="BH33" s="91">
        <v>0</v>
      </c>
      <c r="BI33" s="91">
        <v>0</v>
      </c>
      <c r="BJ33" s="91">
        <v>-8736.3684105600005</v>
      </c>
      <c r="BK33" s="91">
        <v>0</v>
      </c>
      <c r="BL33" s="91">
        <v>0</v>
      </c>
      <c r="BM33" s="91">
        <v>0</v>
      </c>
      <c r="BN33" s="167">
        <v>-8736.3684105600005</v>
      </c>
      <c r="BO33" s="126">
        <v>-2521.1653949799997</v>
      </c>
      <c r="BP33" s="91">
        <v>0</v>
      </c>
      <c r="BQ33" s="91">
        <v>0</v>
      </c>
      <c r="BR33" s="91">
        <v>-2521.1653949799997</v>
      </c>
      <c r="BS33" s="91">
        <v>0</v>
      </c>
      <c r="BT33" s="91">
        <v>0</v>
      </c>
      <c r="BU33" s="91">
        <v>0</v>
      </c>
      <c r="BV33" s="91">
        <v>-2521.1653949799997</v>
      </c>
      <c r="BW33" s="168">
        <v>-6558.0400489000003</v>
      </c>
      <c r="BX33" s="91">
        <v>0</v>
      </c>
      <c r="BY33" s="91">
        <v>0</v>
      </c>
      <c r="BZ33" s="91">
        <v>-6558.0400489000003</v>
      </c>
      <c r="CA33" s="91">
        <v>-46</v>
      </c>
      <c r="CB33" s="91">
        <v>0</v>
      </c>
      <c r="CC33" s="91">
        <v>0</v>
      </c>
      <c r="CD33" s="167">
        <v>-6604.0400489000003</v>
      </c>
      <c r="CE33" s="168">
        <v>-6593.5669053999991</v>
      </c>
      <c r="CF33" s="91">
        <v>0</v>
      </c>
      <c r="CG33" s="91">
        <v>0</v>
      </c>
      <c r="CH33" s="91">
        <v>-6593.5669053999991</v>
      </c>
      <c r="CI33" s="91">
        <v>0</v>
      </c>
      <c r="CJ33" s="113">
        <v>0</v>
      </c>
      <c r="CK33" s="91">
        <v>0</v>
      </c>
      <c r="CL33" s="230">
        <v>-6593.5669053999991</v>
      </c>
      <c r="CM33" s="126">
        <v>-7851.3561848099998</v>
      </c>
      <c r="CN33" s="91">
        <v>0</v>
      </c>
      <c r="CO33" s="91">
        <v>0</v>
      </c>
      <c r="CP33" s="91">
        <v>-7851.3561848099998</v>
      </c>
      <c r="CQ33" s="91">
        <v>0</v>
      </c>
      <c r="CR33" s="91">
        <v>-1.6238933999999998</v>
      </c>
      <c r="CS33" s="91">
        <v>0</v>
      </c>
      <c r="CT33" s="113">
        <v>-7852.9800782100001</v>
      </c>
      <c r="CU33" s="126">
        <v>-4444.1078076499998</v>
      </c>
      <c r="CV33" s="91">
        <v>0</v>
      </c>
      <c r="CW33" s="91">
        <v>0</v>
      </c>
      <c r="CX33" s="91">
        <v>-4444.1078076499998</v>
      </c>
      <c r="CY33" s="91">
        <v>0</v>
      </c>
      <c r="CZ33" s="91">
        <v>-0.51830023999999997</v>
      </c>
      <c r="DA33" s="91">
        <v>0</v>
      </c>
      <c r="DB33" s="113">
        <v>-4444.6261078899997</v>
      </c>
      <c r="DC33" s="126">
        <v>-5549.2493718400001</v>
      </c>
      <c r="DD33" s="91">
        <v>0</v>
      </c>
      <c r="DE33" s="91">
        <v>0</v>
      </c>
      <c r="DF33" s="91">
        <v>-5549.2493718400001</v>
      </c>
      <c r="DG33" s="91">
        <v>0</v>
      </c>
      <c r="DH33" s="91">
        <v>-0.41897384000000004</v>
      </c>
      <c r="DI33" s="91">
        <v>0</v>
      </c>
      <c r="DJ33" s="113">
        <v>-5549.6683456800001</v>
      </c>
      <c r="DK33" s="126">
        <v>-6572.5555341600002</v>
      </c>
      <c r="DL33" s="91">
        <v>0</v>
      </c>
      <c r="DM33" s="91">
        <v>0</v>
      </c>
      <c r="DN33" s="91">
        <v>-6572.5555341600002</v>
      </c>
      <c r="DO33" s="91">
        <v>0</v>
      </c>
      <c r="DP33" s="91">
        <v>-10.549490692120756</v>
      </c>
      <c r="DQ33" s="91">
        <v>0</v>
      </c>
      <c r="DR33" s="284">
        <v>-6583.1050248521206</v>
      </c>
      <c r="DS33" s="126">
        <v>-2898.4993269900001</v>
      </c>
      <c r="DT33" s="91">
        <v>0</v>
      </c>
      <c r="DU33" s="91">
        <v>0</v>
      </c>
      <c r="DV33" s="91">
        <v>-2898.4993269900001</v>
      </c>
      <c r="DW33" s="91">
        <v>0</v>
      </c>
      <c r="DX33" s="91">
        <v>-0.87521684999999994</v>
      </c>
      <c r="DY33" s="91">
        <v>0</v>
      </c>
      <c r="DZ33" s="113">
        <v>-2899.3745438400001</v>
      </c>
    </row>
    <row r="34" spans="1:130" ht="20.100000000000001" customHeight="1" x14ac:dyDescent="0.25">
      <c r="A34" s="97"/>
      <c r="B34" s="97" t="s">
        <v>381</v>
      </c>
      <c r="C34" s="98">
        <v>-53807.730751429801</v>
      </c>
      <c r="D34" s="98">
        <v>0</v>
      </c>
      <c r="E34" s="98">
        <v>0</v>
      </c>
      <c r="F34" s="98">
        <v>-53807.730751429801</v>
      </c>
      <c r="G34" s="98">
        <v>14123.922634201823</v>
      </c>
      <c r="H34" s="98">
        <v>6276.258016517444</v>
      </c>
      <c r="I34" s="98">
        <v>-1.2922100722789764E-8</v>
      </c>
      <c r="J34" s="131">
        <v>-33407.550100723514</v>
      </c>
      <c r="K34" s="170">
        <v>-32310.880139509914</v>
      </c>
      <c r="L34" s="98">
        <v>0</v>
      </c>
      <c r="M34" s="98">
        <v>0</v>
      </c>
      <c r="N34" s="98">
        <v>-32310.880139509914</v>
      </c>
      <c r="O34" s="98">
        <v>36512.530159088376</v>
      </c>
      <c r="P34" s="98">
        <v>12365.52096319542</v>
      </c>
      <c r="Q34" s="98">
        <v>1.4260876923799515E-8</v>
      </c>
      <c r="R34" s="169">
        <v>16567.17098278855</v>
      </c>
      <c r="S34" s="130">
        <v>-28670.786827190081</v>
      </c>
      <c r="T34" s="98">
        <v>0</v>
      </c>
      <c r="U34" s="98">
        <v>0</v>
      </c>
      <c r="V34" s="98">
        <v>-28670.786827190081</v>
      </c>
      <c r="W34" s="98">
        <v>21623.4833993176</v>
      </c>
      <c r="X34" s="98">
        <v>9307.7880863404134</v>
      </c>
      <c r="Y34" s="98">
        <v>1.9732397049665451E-8</v>
      </c>
      <c r="Z34" s="131">
        <v>2260.484658487374</v>
      </c>
      <c r="AA34" s="170">
        <v>-65795.657529139891</v>
      </c>
      <c r="AB34" s="98">
        <v>0</v>
      </c>
      <c r="AC34" s="98">
        <v>0</v>
      </c>
      <c r="AD34" s="98">
        <v>-65795.657529139891</v>
      </c>
      <c r="AE34" s="98">
        <v>12156.950556615717</v>
      </c>
      <c r="AF34" s="98">
        <v>17801.93900092534</v>
      </c>
      <c r="AG34" s="98">
        <v>1.0128132998943329E-8</v>
      </c>
      <c r="AH34" s="169">
        <v>-35836.767971588764</v>
      </c>
      <c r="AI34" s="130">
        <v>-212367.1088336301</v>
      </c>
      <c r="AJ34" s="98">
        <v>0</v>
      </c>
      <c r="AK34" s="98">
        <v>0</v>
      </c>
      <c r="AL34" s="98">
        <v>-212367.1088336301</v>
      </c>
      <c r="AM34" s="98">
        <v>-17363.096526080044</v>
      </c>
      <c r="AN34" s="98">
        <v>10740.971303355531</v>
      </c>
      <c r="AO34" s="98">
        <v>-5.5879354476928711E-9</v>
      </c>
      <c r="AP34" s="131">
        <v>-218989.23405636032</v>
      </c>
      <c r="AQ34" s="170">
        <v>-292596.81753839971</v>
      </c>
      <c r="AR34" s="98">
        <v>0</v>
      </c>
      <c r="AS34" s="98">
        <v>0</v>
      </c>
      <c r="AT34" s="98">
        <v>-292596.81753839971</v>
      </c>
      <c r="AU34" s="98">
        <v>10497.540389890084</v>
      </c>
      <c r="AV34" s="98">
        <v>13124.684759603988</v>
      </c>
      <c r="AW34" s="98">
        <v>4.3248292058706284E-8</v>
      </c>
      <c r="AX34" s="169">
        <v>-268974.59238886228</v>
      </c>
      <c r="AY34" s="130">
        <v>-353840.4440683797</v>
      </c>
      <c r="AZ34" s="98">
        <v>0</v>
      </c>
      <c r="BA34" s="98">
        <v>0</v>
      </c>
      <c r="BB34" s="98">
        <v>-353840.4440683797</v>
      </c>
      <c r="BC34" s="98">
        <v>14088.311164587503</v>
      </c>
      <c r="BD34" s="98">
        <v>11650.803163065924</v>
      </c>
      <c r="BE34" s="98">
        <v>-2.1653249859809875E-8</v>
      </c>
      <c r="BF34" s="131">
        <v>-328101.32974074734</v>
      </c>
      <c r="BG34" s="170">
        <v>-336145.14030333003</v>
      </c>
      <c r="BH34" s="98">
        <v>0</v>
      </c>
      <c r="BI34" s="98">
        <v>0</v>
      </c>
      <c r="BJ34" s="98">
        <v>-336145.14030333003</v>
      </c>
      <c r="BK34" s="98">
        <v>12136.318037480232</v>
      </c>
      <c r="BL34" s="98">
        <v>31882.358309747186</v>
      </c>
      <c r="BM34" s="98">
        <v>-2.1187588572502136E-8</v>
      </c>
      <c r="BN34" s="169">
        <v>-292126.46395612415</v>
      </c>
      <c r="BO34" s="130">
        <v>-336466.92243395979</v>
      </c>
      <c r="BP34" s="98">
        <v>0</v>
      </c>
      <c r="BQ34" s="98">
        <v>0</v>
      </c>
      <c r="BR34" s="98">
        <v>-336466.92243395979</v>
      </c>
      <c r="BS34" s="98">
        <v>9423.4083770026919</v>
      </c>
      <c r="BT34" s="98">
        <v>28081.334033239749</v>
      </c>
      <c r="BU34" s="98">
        <v>-1.0593794286251068E-8</v>
      </c>
      <c r="BV34" s="98">
        <v>-298962.18002372747</v>
      </c>
      <c r="BW34" s="170">
        <v>-331761.78575593</v>
      </c>
      <c r="BX34" s="98">
        <v>0</v>
      </c>
      <c r="BY34" s="98">
        <v>0</v>
      </c>
      <c r="BZ34" s="98">
        <v>-331761.78575593</v>
      </c>
      <c r="CA34" s="98">
        <v>39715.257348240004</v>
      </c>
      <c r="CB34" s="98">
        <v>33996.973490915261</v>
      </c>
      <c r="CC34" s="98">
        <v>-2.3865140974521637E-8</v>
      </c>
      <c r="CD34" s="169">
        <v>-258049.55491679907</v>
      </c>
      <c r="CE34" s="170">
        <v>-1100382.3158345998</v>
      </c>
      <c r="CF34" s="98">
        <v>0</v>
      </c>
      <c r="CG34" s="98">
        <v>0</v>
      </c>
      <c r="CH34" s="98">
        <v>-1100382.3158345998</v>
      </c>
      <c r="CI34" s="98">
        <v>90077.537126368261</v>
      </c>
      <c r="CJ34" s="98">
        <v>27497.394372399664</v>
      </c>
      <c r="CK34" s="98">
        <v>-6.0535967350006104E-9</v>
      </c>
      <c r="CL34" s="169">
        <v>-982807.38433583779</v>
      </c>
      <c r="CM34" s="130">
        <v>-419274.75079694018</v>
      </c>
      <c r="CN34" s="98">
        <v>0</v>
      </c>
      <c r="CO34" s="98">
        <v>0</v>
      </c>
      <c r="CP34" s="98">
        <v>-419274.75079694018</v>
      </c>
      <c r="CQ34" s="98">
        <v>145283.52498011815</v>
      </c>
      <c r="CR34" s="98">
        <v>97939.625124329585</v>
      </c>
      <c r="CS34" s="98">
        <v>9.8953023552894592E-9</v>
      </c>
      <c r="CT34" s="98">
        <v>-176051.60069248173</v>
      </c>
      <c r="CU34" s="130">
        <v>-360103.19824465038</v>
      </c>
      <c r="CV34" s="98">
        <v>0</v>
      </c>
      <c r="CW34" s="98">
        <v>0</v>
      </c>
      <c r="CX34" s="98">
        <v>-360103.19824465038</v>
      </c>
      <c r="CY34" s="98">
        <v>68501.588822446531</v>
      </c>
      <c r="CZ34" s="98">
        <v>103311.20442185504</v>
      </c>
      <c r="DA34" s="98">
        <v>0</v>
      </c>
      <c r="DB34" s="98">
        <v>-188290.40500034904</v>
      </c>
      <c r="DC34" s="130">
        <v>-580338.33816318959</v>
      </c>
      <c r="DD34" s="98">
        <v>0</v>
      </c>
      <c r="DE34" s="98">
        <v>0</v>
      </c>
      <c r="DF34" s="98">
        <v>-580338.33816318959</v>
      </c>
      <c r="DG34" s="98">
        <v>26340.262247459963</v>
      </c>
      <c r="DH34" s="98">
        <v>47896.264487614622</v>
      </c>
      <c r="DI34" s="98">
        <v>0</v>
      </c>
      <c r="DJ34" s="98">
        <v>-506101.81142811477</v>
      </c>
      <c r="DK34" s="130">
        <v>-560998.39631843939</v>
      </c>
      <c r="DL34" s="98">
        <v>0</v>
      </c>
      <c r="DM34" s="98">
        <v>0</v>
      </c>
      <c r="DN34" s="98">
        <v>-560998.39631843939</v>
      </c>
      <c r="DO34" s="98">
        <v>43216.619056039955</v>
      </c>
      <c r="DP34" s="98">
        <v>-9903.3884399414528</v>
      </c>
      <c r="DQ34" s="98">
        <v>0</v>
      </c>
      <c r="DR34" s="142">
        <v>-527685.16570234112</v>
      </c>
      <c r="DS34" s="130">
        <v>-516872.10044020973</v>
      </c>
      <c r="DT34" s="98">
        <v>0</v>
      </c>
      <c r="DU34" s="98">
        <v>0</v>
      </c>
      <c r="DV34" s="98">
        <v>-516872.10044020973</v>
      </c>
      <c r="DW34" s="98">
        <v>26446.881653170101</v>
      </c>
      <c r="DX34" s="98">
        <v>86599.943448660197</v>
      </c>
      <c r="DY34" s="98">
        <v>0</v>
      </c>
      <c r="DZ34" s="98">
        <v>-403825.27533837967</v>
      </c>
    </row>
    <row r="35" spans="1:130" ht="20.100000000000001" customHeight="1" x14ac:dyDescent="0.25">
      <c r="A35" s="97"/>
      <c r="B35" s="97" t="s">
        <v>382</v>
      </c>
      <c r="C35" s="98">
        <v>49469.833970600273</v>
      </c>
      <c r="D35" s="98">
        <v>0</v>
      </c>
      <c r="E35" s="98">
        <v>0</v>
      </c>
      <c r="F35" s="98">
        <v>49469.833970600273</v>
      </c>
      <c r="G35" s="98">
        <v>23035.583473687468</v>
      </c>
      <c r="H35" s="98">
        <v>4323.2260811774177</v>
      </c>
      <c r="I35" s="98">
        <v>-1.2922100722789764E-8</v>
      </c>
      <c r="J35" s="131">
        <v>76828.643525451887</v>
      </c>
      <c r="K35" s="170">
        <v>88150.369235630031</v>
      </c>
      <c r="L35" s="98">
        <v>0</v>
      </c>
      <c r="M35" s="98">
        <v>0</v>
      </c>
      <c r="N35" s="98">
        <v>88150.369235630031</v>
      </c>
      <c r="O35" s="98">
        <v>44245.177968914795</v>
      </c>
      <c r="P35" s="98">
        <v>8346.2410412154277</v>
      </c>
      <c r="Q35" s="98">
        <v>1.4260876923799515E-8</v>
      </c>
      <c r="R35" s="169">
        <v>140741.78824577481</v>
      </c>
      <c r="S35" s="130">
        <v>96645.031642680056</v>
      </c>
      <c r="T35" s="98">
        <v>0</v>
      </c>
      <c r="U35" s="98">
        <v>0</v>
      </c>
      <c r="V35" s="98">
        <v>96645.031642680056</v>
      </c>
      <c r="W35" s="98">
        <v>32349.304782983498</v>
      </c>
      <c r="X35" s="98">
        <v>2825.6405782004585</v>
      </c>
      <c r="Y35" s="98">
        <v>1.9732397049665451E-8</v>
      </c>
      <c r="Z35" s="131">
        <v>131819.97700388334</v>
      </c>
      <c r="AA35" s="170">
        <v>80360.16000674013</v>
      </c>
      <c r="AB35" s="98">
        <v>0</v>
      </c>
      <c r="AC35" s="98">
        <v>0</v>
      </c>
      <c r="AD35" s="98">
        <v>80360.16000674013</v>
      </c>
      <c r="AE35" s="98">
        <v>22121.332180510042</v>
      </c>
      <c r="AF35" s="98">
        <v>16702.987760085321</v>
      </c>
      <c r="AG35" s="98">
        <v>1.0128132998943329E-8</v>
      </c>
      <c r="AH35" s="169">
        <v>119184.47994734556</v>
      </c>
      <c r="AI35" s="130">
        <v>-15603.932503059972</v>
      </c>
      <c r="AJ35" s="98">
        <v>0</v>
      </c>
      <c r="AK35" s="98">
        <v>0</v>
      </c>
      <c r="AL35" s="98">
        <v>-15603.932503059972</v>
      </c>
      <c r="AM35" s="98">
        <v>-5208.0283368701348</v>
      </c>
      <c r="AN35" s="98">
        <v>3853.8426033655414</v>
      </c>
      <c r="AO35" s="98">
        <v>-5.5879354476928711E-9</v>
      </c>
      <c r="AP35" s="131">
        <v>-16958.118236570386</v>
      </c>
      <c r="AQ35" s="170">
        <v>-83581.743997529615</v>
      </c>
      <c r="AR35" s="98">
        <v>0</v>
      </c>
      <c r="AS35" s="98">
        <v>0</v>
      </c>
      <c r="AT35" s="98">
        <v>-83581.743997529615</v>
      </c>
      <c r="AU35" s="98">
        <v>23623.148712570081</v>
      </c>
      <c r="AV35" s="98">
        <v>2674.7475496639963</v>
      </c>
      <c r="AW35" s="98">
        <v>4.3248292058706284E-8</v>
      </c>
      <c r="AX35" s="169">
        <v>-57283.847735252231</v>
      </c>
      <c r="AY35" s="130">
        <v>-140260.39818982943</v>
      </c>
      <c r="AZ35" s="98">
        <v>0</v>
      </c>
      <c r="BA35" s="98">
        <v>0</v>
      </c>
      <c r="BB35" s="98">
        <v>-140260.39818982943</v>
      </c>
      <c r="BC35" s="98">
        <v>17444.959579527494</v>
      </c>
      <c r="BD35" s="98">
        <v>-2713.0605383040383</v>
      </c>
      <c r="BE35" s="98">
        <v>-2.1653249859809875E-8</v>
      </c>
      <c r="BF35" s="131">
        <v>-125528.49914862728</v>
      </c>
      <c r="BG35" s="170">
        <v>-122606.8627612202</v>
      </c>
      <c r="BH35" s="98">
        <v>0</v>
      </c>
      <c r="BI35" s="98">
        <v>0</v>
      </c>
      <c r="BJ35" s="98">
        <v>-122606.8627612202</v>
      </c>
      <c r="BK35" s="98">
        <v>18978.623735380243</v>
      </c>
      <c r="BL35" s="98">
        <v>21305.82775021717</v>
      </c>
      <c r="BM35" s="98">
        <v>-2.1187588572502136E-8</v>
      </c>
      <c r="BN35" s="169">
        <v>-82322.411275643855</v>
      </c>
      <c r="BO35" s="130">
        <v>-61215.515969169559</v>
      </c>
      <c r="BP35" s="98">
        <v>0</v>
      </c>
      <c r="BQ35" s="98">
        <v>0</v>
      </c>
      <c r="BR35" s="98">
        <v>-61215.515969169559</v>
      </c>
      <c r="BS35" s="98">
        <v>22660.482086712611</v>
      </c>
      <c r="BT35" s="98">
        <v>20771.368764019804</v>
      </c>
      <c r="BU35" s="98">
        <v>-1.0593794286251068E-8</v>
      </c>
      <c r="BV35" s="98">
        <v>-17783.665118447505</v>
      </c>
      <c r="BW35" s="170">
        <v>-69642.768009310123</v>
      </c>
      <c r="BX35" s="98">
        <v>0</v>
      </c>
      <c r="BY35" s="98">
        <v>0</v>
      </c>
      <c r="BZ35" s="98">
        <v>-69642.768009310123</v>
      </c>
      <c r="CA35" s="98">
        <v>50114.638461419963</v>
      </c>
      <c r="CB35" s="98">
        <v>22881.857219305239</v>
      </c>
      <c r="CC35" s="98">
        <v>-2.3865140974521637E-8</v>
      </c>
      <c r="CD35" s="169">
        <v>3353.727671390865</v>
      </c>
      <c r="CE35" s="170">
        <v>-661271.37656193948</v>
      </c>
      <c r="CF35" s="98">
        <v>0</v>
      </c>
      <c r="CG35" s="98">
        <v>0</v>
      </c>
      <c r="CH35" s="98">
        <v>-661271.37656193948</v>
      </c>
      <c r="CI35" s="98">
        <v>90717.521259968285</v>
      </c>
      <c r="CJ35" s="98">
        <v>19800.72867619968</v>
      </c>
      <c r="CK35" s="98">
        <v>-6.0535967350006104E-9</v>
      </c>
      <c r="CL35" s="169">
        <v>-550753.12662577769</v>
      </c>
      <c r="CM35" s="130">
        <v>-15343.159278570209</v>
      </c>
      <c r="CN35" s="98">
        <v>0</v>
      </c>
      <c r="CO35" s="98">
        <v>0</v>
      </c>
      <c r="CP35" s="98">
        <v>-15343.159278570209</v>
      </c>
      <c r="CQ35" s="98">
        <v>152580.8223790481</v>
      </c>
      <c r="CR35" s="98">
        <v>90893.638845669571</v>
      </c>
      <c r="CS35" s="98">
        <v>9.8953023552894592E-9</v>
      </c>
      <c r="CT35" s="98">
        <v>228131.30194615852</v>
      </c>
      <c r="CU35" s="130">
        <v>37359.140225549694</v>
      </c>
      <c r="CV35" s="98">
        <v>0</v>
      </c>
      <c r="CW35" s="98">
        <v>0</v>
      </c>
      <c r="CX35" s="98">
        <v>37359.140225549694</v>
      </c>
      <c r="CY35" s="98">
        <v>54156.284131816356</v>
      </c>
      <c r="CZ35" s="98">
        <v>70000.302522165002</v>
      </c>
      <c r="DA35" s="98">
        <v>0</v>
      </c>
      <c r="DB35" s="98">
        <v>161515.72687953105</v>
      </c>
      <c r="DC35" s="130">
        <v>-198138.02262903936</v>
      </c>
      <c r="DD35" s="98">
        <v>0</v>
      </c>
      <c r="DE35" s="98">
        <v>0</v>
      </c>
      <c r="DF35" s="98">
        <v>-198138.02262903936</v>
      </c>
      <c r="DG35" s="98">
        <v>14866.594535499811</v>
      </c>
      <c r="DH35" s="98">
        <v>10167.838800634723</v>
      </c>
      <c r="DI35" s="98">
        <v>0</v>
      </c>
      <c r="DJ35" s="98">
        <v>-173103.58929290483</v>
      </c>
      <c r="DK35" s="130">
        <v>-18628.572233889252</v>
      </c>
      <c r="DL35" s="98">
        <v>0</v>
      </c>
      <c r="DM35" s="98">
        <v>0</v>
      </c>
      <c r="DN35" s="98">
        <v>-18628.572233889252</v>
      </c>
      <c r="DO35" s="98">
        <v>39019.069755929988</v>
      </c>
      <c r="DP35" s="98">
        <v>-39843.329446116462</v>
      </c>
      <c r="DQ35" s="98">
        <v>0</v>
      </c>
      <c r="DR35" s="142">
        <v>-19452.831924076192</v>
      </c>
      <c r="DS35" s="130">
        <v>-46640.985360349528</v>
      </c>
      <c r="DT35" s="98">
        <v>0</v>
      </c>
      <c r="DU35" s="98">
        <v>0</v>
      </c>
      <c r="DV35" s="98">
        <v>-46640.985360349528</v>
      </c>
      <c r="DW35" s="98">
        <v>10733.915954180062</v>
      </c>
      <c r="DX35" s="98">
        <v>46433.174362860154</v>
      </c>
      <c r="DY35" s="98">
        <v>0</v>
      </c>
      <c r="DZ35" s="98">
        <v>10526.104956690222</v>
      </c>
    </row>
    <row r="36" spans="1:130" ht="20.100000000000001" customHeight="1" x14ac:dyDescent="0.25">
      <c r="A36" s="76" t="s">
        <v>372</v>
      </c>
    </row>
    <row r="37" spans="1:130" ht="20.100000000000001" customHeight="1" x14ac:dyDescent="0.25">
      <c r="A37" s="76" t="s">
        <v>373</v>
      </c>
    </row>
    <row r="38" spans="1:130" ht="20.100000000000001" customHeight="1" x14ac:dyDescent="0.25">
      <c r="A38" s="76" t="s">
        <v>374</v>
      </c>
    </row>
    <row r="39" spans="1:130" ht="20.100000000000001" customHeight="1" x14ac:dyDescent="0.25">
      <c r="A39" s="76" t="s">
        <v>375</v>
      </c>
    </row>
    <row r="40" spans="1:130" ht="20.100000000000001" customHeight="1" x14ac:dyDescent="0.25">
      <c r="A40" s="76" t="s">
        <v>376</v>
      </c>
    </row>
    <row r="41" spans="1:130" ht="20.100000000000001" customHeight="1" x14ac:dyDescent="0.25">
      <c r="A41" s="76" t="s">
        <v>696</v>
      </c>
    </row>
    <row r="42" spans="1:130" ht="20.100000000000001" customHeight="1" x14ac:dyDescent="0.25">
      <c r="A42" s="76" t="s">
        <v>697</v>
      </c>
    </row>
    <row r="43" spans="1:130" ht="20.100000000000001" customHeight="1" x14ac:dyDescent="0.25">
      <c r="A43" s="76" t="s">
        <v>543</v>
      </c>
    </row>
    <row r="44" spans="1:130" ht="20.100000000000001" customHeight="1" x14ac:dyDescent="0.25">
      <c r="A44" s="76" t="s">
        <v>698</v>
      </c>
    </row>
    <row r="45" spans="1:130" ht="20.100000000000001" customHeight="1" x14ac:dyDescent="0.25">
      <c r="A45" s="76" t="s">
        <v>708</v>
      </c>
    </row>
    <row r="46" spans="1:130" ht="20.100000000000001" customHeight="1" x14ac:dyDescent="0.25">
      <c r="A46" s="76" t="s">
        <v>733</v>
      </c>
    </row>
    <row r="47" spans="1:130" ht="20.100000000000001" customHeight="1" x14ac:dyDescent="0.25">
      <c r="A47" s="76" t="s">
        <v>709</v>
      </c>
    </row>
    <row r="48" spans="1:130" ht="20.100000000000001" customHeight="1" x14ac:dyDescent="0.25">
      <c r="A48" s="76" t="s">
        <v>710</v>
      </c>
    </row>
  </sheetData>
  <mergeCells count="97">
    <mergeCell ref="DK4:DR4"/>
    <mergeCell ref="DK5:DN5"/>
    <mergeCell ref="DO5:DO6"/>
    <mergeCell ref="DP5:DP6"/>
    <mergeCell ref="DQ5:DQ6"/>
    <mergeCell ref="DR5:DR6"/>
    <mergeCell ref="CM4:CT4"/>
    <mergeCell ref="CM5:CP5"/>
    <mergeCell ref="CQ5:CQ6"/>
    <mergeCell ref="CR5:CR6"/>
    <mergeCell ref="CS5:CS6"/>
    <mergeCell ref="CT5:CT6"/>
    <mergeCell ref="CE4:CL4"/>
    <mergeCell ref="CE5:CH5"/>
    <mergeCell ref="CI5:CI6"/>
    <mergeCell ref="CJ5:CJ6"/>
    <mergeCell ref="CK5:CK6"/>
    <mergeCell ref="CL5:CL6"/>
    <mergeCell ref="BW4:CD4"/>
    <mergeCell ref="BW5:BZ5"/>
    <mergeCell ref="CA5:CA6"/>
    <mergeCell ref="CB5:CB6"/>
    <mergeCell ref="CC5:CC6"/>
    <mergeCell ref="CD5:CD6"/>
    <mergeCell ref="BO4:BV4"/>
    <mergeCell ref="BO5:BR5"/>
    <mergeCell ref="BS5:BS6"/>
    <mergeCell ref="BT5:BT6"/>
    <mergeCell ref="BU5:BU6"/>
    <mergeCell ref="BV5:BV6"/>
    <mergeCell ref="BG4:BN4"/>
    <mergeCell ref="BG5:BJ5"/>
    <mergeCell ref="BK5:BK6"/>
    <mergeCell ref="BL5:BL6"/>
    <mergeCell ref="BM5:BM6"/>
    <mergeCell ref="BN5:BN6"/>
    <mergeCell ref="AY4:BF4"/>
    <mergeCell ref="AY5:BB5"/>
    <mergeCell ref="BC5:BC6"/>
    <mergeCell ref="BD5:BD6"/>
    <mergeCell ref="BE5:BE6"/>
    <mergeCell ref="BF5:BF6"/>
    <mergeCell ref="AQ4:AX4"/>
    <mergeCell ref="AQ5:AT5"/>
    <mergeCell ref="AU5:AU6"/>
    <mergeCell ref="AV5:AV6"/>
    <mergeCell ref="AW5:AW6"/>
    <mergeCell ref="AX5:AX6"/>
    <mergeCell ref="AI4:AP4"/>
    <mergeCell ref="AI5:AL5"/>
    <mergeCell ref="AM5:AM6"/>
    <mergeCell ref="AN5:AN6"/>
    <mergeCell ref="AO5:AO6"/>
    <mergeCell ref="AP5:AP6"/>
    <mergeCell ref="AA4:AH4"/>
    <mergeCell ref="AA5:AD5"/>
    <mergeCell ref="AE5:AE6"/>
    <mergeCell ref="AF5:AF6"/>
    <mergeCell ref="AG5:AG6"/>
    <mergeCell ref="AH5:AH6"/>
    <mergeCell ref="S4:Z4"/>
    <mergeCell ref="S5:V5"/>
    <mergeCell ref="W5:W6"/>
    <mergeCell ref="X5:X6"/>
    <mergeCell ref="Y5:Y6"/>
    <mergeCell ref="Z5:Z6"/>
    <mergeCell ref="K4:R4"/>
    <mergeCell ref="K5:N5"/>
    <mergeCell ref="O5:O6"/>
    <mergeCell ref="P5:P6"/>
    <mergeCell ref="Q5:Q6"/>
    <mergeCell ref="R5:R6"/>
    <mergeCell ref="A4:B6"/>
    <mergeCell ref="C4:J4"/>
    <mergeCell ref="C5:F5"/>
    <mergeCell ref="G5:G6"/>
    <mergeCell ref="H5:H6"/>
    <mergeCell ref="I5:I6"/>
    <mergeCell ref="J5:J6"/>
    <mergeCell ref="CU4:DB4"/>
    <mergeCell ref="CU5:CX5"/>
    <mergeCell ref="CY5:CY6"/>
    <mergeCell ref="CZ5:CZ6"/>
    <mergeCell ref="DA5:DA6"/>
    <mergeCell ref="DB5:DB6"/>
    <mergeCell ref="DC4:DJ4"/>
    <mergeCell ref="DC5:DF5"/>
    <mergeCell ref="DG5:DG6"/>
    <mergeCell ref="DH5:DH6"/>
    <mergeCell ref="DI5:DI6"/>
    <mergeCell ref="DJ5:DJ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88346-18FF-478F-BB9D-9C1335A9AB89}">
  <dimension ref="A1:DZ48"/>
  <sheetViews>
    <sheetView showGridLines="0" workbookViewId="0">
      <pane xSplit="2" ySplit="6" topLeftCell="DP7" activePane="bottomRight" state="frozen"/>
      <selection pane="topRight" activeCell="C1" sqref="C1"/>
      <selection pane="bottomLeft" activeCell="A7" sqref="A7"/>
      <selection pane="bottomRight"/>
    </sheetView>
  </sheetViews>
  <sheetFormatPr defaultRowHeight="20.100000000000001" customHeight="1" x14ac:dyDescent="0.25"/>
  <cols>
    <col min="1" max="1" width="9.140625" style="88"/>
    <col min="2" max="2" width="77.7109375" style="88" bestFit="1" customWidth="1"/>
    <col min="3" max="3" width="15.7109375" style="88" customWidth="1"/>
    <col min="4" max="4" width="15" style="88" customWidth="1"/>
    <col min="5" max="11" width="15.7109375" style="88" customWidth="1"/>
    <col min="12" max="12" width="15" style="88" customWidth="1"/>
    <col min="13" max="19" width="15.7109375" style="88" customWidth="1"/>
    <col min="20" max="20" width="15" style="88" customWidth="1"/>
    <col min="21" max="27" width="15.7109375" style="88" customWidth="1"/>
    <col min="28" max="28" width="15" style="88" customWidth="1"/>
    <col min="29" max="35" width="15.7109375" style="88" customWidth="1"/>
    <col min="36" max="36" width="15" style="88" customWidth="1"/>
    <col min="37" max="43" width="15.7109375" style="88" customWidth="1"/>
    <col min="44" max="44" width="15" style="88" customWidth="1"/>
    <col min="45" max="51" width="15.7109375" style="88" customWidth="1"/>
    <col min="52" max="52" width="15" style="88" customWidth="1"/>
    <col min="53" max="59" width="15.7109375" style="88" customWidth="1"/>
    <col min="60" max="60" width="15" style="88" customWidth="1"/>
    <col min="61" max="67" width="15.7109375" style="88" customWidth="1"/>
    <col min="68" max="68" width="15" style="88" customWidth="1"/>
    <col min="69" max="75" width="15.7109375" style="88" customWidth="1"/>
    <col min="76" max="76" width="15" style="88" customWidth="1"/>
    <col min="77" max="83" width="15.7109375" style="88" customWidth="1"/>
    <col min="84" max="84" width="15" style="88" customWidth="1"/>
    <col min="85" max="91" width="15.7109375" style="88" customWidth="1"/>
    <col min="92" max="92" width="15" style="88" customWidth="1"/>
    <col min="93" max="130" width="15.7109375" style="88" customWidth="1"/>
    <col min="131" max="16384" width="9.140625" style="88"/>
  </cols>
  <sheetData>
    <row r="1" spans="1:130" ht="20.100000000000001" customHeight="1" x14ac:dyDescent="0.25">
      <c r="A1" s="70" t="s">
        <v>547</v>
      </c>
    </row>
    <row r="2" spans="1:130" ht="20.100000000000001" customHeight="1" x14ac:dyDescent="0.25">
      <c r="A2" s="70" t="s">
        <v>397</v>
      </c>
    </row>
    <row r="4" spans="1:130" s="107" customFormat="1" ht="20.100000000000001" customHeight="1" x14ac:dyDescent="0.25">
      <c r="A4" s="338" t="s">
        <v>383</v>
      </c>
      <c r="B4" s="339"/>
      <c r="C4" s="344">
        <v>2010</v>
      </c>
      <c r="D4" s="345"/>
      <c r="E4" s="345"/>
      <c r="F4" s="345"/>
      <c r="G4" s="345"/>
      <c r="H4" s="345"/>
      <c r="I4" s="345"/>
      <c r="J4" s="355"/>
      <c r="K4" s="345">
        <v>2011</v>
      </c>
      <c r="L4" s="345"/>
      <c r="M4" s="345"/>
      <c r="N4" s="345"/>
      <c r="O4" s="345"/>
      <c r="P4" s="345"/>
      <c r="Q4" s="345"/>
      <c r="R4" s="345"/>
      <c r="S4" s="356">
        <v>2012</v>
      </c>
      <c r="T4" s="345"/>
      <c r="U4" s="345"/>
      <c r="V4" s="345"/>
      <c r="W4" s="345"/>
      <c r="X4" s="345"/>
      <c r="Y4" s="345"/>
      <c r="Z4" s="355"/>
      <c r="AA4" s="345">
        <v>2013</v>
      </c>
      <c r="AB4" s="345"/>
      <c r="AC4" s="345"/>
      <c r="AD4" s="345"/>
      <c r="AE4" s="345"/>
      <c r="AF4" s="345"/>
      <c r="AG4" s="345"/>
      <c r="AH4" s="345"/>
      <c r="AI4" s="356">
        <v>2014</v>
      </c>
      <c r="AJ4" s="345"/>
      <c r="AK4" s="345"/>
      <c r="AL4" s="345"/>
      <c r="AM4" s="345"/>
      <c r="AN4" s="345"/>
      <c r="AO4" s="345"/>
      <c r="AP4" s="355"/>
      <c r="AQ4" s="345">
        <v>2015</v>
      </c>
      <c r="AR4" s="345"/>
      <c r="AS4" s="345"/>
      <c r="AT4" s="345"/>
      <c r="AU4" s="345"/>
      <c r="AV4" s="345"/>
      <c r="AW4" s="345"/>
      <c r="AX4" s="345"/>
      <c r="AY4" s="356">
        <v>2016</v>
      </c>
      <c r="AZ4" s="345"/>
      <c r="BA4" s="345"/>
      <c r="BB4" s="345"/>
      <c r="BC4" s="345"/>
      <c r="BD4" s="345"/>
      <c r="BE4" s="345"/>
      <c r="BF4" s="355"/>
      <c r="BG4" s="345">
        <v>2017</v>
      </c>
      <c r="BH4" s="345"/>
      <c r="BI4" s="345"/>
      <c r="BJ4" s="345"/>
      <c r="BK4" s="345"/>
      <c r="BL4" s="345"/>
      <c r="BM4" s="345"/>
      <c r="BN4" s="345"/>
      <c r="BO4" s="356">
        <v>2018</v>
      </c>
      <c r="BP4" s="345"/>
      <c r="BQ4" s="345"/>
      <c r="BR4" s="345"/>
      <c r="BS4" s="345"/>
      <c r="BT4" s="345"/>
      <c r="BU4" s="345"/>
      <c r="BV4" s="355"/>
      <c r="BW4" s="356">
        <v>2019</v>
      </c>
      <c r="BX4" s="345"/>
      <c r="BY4" s="345"/>
      <c r="BZ4" s="345"/>
      <c r="CA4" s="345"/>
      <c r="CB4" s="345"/>
      <c r="CC4" s="345"/>
      <c r="CD4" s="357"/>
      <c r="CE4" s="353">
        <v>2020</v>
      </c>
      <c r="CF4" s="345"/>
      <c r="CG4" s="345"/>
      <c r="CH4" s="345"/>
      <c r="CI4" s="345"/>
      <c r="CJ4" s="345"/>
      <c r="CK4" s="345"/>
      <c r="CL4" s="354"/>
      <c r="CM4" s="345">
        <v>2021</v>
      </c>
      <c r="CN4" s="345"/>
      <c r="CO4" s="345"/>
      <c r="CP4" s="345"/>
      <c r="CQ4" s="345"/>
      <c r="CR4" s="345"/>
      <c r="CS4" s="345"/>
      <c r="CT4" s="345"/>
      <c r="CU4" s="345">
        <v>2022</v>
      </c>
      <c r="CV4" s="345"/>
      <c r="CW4" s="345"/>
      <c r="CX4" s="345"/>
      <c r="CY4" s="345"/>
      <c r="CZ4" s="345"/>
      <c r="DA4" s="345"/>
      <c r="DB4" s="345"/>
      <c r="DC4" s="345">
        <v>2023</v>
      </c>
      <c r="DD4" s="345"/>
      <c r="DE4" s="345"/>
      <c r="DF4" s="345"/>
      <c r="DG4" s="345"/>
      <c r="DH4" s="345"/>
      <c r="DI4" s="345"/>
      <c r="DJ4" s="345"/>
      <c r="DK4" s="345">
        <v>2024</v>
      </c>
      <c r="DL4" s="345"/>
      <c r="DM4" s="345"/>
      <c r="DN4" s="345"/>
      <c r="DO4" s="345"/>
      <c r="DP4" s="345"/>
      <c r="DQ4" s="345"/>
      <c r="DR4" s="355"/>
      <c r="DS4" s="345">
        <v>2025</v>
      </c>
      <c r="DT4" s="345"/>
      <c r="DU4" s="345"/>
      <c r="DV4" s="345"/>
      <c r="DW4" s="345"/>
      <c r="DX4" s="345"/>
      <c r="DY4" s="345"/>
      <c r="DZ4" s="345"/>
    </row>
    <row r="5" spans="1:130" s="107" customFormat="1" ht="20.100000000000001" customHeight="1" x14ac:dyDescent="0.25">
      <c r="A5" s="340"/>
      <c r="B5" s="341"/>
      <c r="C5" s="344" t="s">
        <v>344</v>
      </c>
      <c r="D5" s="345"/>
      <c r="E5" s="345"/>
      <c r="F5" s="347"/>
      <c r="G5" s="348" t="s">
        <v>688</v>
      </c>
      <c r="H5" s="348" t="s">
        <v>689</v>
      </c>
      <c r="I5" s="348" t="s">
        <v>687</v>
      </c>
      <c r="J5" s="350" t="s">
        <v>690</v>
      </c>
      <c r="K5" s="344" t="s">
        <v>344</v>
      </c>
      <c r="L5" s="345"/>
      <c r="M5" s="345"/>
      <c r="N5" s="347"/>
      <c r="O5" s="348" t="s">
        <v>688</v>
      </c>
      <c r="P5" s="348" t="s">
        <v>689</v>
      </c>
      <c r="Q5" s="348" t="s">
        <v>687</v>
      </c>
      <c r="R5" s="350" t="s">
        <v>690</v>
      </c>
      <c r="S5" s="344" t="s">
        <v>344</v>
      </c>
      <c r="T5" s="345"/>
      <c r="U5" s="345"/>
      <c r="V5" s="347"/>
      <c r="W5" s="348" t="s">
        <v>688</v>
      </c>
      <c r="X5" s="348" t="s">
        <v>689</v>
      </c>
      <c r="Y5" s="348" t="s">
        <v>687</v>
      </c>
      <c r="Z5" s="350" t="s">
        <v>690</v>
      </c>
      <c r="AA5" s="344" t="s">
        <v>344</v>
      </c>
      <c r="AB5" s="345"/>
      <c r="AC5" s="345"/>
      <c r="AD5" s="347"/>
      <c r="AE5" s="348" t="s">
        <v>688</v>
      </c>
      <c r="AF5" s="348" t="s">
        <v>689</v>
      </c>
      <c r="AG5" s="348" t="s">
        <v>687</v>
      </c>
      <c r="AH5" s="350" t="s">
        <v>690</v>
      </c>
      <c r="AI5" s="344" t="s">
        <v>344</v>
      </c>
      <c r="AJ5" s="345"/>
      <c r="AK5" s="345"/>
      <c r="AL5" s="347"/>
      <c r="AM5" s="348" t="s">
        <v>688</v>
      </c>
      <c r="AN5" s="348" t="s">
        <v>689</v>
      </c>
      <c r="AO5" s="348" t="s">
        <v>687</v>
      </c>
      <c r="AP5" s="350" t="s">
        <v>690</v>
      </c>
      <c r="AQ5" s="344" t="s">
        <v>344</v>
      </c>
      <c r="AR5" s="345"/>
      <c r="AS5" s="345"/>
      <c r="AT5" s="347"/>
      <c r="AU5" s="348" t="s">
        <v>688</v>
      </c>
      <c r="AV5" s="348" t="s">
        <v>689</v>
      </c>
      <c r="AW5" s="348" t="s">
        <v>687</v>
      </c>
      <c r="AX5" s="350" t="s">
        <v>690</v>
      </c>
      <c r="AY5" s="344" t="s">
        <v>344</v>
      </c>
      <c r="AZ5" s="345"/>
      <c r="BA5" s="345"/>
      <c r="BB5" s="347"/>
      <c r="BC5" s="348" t="s">
        <v>688</v>
      </c>
      <c r="BD5" s="348" t="s">
        <v>689</v>
      </c>
      <c r="BE5" s="348" t="s">
        <v>687</v>
      </c>
      <c r="BF5" s="350" t="s">
        <v>690</v>
      </c>
      <c r="BG5" s="344" t="s">
        <v>344</v>
      </c>
      <c r="BH5" s="345"/>
      <c r="BI5" s="345"/>
      <c r="BJ5" s="347"/>
      <c r="BK5" s="348" t="s">
        <v>688</v>
      </c>
      <c r="BL5" s="348" t="s">
        <v>689</v>
      </c>
      <c r="BM5" s="348" t="s">
        <v>687</v>
      </c>
      <c r="BN5" s="350" t="s">
        <v>690</v>
      </c>
      <c r="BO5" s="344" t="s">
        <v>344</v>
      </c>
      <c r="BP5" s="345"/>
      <c r="BQ5" s="345"/>
      <c r="BR5" s="347"/>
      <c r="BS5" s="348" t="s">
        <v>688</v>
      </c>
      <c r="BT5" s="348" t="s">
        <v>689</v>
      </c>
      <c r="BU5" s="348" t="s">
        <v>687</v>
      </c>
      <c r="BV5" s="350" t="s">
        <v>690</v>
      </c>
      <c r="BW5" s="344" t="s">
        <v>344</v>
      </c>
      <c r="BX5" s="345"/>
      <c r="BY5" s="345"/>
      <c r="BZ5" s="347"/>
      <c r="CA5" s="348" t="s">
        <v>688</v>
      </c>
      <c r="CB5" s="348" t="s">
        <v>689</v>
      </c>
      <c r="CC5" s="348" t="s">
        <v>687</v>
      </c>
      <c r="CD5" s="350" t="s">
        <v>690</v>
      </c>
      <c r="CE5" s="344" t="s">
        <v>344</v>
      </c>
      <c r="CF5" s="345"/>
      <c r="CG5" s="345"/>
      <c r="CH5" s="347"/>
      <c r="CI5" s="348" t="s">
        <v>688</v>
      </c>
      <c r="CJ5" s="348" t="s">
        <v>689</v>
      </c>
      <c r="CK5" s="348" t="s">
        <v>687</v>
      </c>
      <c r="CL5" s="350" t="s">
        <v>690</v>
      </c>
      <c r="CM5" s="344" t="s">
        <v>344</v>
      </c>
      <c r="CN5" s="345"/>
      <c r="CO5" s="345"/>
      <c r="CP5" s="347"/>
      <c r="CQ5" s="348" t="s">
        <v>688</v>
      </c>
      <c r="CR5" s="348" t="s">
        <v>689</v>
      </c>
      <c r="CS5" s="348" t="s">
        <v>687</v>
      </c>
      <c r="CT5" s="350" t="s">
        <v>690</v>
      </c>
      <c r="CU5" s="344" t="s">
        <v>344</v>
      </c>
      <c r="CV5" s="345"/>
      <c r="CW5" s="345"/>
      <c r="CX5" s="347"/>
      <c r="CY5" s="348" t="s">
        <v>688</v>
      </c>
      <c r="CZ5" s="348" t="s">
        <v>689</v>
      </c>
      <c r="DA5" s="348" t="s">
        <v>687</v>
      </c>
      <c r="DB5" s="350" t="s">
        <v>690</v>
      </c>
      <c r="DC5" s="344" t="s">
        <v>344</v>
      </c>
      <c r="DD5" s="345"/>
      <c r="DE5" s="345"/>
      <c r="DF5" s="347"/>
      <c r="DG5" s="348" t="s">
        <v>688</v>
      </c>
      <c r="DH5" s="348" t="s">
        <v>689</v>
      </c>
      <c r="DI5" s="348" t="s">
        <v>687</v>
      </c>
      <c r="DJ5" s="350" t="s">
        <v>690</v>
      </c>
      <c r="DK5" s="344" t="s">
        <v>344</v>
      </c>
      <c r="DL5" s="345"/>
      <c r="DM5" s="345"/>
      <c r="DN5" s="347"/>
      <c r="DO5" s="348" t="s">
        <v>688</v>
      </c>
      <c r="DP5" s="348" t="s">
        <v>689</v>
      </c>
      <c r="DQ5" s="348" t="s">
        <v>687</v>
      </c>
      <c r="DR5" s="358" t="s">
        <v>690</v>
      </c>
      <c r="DS5" s="345" t="s">
        <v>344</v>
      </c>
      <c r="DT5" s="345"/>
      <c r="DU5" s="345"/>
      <c r="DV5" s="347"/>
      <c r="DW5" s="348" t="s">
        <v>688</v>
      </c>
      <c r="DX5" s="348" t="s">
        <v>689</v>
      </c>
      <c r="DY5" s="348" t="s">
        <v>687</v>
      </c>
      <c r="DZ5" s="350" t="s">
        <v>690</v>
      </c>
    </row>
    <row r="6" spans="1:130" s="107" customFormat="1" ht="32.25" x14ac:dyDescent="0.25">
      <c r="A6" s="342"/>
      <c r="B6" s="343"/>
      <c r="C6" s="23" t="s">
        <v>343</v>
      </c>
      <c r="D6" s="24" t="s">
        <v>686</v>
      </c>
      <c r="E6" s="24" t="s">
        <v>687</v>
      </c>
      <c r="F6" s="24" t="s">
        <v>344</v>
      </c>
      <c r="G6" s="349"/>
      <c r="H6" s="349"/>
      <c r="I6" s="349"/>
      <c r="J6" s="351"/>
      <c r="K6" s="23" t="s">
        <v>343</v>
      </c>
      <c r="L6" s="24" t="s">
        <v>686</v>
      </c>
      <c r="M6" s="24" t="s">
        <v>687</v>
      </c>
      <c r="N6" s="24" t="s">
        <v>344</v>
      </c>
      <c r="O6" s="349"/>
      <c r="P6" s="349"/>
      <c r="Q6" s="349"/>
      <c r="R6" s="351"/>
      <c r="S6" s="23" t="s">
        <v>343</v>
      </c>
      <c r="T6" s="24" t="s">
        <v>686</v>
      </c>
      <c r="U6" s="24" t="s">
        <v>687</v>
      </c>
      <c r="V6" s="24" t="s">
        <v>344</v>
      </c>
      <c r="W6" s="349"/>
      <c r="X6" s="349"/>
      <c r="Y6" s="349"/>
      <c r="Z6" s="351"/>
      <c r="AA6" s="23" t="s">
        <v>343</v>
      </c>
      <c r="AB6" s="24" t="s">
        <v>686</v>
      </c>
      <c r="AC6" s="24" t="s">
        <v>687</v>
      </c>
      <c r="AD6" s="24" t="s">
        <v>344</v>
      </c>
      <c r="AE6" s="349"/>
      <c r="AF6" s="349"/>
      <c r="AG6" s="349"/>
      <c r="AH6" s="351"/>
      <c r="AI6" s="23" t="s">
        <v>343</v>
      </c>
      <c r="AJ6" s="24" t="s">
        <v>686</v>
      </c>
      <c r="AK6" s="24" t="s">
        <v>687</v>
      </c>
      <c r="AL6" s="24" t="s">
        <v>344</v>
      </c>
      <c r="AM6" s="349"/>
      <c r="AN6" s="349"/>
      <c r="AO6" s="349"/>
      <c r="AP6" s="351"/>
      <c r="AQ6" s="23" t="s">
        <v>343</v>
      </c>
      <c r="AR6" s="24" t="s">
        <v>686</v>
      </c>
      <c r="AS6" s="24" t="s">
        <v>687</v>
      </c>
      <c r="AT6" s="24" t="s">
        <v>344</v>
      </c>
      <c r="AU6" s="349"/>
      <c r="AV6" s="349"/>
      <c r="AW6" s="349"/>
      <c r="AX6" s="351"/>
      <c r="AY6" s="23" t="s">
        <v>343</v>
      </c>
      <c r="AZ6" s="24" t="s">
        <v>686</v>
      </c>
      <c r="BA6" s="24" t="s">
        <v>687</v>
      </c>
      <c r="BB6" s="24" t="s">
        <v>344</v>
      </c>
      <c r="BC6" s="349"/>
      <c r="BD6" s="349"/>
      <c r="BE6" s="349"/>
      <c r="BF6" s="351"/>
      <c r="BG6" s="23" t="s">
        <v>343</v>
      </c>
      <c r="BH6" s="24" t="s">
        <v>686</v>
      </c>
      <c r="BI6" s="24" t="s">
        <v>687</v>
      </c>
      <c r="BJ6" s="24" t="s">
        <v>344</v>
      </c>
      <c r="BK6" s="349"/>
      <c r="BL6" s="349"/>
      <c r="BM6" s="349"/>
      <c r="BN6" s="351"/>
      <c r="BO6" s="23" t="s">
        <v>343</v>
      </c>
      <c r="BP6" s="24" t="s">
        <v>686</v>
      </c>
      <c r="BQ6" s="24" t="s">
        <v>687</v>
      </c>
      <c r="BR6" s="24" t="s">
        <v>344</v>
      </c>
      <c r="BS6" s="349"/>
      <c r="BT6" s="349"/>
      <c r="BU6" s="349"/>
      <c r="BV6" s="351"/>
      <c r="BW6" s="23" t="s">
        <v>343</v>
      </c>
      <c r="BX6" s="24" t="s">
        <v>686</v>
      </c>
      <c r="BY6" s="24" t="s">
        <v>687</v>
      </c>
      <c r="BZ6" s="24" t="s">
        <v>344</v>
      </c>
      <c r="CA6" s="349"/>
      <c r="CB6" s="349"/>
      <c r="CC6" s="349"/>
      <c r="CD6" s="351"/>
      <c r="CE6" s="23" t="s">
        <v>343</v>
      </c>
      <c r="CF6" s="24" t="s">
        <v>686</v>
      </c>
      <c r="CG6" s="24" t="s">
        <v>687</v>
      </c>
      <c r="CH6" s="24" t="s">
        <v>344</v>
      </c>
      <c r="CI6" s="349"/>
      <c r="CJ6" s="349"/>
      <c r="CK6" s="349"/>
      <c r="CL6" s="351"/>
      <c r="CM6" s="23" t="s">
        <v>343</v>
      </c>
      <c r="CN6" s="24" t="s">
        <v>686</v>
      </c>
      <c r="CO6" s="24" t="s">
        <v>687</v>
      </c>
      <c r="CP6" s="24" t="s">
        <v>344</v>
      </c>
      <c r="CQ6" s="349"/>
      <c r="CR6" s="349"/>
      <c r="CS6" s="349"/>
      <c r="CT6" s="351"/>
      <c r="CU6" s="23" t="s">
        <v>343</v>
      </c>
      <c r="CV6" s="24" t="s">
        <v>686</v>
      </c>
      <c r="CW6" s="24" t="s">
        <v>687</v>
      </c>
      <c r="CX6" s="24" t="s">
        <v>344</v>
      </c>
      <c r="CY6" s="349"/>
      <c r="CZ6" s="349"/>
      <c r="DA6" s="349"/>
      <c r="DB6" s="351"/>
      <c r="DC6" s="23" t="s">
        <v>343</v>
      </c>
      <c r="DD6" s="24" t="s">
        <v>686</v>
      </c>
      <c r="DE6" s="24" t="s">
        <v>687</v>
      </c>
      <c r="DF6" s="24" t="s">
        <v>344</v>
      </c>
      <c r="DG6" s="349"/>
      <c r="DH6" s="349"/>
      <c r="DI6" s="349"/>
      <c r="DJ6" s="351"/>
      <c r="DK6" s="23" t="s">
        <v>343</v>
      </c>
      <c r="DL6" s="24" t="s">
        <v>686</v>
      </c>
      <c r="DM6" s="24" t="s">
        <v>687</v>
      </c>
      <c r="DN6" s="24" t="s">
        <v>344</v>
      </c>
      <c r="DO6" s="349"/>
      <c r="DP6" s="349"/>
      <c r="DQ6" s="349"/>
      <c r="DR6" s="359"/>
      <c r="DS6" s="283" t="s">
        <v>343</v>
      </c>
      <c r="DT6" s="24" t="s">
        <v>686</v>
      </c>
      <c r="DU6" s="24" t="s">
        <v>687</v>
      </c>
      <c r="DV6" s="24" t="s">
        <v>344</v>
      </c>
      <c r="DW6" s="349"/>
      <c r="DX6" s="349"/>
      <c r="DY6" s="349"/>
      <c r="DZ6" s="351"/>
    </row>
    <row r="7" spans="1:130" ht="20.100000000000001" customHeight="1" x14ac:dyDescent="0.25">
      <c r="A7" s="17" t="s">
        <v>247</v>
      </c>
      <c r="B7" s="18" t="s">
        <v>703</v>
      </c>
      <c r="C7" s="67">
        <v>0.24423744619212973</v>
      </c>
      <c r="D7" s="67">
        <v>0</v>
      </c>
      <c r="E7" s="67">
        <v>0</v>
      </c>
      <c r="F7" s="67">
        <v>0.24423744619212973</v>
      </c>
      <c r="G7" s="67">
        <v>0.12394256993428278</v>
      </c>
      <c r="H7" s="67">
        <v>8.0727838258824416E-2</v>
      </c>
      <c r="I7" s="67">
        <v>-8.9883283184471474E-2</v>
      </c>
      <c r="J7" s="206">
        <v>0.35902457120076547</v>
      </c>
      <c r="K7" s="184">
        <v>0.25032678603483621</v>
      </c>
      <c r="L7" s="67">
        <v>0</v>
      </c>
      <c r="M7" s="67">
        <v>0</v>
      </c>
      <c r="N7" s="67">
        <v>0.25032678603483621</v>
      </c>
      <c r="O7" s="67">
        <v>0.12254056188041645</v>
      </c>
      <c r="P7" s="67">
        <v>8.2444751976741434E-2</v>
      </c>
      <c r="Q7" s="67">
        <v>-8.9674817326615058E-2</v>
      </c>
      <c r="R7" s="185">
        <v>0.36563728256537914</v>
      </c>
      <c r="S7" s="277">
        <v>0.25114952366521232</v>
      </c>
      <c r="T7" s="67">
        <v>0</v>
      </c>
      <c r="U7" s="67">
        <v>0</v>
      </c>
      <c r="V7" s="67">
        <v>0.25114952366521232</v>
      </c>
      <c r="W7" s="67">
        <v>0.12194716351561025</v>
      </c>
      <c r="X7" s="67">
        <v>8.4305043874512639E-2</v>
      </c>
      <c r="Y7" s="67">
        <v>-9.0011617598182089E-2</v>
      </c>
      <c r="Z7" s="206">
        <v>0.36739011345715311</v>
      </c>
      <c r="AA7" s="184">
        <v>0.243551861695015</v>
      </c>
      <c r="AB7" s="67">
        <v>0</v>
      </c>
      <c r="AC7" s="67">
        <v>0</v>
      </c>
      <c r="AD7" s="67">
        <v>0.243551861695015</v>
      </c>
      <c r="AE7" s="67">
        <v>0.12148142085141628</v>
      </c>
      <c r="AF7" s="67">
        <v>8.1096231439588967E-2</v>
      </c>
      <c r="AG7" s="67">
        <v>-8.5179139250251973E-2</v>
      </c>
      <c r="AH7" s="185">
        <v>0.36095037473576824</v>
      </c>
      <c r="AI7" s="277">
        <v>0.22982178385008409</v>
      </c>
      <c r="AJ7" s="67">
        <v>0</v>
      </c>
      <c r="AK7" s="67">
        <v>0</v>
      </c>
      <c r="AL7" s="67">
        <v>0.22982178385008409</v>
      </c>
      <c r="AM7" s="67">
        <v>0.1208846692006984</v>
      </c>
      <c r="AN7" s="67">
        <v>8.3821256274495284E-2</v>
      </c>
      <c r="AO7" s="67">
        <v>-8.6517542470825257E-2</v>
      </c>
      <c r="AP7" s="206">
        <v>0.34801016685445252</v>
      </c>
      <c r="AQ7" s="184">
        <v>0.23272595729927467</v>
      </c>
      <c r="AR7" s="67">
        <v>0</v>
      </c>
      <c r="AS7" s="67">
        <v>0</v>
      </c>
      <c r="AT7" s="67">
        <v>0.23272595729927467</v>
      </c>
      <c r="AU7" s="67">
        <v>0.12286545363993046</v>
      </c>
      <c r="AV7" s="67">
        <v>8.6077988670080929E-2</v>
      </c>
      <c r="AW7" s="67">
        <v>-8.4959765957795141E-2</v>
      </c>
      <c r="AX7" s="185">
        <v>0.35670963365149089</v>
      </c>
      <c r="AY7" s="277">
        <v>0.23822746168573336</v>
      </c>
      <c r="AZ7" s="67">
        <v>0</v>
      </c>
      <c r="BA7" s="67">
        <v>0</v>
      </c>
      <c r="BB7" s="67">
        <v>0.23822746168573336</v>
      </c>
      <c r="BC7" s="67">
        <v>0.1235287641428766</v>
      </c>
      <c r="BD7" s="67">
        <v>8.906595405181382E-2</v>
      </c>
      <c r="BE7" s="67">
        <v>-8.8022741335437596E-2</v>
      </c>
      <c r="BF7" s="206">
        <v>0.36279943854498625</v>
      </c>
      <c r="BG7" s="184">
        <v>0.23270712141234554</v>
      </c>
      <c r="BH7" s="67">
        <v>0</v>
      </c>
      <c r="BI7" s="67">
        <v>0</v>
      </c>
      <c r="BJ7" s="67">
        <v>0.23270712141234554</v>
      </c>
      <c r="BK7" s="67">
        <v>0.12260347844451447</v>
      </c>
      <c r="BL7" s="67">
        <v>8.7281500828577593E-2</v>
      </c>
      <c r="BM7" s="67">
        <v>-8.475164280406515E-2</v>
      </c>
      <c r="BN7" s="185">
        <v>0.35784045788137242</v>
      </c>
      <c r="BO7" s="277">
        <v>0.23874953610798072</v>
      </c>
      <c r="BP7" s="67">
        <v>0</v>
      </c>
      <c r="BQ7" s="67">
        <v>0</v>
      </c>
      <c r="BR7" s="67">
        <v>0.23874953610798072</v>
      </c>
      <c r="BS7" s="67">
        <v>0.12306540977752628</v>
      </c>
      <c r="BT7" s="67">
        <v>8.9432826159169601E-2</v>
      </c>
      <c r="BU7" s="67">
        <v>-8.798804779456082E-2</v>
      </c>
      <c r="BV7" s="67">
        <v>0.36325972425011588</v>
      </c>
      <c r="BW7" s="184">
        <v>0.24766866894447193</v>
      </c>
      <c r="BX7" s="67">
        <v>0</v>
      </c>
      <c r="BY7" s="67">
        <v>0</v>
      </c>
      <c r="BZ7" s="67">
        <v>0.24766866894447193</v>
      </c>
      <c r="CA7" s="67">
        <v>0.12585658619451032</v>
      </c>
      <c r="CB7" s="67">
        <v>9.3381916074754115E-2</v>
      </c>
      <c r="CC7" s="67">
        <v>-8.9022962902349581E-2</v>
      </c>
      <c r="CD7" s="185">
        <v>0.37788420831138675</v>
      </c>
      <c r="CE7" s="184">
        <v>0.215368951135961</v>
      </c>
      <c r="CF7" s="67">
        <v>0</v>
      </c>
      <c r="CG7" s="67">
        <v>0</v>
      </c>
      <c r="CH7" s="67">
        <v>0.215368951135961</v>
      </c>
      <c r="CI7" s="67">
        <v>0.12913376237529159</v>
      </c>
      <c r="CJ7" s="67">
        <v>9.8721377086430098E-2</v>
      </c>
      <c r="CK7" s="67">
        <v>-9.9951664618250891E-2</v>
      </c>
      <c r="CL7" s="185">
        <v>0.34327242597943175</v>
      </c>
      <c r="CM7" s="277">
        <v>0.24059861479359657</v>
      </c>
      <c r="CN7" s="67">
        <v>0</v>
      </c>
      <c r="CO7" s="67">
        <v>0</v>
      </c>
      <c r="CP7" s="67">
        <v>0.24059861479359657</v>
      </c>
      <c r="CQ7" s="67">
        <v>0.13020418433014272</v>
      </c>
      <c r="CR7" s="67">
        <v>9.5966378032719304E-2</v>
      </c>
      <c r="CS7" s="67">
        <v>-9.2322681783045049E-2</v>
      </c>
      <c r="CT7" s="67">
        <v>0.37444649537341357</v>
      </c>
      <c r="CU7" s="277">
        <v>0.25934975578852631</v>
      </c>
      <c r="CV7" s="67">
        <v>0</v>
      </c>
      <c r="CW7" s="67">
        <v>0</v>
      </c>
      <c r="CX7" s="67">
        <v>0.25934975578852631</v>
      </c>
      <c r="CY7" s="67">
        <v>0.13539680316673636</v>
      </c>
      <c r="CZ7" s="67">
        <v>0.10425848241147342</v>
      </c>
      <c r="DA7" s="67">
        <v>-0.10568839838401949</v>
      </c>
      <c r="DB7" s="67">
        <v>0.39331664298271662</v>
      </c>
      <c r="DC7" s="277">
        <v>0.2438191006370786</v>
      </c>
      <c r="DD7" s="67">
        <v>0</v>
      </c>
      <c r="DE7" s="67">
        <v>0</v>
      </c>
      <c r="DF7" s="67">
        <v>0.2438191006370786</v>
      </c>
      <c r="DG7" s="67">
        <v>0.12718062417307086</v>
      </c>
      <c r="DH7" s="67">
        <v>0.10374734883871421</v>
      </c>
      <c r="DI7" s="67">
        <v>-9.8664719576732396E-2</v>
      </c>
      <c r="DJ7" s="67">
        <v>0.37608235407213131</v>
      </c>
      <c r="DK7" s="277">
        <v>0.25559854192623627</v>
      </c>
      <c r="DL7" s="67">
        <v>0</v>
      </c>
      <c r="DM7" s="67">
        <v>0</v>
      </c>
      <c r="DN7" s="67">
        <v>0.25559854192623627</v>
      </c>
      <c r="DO7" s="67">
        <v>0.13188490262450642</v>
      </c>
      <c r="DP7" s="67">
        <v>0.10964316796239572</v>
      </c>
      <c r="DQ7" s="67">
        <v>-0.10492018392502098</v>
      </c>
      <c r="DR7" s="331">
        <v>0.39220642858811744</v>
      </c>
      <c r="DS7" s="277">
        <v>0.25778336816488218</v>
      </c>
      <c r="DT7" s="67">
        <v>0</v>
      </c>
      <c r="DU7" s="67">
        <v>0</v>
      </c>
      <c r="DV7" s="67">
        <v>0.25778336816488218</v>
      </c>
      <c r="DW7" s="67">
        <v>0.13152127145533574</v>
      </c>
      <c r="DX7" s="67">
        <v>0.11165220620584215</v>
      </c>
      <c r="DY7" s="67">
        <v>-0.10570187115613341</v>
      </c>
      <c r="DZ7" s="67">
        <v>0.39525497466992665</v>
      </c>
    </row>
    <row r="8" spans="1:130" ht="20.100000000000001" customHeight="1" x14ac:dyDescent="0.25">
      <c r="A8" s="108" t="s">
        <v>248</v>
      </c>
      <c r="B8" s="89" t="s">
        <v>346</v>
      </c>
      <c r="C8" s="117">
        <v>0.14249575957167096</v>
      </c>
      <c r="D8" s="117">
        <v>0</v>
      </c>
      <c r="E8" s="117">
        <v>0</v>
      </c>
      <c r="F8" s="117">
        <v>0.14249575957167096</v>
      </c>
      <c r="G8" s="117">
        <v>7.7587101183817411E-2</v>
      </c>
      <c r="H8" s="117">
        <v>1.549389739012994E-2</v>
      </c>
      <c r="I8" s="117">
        <v>0</v>
      </c>
      <c r="J8" s="207">
        <v>0.23557675814561829</v>
      </c>
      <c r="K8" s="186">
        <v>0.1485129878368705</v>
      </c>
      <c r="L8" s="117">
        <v>0</v>
      </c>
      <c r="M8" s="117">
        <v>0</v>
      </c>
      <c r="N8" s="117">
        <v>0.1485129878368705</v>
      </c>
      <c r="O8" s="117">
        <v>7.6557976089000751E-2</v>
      </c>
      <c r="P8" s="117">
        <v>1.5977477851904232E-2</v>
      </c>
      <c r="Q8" s="117">
        <v>0</v>
      </c>
      <c r="R8" s="187">
        <v>0.24104844177777546</v>
      </c>
      <c r="S8" s="278">
        <v>0.14332411091294819</v>
      </c>
      <c r="T8" s="117">
        <v>0</v>
      </c>
      <c r="U8" s="117">
        <v>0</v>
      </c>
      <c r="V8" s="117">
        <v>0.14332411091294819</v>
      </c>
      <c r="W8" s="117">
        <v>7.6725806698033153E-2</v>
      </c>
      <c r="X8" s="117">
        <v>1.641532733959827E-2</v>
      </c>
      <c r="Y8" s="117">
        <v>0</v>
      </c>
      <c r="Z8" s="207">
        <v>0.23646524495057963</v>
      </c>
      <c r="AA8" s="186">
        <v>0.14125305744014438</v>
      </c>
      <c r="AB8" s="117">
        <v>0</v>
      </c>
      <c r="AC8" s="117">
        <v>0</v>
      </c>
      <c r="AD8" s="117">
        <v>0.14125305744014438</v>
      </c>
      <c r="AE8" s="117">
        <v>7.7053365502972426E-2</v>
      </c>
      <c r="AF8" s="117">
        <v>1.6462210094744568E-2</v>
      </c>
      <c r="AG8" s="117">
        <v>0</v>
      </c>
      <c r="AH8" s="187">
        <v>0.23476863303786141</v>
      </c>
      <c r="AI8" s="278">
        <v>0.13490074518799872</v>
      </c>
      <c r="AJ8" s="117">
        <v>0</v>
      </c>
      <c r="AK8" s="117">
        <v>0</v>
      </c>
      <c r="AL8" s="117">
        <v>0.13490074518799872</v>
      </c>
      <c r="AM8" s="117">
        <v>7.570779379463359E-2</v>
      </c>
      <c r="AN8" s="117">
        <v>1.6907336976903959E-2</v>
      </c>
      <c r="AO8" s="117">
        <v>0</v>
      </c>
      <c r="AP8" s="207">
        <v>0.22751587595953623</v>
      </c>
      <c r="AQ8" s="186">
        <v>0.13629629366029408</v>
      </c>
      <c r="AR8" s="117">
        <v>0</v>
      </c>
      <c r="AS8" s="117">
        <v>0</v>
      </c>
      <c r="AT8" s="117">
        <v>0.13629629366029408</v>
      </c>
      <c r="AU8" s="117">
        <v>7.6110731989107006E-2</v>
      </c>
      <c r="AV8" s="117">
        <v>1.7528577516475297E-2</v>
      </c>
      <c r="AW8" s="117">
        <v>0</v>
      </c>
      <c r="AX8" s="187">
        <v>0.22993560316587638</v>
      </c>
      <c r="AY8" s="278">
        <v>0.13710430980164917</v>
      </c>
      <c r="AZ8" s="117">
        <v>0</v>
      </c>
      <c r="BA8" s="117">
        <v>0</v>
      </c>
      <c r="BB8" s="117">
        <v>0.13710430980164917</v>
      </c>
      <c r="BC8" s="117">
        <v>7.6315422982921668E-2</v>
      </c>
      <c r="BD8" s="117">
        <v>1.7216343705589665E-2</v>
      </c>
      <c r="BE8" s="117">
        <v>0</v>
      </c>
      <c r="BF8" s="207">
        <v>0.23063607649016052</v>
      </c>
      <c r="BG8" s="186">
        <v>0.13535996941709011</v>
      </c>
      <c r="BH8" s="117">
        <v>0</v>
      </c>
      <c r="BI8" s="117">
        <v>0</v>
      </c>
      <c r="BJ8" s="117">
        <v>0.13535996941709011</v>
      </c>
      <c r="BK8" s="117">
        <v>7.7673814697907712E-2</v>
      </c>
      <c r="BL8" s="117">
        <v>1.7602526880875394E-2</v>
      </c>
      <c r="BM8" s="117">
        <v>0</v>
      </c>
      <c r="BN8" s="187">
        <v>0.23063631099587323</v>
      </c>
      <c r="BO8" s="278">
        <v>0.13871594019089159</v>
      </c>
      <c r="BP8" s="117">
        <v>0</v>
      </c>
      <c r="BQ8" s="117">
        <v>0</v>
      </c>
      <c r="BR8" s="117">
        <v>0.13871594019089159</v>
      </c>
      <c r="BS8" s="117">
        <v>7.8745558788560474E-2</v>
      </c>
      <c r="BT8" s="117">
        <v>1.8590862662171907E-2</v>
      </c>
      <c r="BU8" s="117">
        <v>0</v>
      </c>
      <c r="BV8" s="117">
        <v>0.23605236164162396</v>
      </c>
      <c r="BW8" s="186">
        <v>0.13669141661883671</v>
      </c>
      <c r="BX8" s="117">
        <v>0</v>
      </c>
      <c r="BY8" s="117">
        <v>0</v>
      </c>
      <c r="BZ8" s="117">
        <v>0.13669141661883671</v>
      </c>
      <c r="CA8" s="117">
        <v>7.9677456837544389E-2</v>
      </c>
      <c r="CB8" s="117">
        <v>1.9586812564993502E-2</v>
      </c>
      <c r="CC8" s="117">
        <v>0</v>
      </c>
      <c r="CD8" s="187">
        <v>0.23595568602137459</v>
      </c>
      <c r="CE8" s="186">
        <v>0.12661556649890415</v>
      </c>
      <c r="CF8" s="117">
        <v>0</v>
      </c>
      <c r="CG8" s="117">
        <v>0</v>
      </c>
      <c r="CH8" s="117">
        <v>0.12661556649890415</v>
      </c>
      <c r="CI8" s="117">
        <v>7.9138662723295339E-2</v>
      </c>
      <c r="CJ8" s="117">
        <v>1.9242744946140228E-2</v>
      </c>
      <c r="CK8" s="117">
        <v>0</v>
      </c>
      <c r="CL8" s="187">
        <v>0.22499697416833972</v>
      </c>
      <c r="CM8" s="278">
        <v>0.14087435788718691</v>
      </c>
      <c r="CN8" s="117">
        <v>0</v>
      </c>
      <c r="CO8" s="117">
        <v>0</v>
      </c>
      <c r="CP8" s="117">
        <v>0.14087435788718691</v>
      </c>
      <c r="CQ8" s="117">
        <v>8.3097516604932295E-2</v>
      </c>
      <c r="CR8" s="117">
        <v>1.9770909802752493E-2</v>
      </c>
      <c r="CS8" s="117">
        <v>0</v>
      </c>
      <c r="CT8" s="117">
        <v>0.2437427842948717</v>
      </c>
      <c r="CU8" s="278">
        <v>0.14674741320863591</v>
      </c>
      <c r="CV8" s="117">
        <v>0</v>
      </c>
      <c r="CW8" s="117">
        <v>0</v>
      </c>
      <c r="CX8" s="117">
        <v>0.14674741320863591</v>
      </c>
      <c r="CY8" s="117">
        <v>7.9760969936185339E-2</v>
      </c>
      <c r="CZ8" s="117">
        <v>1.9727209400398734E-2</v>
      </c>
      <c r="DA8" s="117">
        <v>0</v>
      </c>
      <c r="DB8" s="117">
        <v>0.24623559254521998</v>
      </c>
      <c r="DC8" s="278">
        <v>0.13993840629812787</v>
      </c>
      <c r="DD8" s="117">
        <v>0</v>
      </c>
      <c r="DE8" s="117">
        <v>0</v>
      </c>
      <c r="DF8" s="117">
        <v>0.13993840629812787</v>
      </c>
      <c r="DG8" s="117">
        <v>7.5800883679675982E-2</v>
      </c>
      <c r="DH8" s="117">
        <v>2.0464186035204994E-2</v>
      </c>
      <c r="DI8" s="117">
        <v>0</v>
      </c>
      <c r="DJ8" s="117">
        <v>0.23620347601300884</v>
      </c>
      <c r="DK8" s="278">
        <v>0.15360901884519992</v>
      </c>
      <c r="DL8" s="117">
        <v>0</v>
      </c>
      <c r="DM8" s="117">
        <v>0</v>
      </c>
      <c r="DN8" s="117">
        <v>0.15360901884519992</v>
      </c>
      <c r="DO8" s="117">
        <v>8.011189931608978E-2</v>
      </c>
      <c r="DP8" s="117">
        <v>2.1609689884617398E-2</v>
      </c>
      <c r="DQ8" s="117">
        <v>0</v>
      </c>
      <c r="DR8" s="330">
        <v>0.25533060804590713</v>
      </c>
      <c r="DS8" s="278">
        <v>0.15569222152477447</v>
      </c>
      <c r="DT8" s="117">
        <v>0</v>
      </c>
      <c r="DU8" s="117">
        <v>0</v>
      </c>
      <c r="DV8" s="117">
        <v>0.15569222152477447</v>
      </c>
      <c r="DW8" s="117">
        <v>7.9226925917564819E-2</v>
      </c>
      <c r="DX8" s="117">
        <v>2.2008005870197585E-2</v>
      </c>
      <c r="DY8" s="117">
        <v>0</v>
      </c>
      <c r="DZ8" s="117">
        <v>0.25692715331253685</v>
      </c>
    </row>
    <row r="9" spans="1:130" ht="20.100000000000001" customHeight="1" x14ac:dyDescent="0.25">
      <c r="A9" s="20" t="s">
        <v>249</v>
      </c>
      <c r="B9" s="21" t="s">
        <v>347</v>
      </c>
      <c r="C9" s="68">
        <v>6.6519501781807933E-2</v>
      </c>
      <c r="D9" s="68">
        <v>0</v>
      </c>
      <c r="E9" s="68">
        <v>0</v>
      </c>
      <c r="F9" s="68">
        <v>6.6519501781807933E-2</v>
      </c>
      <c r="G9" s="68">
        <v>0</v>
      </c>
      <c r="H9" s="68">
        <v>0</v>
      </c>
      <c r="I9" s="68">
        <v>0</v>
      </c>
      <c r="J9" s="210">
        <v>6.6519501781807933E-2</v>
      </c>
      <c r="K9" s="198">
        <v>7.1748329501243893E-2</v>
      </c>
      <c r="L9" s="68">
        <v>0</v>
      </c>
      <c r="M9" s="68">
        <v>0</v>
      </c>
      <c r="N9" s="68">
        <v>7.1748329501243893E-2</v>
      </c>
      <c r="O9" s="68">
        <v>0</v>
      </c>
      <c r="P9" s="68">
        <v>0</v>
      </c>
      <c r="Q9" s="68">
        <v>0</v>
      </c>
      <c r="R9" s="199">
        <v>7.1748329501243893E-2</v>
      </c>
      <c r="S9" s="279">
        <v>6.7487362771167694E-2</v>
      </c>
      <c r="T9" s="68">
        <v>0</v>
      </c>
      <c r="U9" s="68">
        <v>0</v>
      </c>
      <c r="V9" s="68">
        <v>6.7487362771167694E-2</v>
      </c>
      <c r="W9" s="68">
        <v>0</v>
      </c>
      <c r="X9" s="68">
        <v>0</v>
      </c>
      <c r="Y9" s="68">
        <v>0</v>
      </c>
      <c r="Z9" s="210">
        <v>6.7487362771167694E-2</v>
      </c>
      <c r="AA9" s="198">
        <v>6.7664258460049947E-2</v>
      </c>
      <c r="AB9" s="68">
        <v>0</v>
      </c>
      <c r="AC9" s="68">
        <v>0</v>
      </c>
      <c r="AD9" s="68">
        <v>6.7664258460049947E-2</v>
      </c>
      <c r="AE9" s="68">
        <v>0</v>
      </c>
      <c r="AF9" s="68">
        <v>0</v>
      </c>
      <c r="AG9" s="68">
        <v>0</v>
      </c>
      <c r="AH9" s="199">
        <v>6.7664258460049947E-2</v>
      </c>
      <c r="AI9" s="279">
        <v>6.6128426465578066E-2</v>
      </c>
      <c r="AJ9" s="68">
        <v>0</v>
      </c>
      <c r="AK9" s="68">
        <v>0</v>
      </c>
      <c r="AL9" s="68">
        <v>6.6128426465578066E-2</v>
      </c>
      <c r="AM9" s="68">
        <v>0</v>
      </c>
      <c r="AN9" s="68">
        <v>0</v>
      </c>
      <c r="AO9" s="68">
        <v>0</v>
      </c>
      <c r="AP9" s="210">
        <v>6.6128426465578066E-2</v>
      </c>
      <c r="AQ9" s="198">
        <v>6.6900556349378387E-2</v>
      </c>
      <c r="AR9" s="68">
        <v>0</v>
      </c>
      <c r="AS9" s="68">
        <v>0</v>
      </c>
      <c r="AT9" s="68">
        <v>6.6900556349378387E-2</v>
      </c>
      <c r="AU9" s="68">
        <v>0</v>
      </c>
      <c r="AV9" s="68">
        <v>0</v>
      </c>
      <c r="AW9" s="68">
        <v>0</v>
      </c>
      <c r="AX9" s="199">
        <v>6.6900556349378387E-2</v>
      </c>
      <c r="AY9" s="279">
        <v>7.2287919708908077E-2</v>
      </c>
      <c r="AZ9" s="68">
        <v>0</v>
      </c>
      <c r="BA9" s="68">
        <v>0</v>
      </c>
      <c r="BB9" s="68">
        <v>7.2287919708908077E-2</v>
      </c>
      <c r="BC9" s="68">
        <v>0</v>
      </c>
      <c r="BD9" s="68">
        <v>0</v>
      </c>
      <c r="BE9" s="68">
        <v>0</v>
      </c>
      <c r="BF9" s="210">
        <v>7.2287919708908077E-2</v>
      </c>
      <c r="BG9" s="198">
        <v>6.9650435029157964E-2</v>
      </c>
      <c r="BH9" s="68">
        <v>0</v>
      </c>
      <c r="BI9" s="68">
        <v>0</v>
      </c>
      <c r="BJ9" s="68">
        <v>6.9650435029157964E-2</v>
      </c>
      <c r="BK9" s="68">
        <v>0</v>
      </c>
      <c r="BL9" s="68">
        <v>0</v>
      </c>
      <c r="BM9" s="68">
        <v>0</v>
      </c>
      <c r="BN9" s="199">
        <v>6.9650435029157964E-2</v>
      </c>
      <c r="BO9" s="279">
        <v>7.0064246747718398E-2</v>
      </c>
      <c r="BP9" s="68">
        <v>0</v>
      </c>
      <c r="BQ9" s="68">
        <v>0</v>
      </c>
      <c r="BR9" s="68">
        <v>7.0064246747718398E-2</v>
      </c>
      <c r="BS9" s="68">
        <v>0</v>
      </c>
      <c r="BT9" s="68">
        <v>0</v>
      </c>
      <c r="BU9" s="68">
        <v>0</v>
      </c>
      <c r="BV9" s="68">
        <v>7.0064246747718398E-2</v>
      </c>
      <c r="BW9" s="198">
        <v>7.2481746280034426E-2</v>
      </c>
      <c r="BX9" s="68">
        <v>0</v>
      </c>
      <c r="BY9" s="68">
        <v>0</v>
      </c>
      <c r="BZ9" s="68">
        <v>7.2481746280034426E-2</v>
      </c>
      <c r="CA9" s="68">
        <v>0</v>
      </c>
      <c r="CB9" s="68">
        <v>0</v>
      </c>
      <c r="CC9" s="68">
        <v>0</v>
      </c>
      <c r="CD9" s="199">
        <v>7.2481746280034426E-2</v>
      </c>
      <c r="CE9" s="198">
        <v>6.9198926140819766E-2</v>
      </c>
      <c r="CF9" s="68">
        <v>0</v>
      </c>
      <c r="CG9" s="68">
        <v>0</v>
      </c>
      <c r="CH9" s="68">
        <v>6.9198926140819766E-2</v>
      </c>
      <c r="CI9" s="68">
        <v>0</v>
      </c>
      <c r="CJ9" s="68">
        <v>0</v>
      </c>
      <c r="CK9" s="68">
        <v>0</v>
      </c>
      <c r="CL9" s="199">
        <v>6.9198926140819766E-2</v>
      </c>
      <c r="CM9" s="279">
        <v>7.7464543195760502E-2</v>
      </c>
      <c r="CN9" s="68">
        <v>0</v>
      </c>
      <c r="CO9" s="68">
        <v>0</v>
      </c>
      <c r="CP9" s="68">
        <v>7.7464543195760502E-2</v>
      </c>
      <c r="CQ9" s="68">
        <v>0</v>
      </c>
      <c r="CR9" s="68">
        <v>0</v>
      </c>
      <c r="CS9" s="68">
        <v>0</v>
      </c>
      <c r="CT9" s="68">
        <v>7.7464543195760502E-2</v>
      </c>
      <c r="CU9" s="279">
        <v>9.0186318886891811E-2</v>
      </c>
      <c r="CV9" s="68">
        <v>0</v>
      </c>
      <c r="CW9" s="68">
        <v>0</v>
      </c>
      <c r="CX9" s="68">
        <v>9.0186318886891811E-2</v>
      </c>
      <c r="CY9" s="68">
        <v>0</v>
      </c>
      <c r="CZ9" s="68">
        <v>0</v>
      </c>
      <c r="DA9" s="68">
        <v>0</v>
      </c>
      <c r="DB9" s="68">
        <v>9.0186318886891811E-2</v>
      </c>
      <c r="DC9" s="279">
        <v>8.5894342783983585E-2</v>
      </c>
      <c r="DD9" s="68">
        <v>0</v>
      </c>
      <c r="DE9" s="68">
        <v>0</v>
      </c>
      <c r="DF9" s="68">
        <v>8.5894342783983585E-2</v>
      </c>
      <c r="DG9" s="68">
        <v>0</v>
      </c>
      <c r="DH9" s="68">
        <v>0</v>
      </c>
      <c r="DI9" s="68">
        <v>0</v>
      </c>
      <c r="DJ9" s="68">
        <v>8.5894342783983585E-2</v>
      </c>
      <c r="DK9" s="279">
        <v>9.0415838791011394E-2</v>
      </c>
      <c r="DL9" s="68">
        <v>0</v>
      </c>
      <c r="DM9" s="68">
        <v>0</v>
      </c>
      <c r="DN9" s="68">
        <v>9.0415838791011394E-2</v>
      </c>
      <c r="DO9" s="68">
        <v>0</v>
      </c>
      <c r="DP9" s="68">
        <v>0</v>
      </c>
      <c r="DQ9" s="68">
        <v>0</v>
      </c>
      <c r="DR9" s="310">
        <v>9.0415838791011394E-2</v>
      </c>
      <c r="DS9" s="279">
        <v>9.1647787272101919E-2</v>
      </c>
      <c r="DT9" s="68">
        <v>0</v>
      </c>
      <c r="DU9" s="68">
        <v>0</v>
      </c>
      <c r="DV9" s="68">
        <v>9.1647787272101919E-2</v>
      </c>
      <c r="DW9" s="68">
        <v>0</v>
      </c>
      <c r="DX9" s="68">
        <v>0</v>
      </c>
      <c r="DY9" s="68">
        <v>0</v>
      </c>
      <c r="DZ9" s="68">
        <v>9.1647787272101919E-2</v>
      </c>
    </row>
    <row r="10" spans="1:130" ht="20.100000000000001" customHeight="1" x14ac:dyDescent="0.25">
      <c r="A10" s="20" t="s">
        <v>250</v>
      </c>
      <c r="B10" s="21" t="s">
        <v>348</v>
      </c>
      <c r="C10" s="68">
        <v>3.2247878707232021E-3</v>
      </c>
      <c r="D10" s="68">
        <v>0</v>
      </c>
      <c r="E10" s="68">
        <v>0</v>
      </c>
      <c r="F10" s="68">
        <v>3.2247878707232021E-3</v>
      </c>
      <c r="G10" s="68">
        <v>0</v>
      </c>
      <c r="H10" s="68">
        <v>0</v>
      </c>
      <c r="I10" s="68">
        <v>0</v>
      </c>
      <c r="J10" s="210">
        <v>3.2247878707232021E-3</v>
      </c>
      <c r="K10" s="198">
        <v>3.3919814412741059E-3</v>
      </c>
      <c r="L10" s="68">
        <v>0</v>
      </c>
      <c r="M10" s="68">
        <v>0</v>
      </c>
      <c r="N10" s="68">
        <v>3.3919814412741059E-3</v>
      </c>
      <c r="O10" s="68">
        <v>0</v>
      </c>
      <c r="P10" s="68">
        <v>0</v>
      </c>
      <c r="Q10" s="68">
        <v>0</v>
      </c>
      <c r="R10" s="199">
        <v>3.3919814412741059E-3</v>
      </c>
      <c r="S10" s="279">
        <v>3.4659249159183082E-3</v>
      </c>
      <c r="T10" s="68">
        <v>0</v>
      </c>
      <c r="U10" s="68">
        <v>0</v>
      </c>
      <c r="V10" s="68">
        <v>3.4659249159183082E-3</v>
      </c>
      <c r="W10" s="68">
        <v>0</v>
      </c>
      <c r="X10" s="68">
        <v>0</v>
      </c>
      <c r="Y10" s="68">
        <v>0</v>
      </c>
      <c r="Z10" s="210">
        <v>3.4659249159183082E-3</v>
      </c>
      <c r="AA10" s="198">
        <v>3.5121331619606963E-3</v>
      </c>
      <c r="AB10" s="68">
        <v>0</v>
      </c>
      <c r="AC10" s="68">
        <v>0</v>
      </c>
      <c r="AD10" s="68">
        <v>3.5121331619606963E-3</v>
      </c>
      <c r="AE10" s="68">
        <v>0</v>
      </c>
      <c r="AF10" s="68">
        <v>0</v>
      </c>
      <c r="AG10" s="68">
        <v>0</v>
      </c>
      <c r="AH10" s="199">
        <v>3.5121331619606963E-3</v>
      </c>
      <c r="AI10" s="279">
        <v>3.5853063995743163E-3</v>
      </c>
      <c r="AJ10" s="68">
        <v>0</v>
      </c>
      <c r="AK10" s="68">
        <v>0</v>
      </c>
      <c r="AL10" s="68">
        <v>3.5853063995743163E-3</v>
      </c>
      <c r="AM10" s="68">
        <v>0</v>
      </c>
      <c r="AN10" s="68">
        <v>0</v>
      </c>
      <c r="AO10" s="68">
        <v>0</v>
      </c>
      <c r="AP10" s="210">
        <v>3.5853063995743163E-3</v>
      </c>
      <c r="AQ10" s="198">
        <v>3.6003848143296964E-3</v>
      </c>
      <c r="AR10" s="68">
        <v>0</v>
      </c>
      <c r="AS10" s="68">
        <v>0</v>
      </c>
      <c r="AT10" s="68">
        <v>3.6003848143296964E-3</v>
      </c>
      <c r="AU10" s="68">
        <v>0</v>
      </c>
      <c r="AV10" s="68">
        <v>0</v>
      </c>
      <c r="AW10" s="68">
        <v>0</v>
      </c>
      <c r="AX10" s="199">
        <v>3.6003848143296964E-3</v>
      </c>
      <c r="AY10" s="279">
        <v>3.5394796963401569E-3</v>
      </c>
      <c r="AZ10" s="68">
        <v>0</v>
      </c>
      <c r="BA10" s="68">
        <v>0</v>
      </c>
      <c r="BB10" s="68">
        <v>3.5394796963401569E-3</v>
      </c>
      <c r="BC10" s="68">
        <v>0</v>
      </c>
      <c r="BD10" s="68">
        <v>0</v>
      </c>
      <c r="BE10" s="68">
        <v>0</v>
      </c>
      <c r="BF10" s="210">
        <v>3.5394796963401569E-3</v>
      </c>
      <c r="BG10" s="198">
        <v>3.4518771336842003E-3</v>
      </c>
      <c r="BH10" s="68">
        <v>0</v>
      </c>
      <c r="BI10" s="68">
        <v>0</v>
      </c>
      <c r="BJ10" s="68">
        <v>3.4518771336842003E-3</v>
      </c>
      <c r="BK10" s="68">
        <v>0</v>
      </c>
      <c r="BL10" s="68">
        <v>0</v>
      </c>
      <c r="BM10" s="68">
        <v>0</v>
      </c>
      <c r="BN10" s="199">
        <v>3.4518771336842003E-3</v>
      </c>
      <c r="BO10" s="279">
        <v>3.4844068541712036E-3</v>
      </c>
      <c r="BP10" s="68">
        <v>0</v>
      </c>
      <c r="BQ10" s="68">
        <v>0</v>
      </c>
      <c r="BR10" s="68">
        <v>3.4844068541712036E-3</v>
      </c>
      <c r="BS10" s="68">
        <v>0</v>
      </c>
      <c r="BT10" s="68">
        <v>0</v>
      </c>
      <c r="BU10" s="68">
        <v>0</v>
      </c>
      <c r="BV10" s="68">
        <v>3.4844068541712036E-3</v>
      </c>
      <c r="BW10" s="198">
        <v>3.2803025289338357E-3</v>
      </c>
      <c r="BX10" s="68">
        <v>0</v>
      </c>
      <c r="BY10" s="68">
        <v>0</v>
      </c>
      <c r="BZ10" s="68">
        <v>3.2803025289338357E-3</v>
      </c>
      <c r="CA10" s="68">
        <v>0</v>
      </c>
      <c r="CB10" s="68">
        <v>0</v>
      </c>
      <c r="CC10" s="68">
        <v>0</v>
      </c>
      <c r="CD10" s="199">
        <v>3.2803025289338357E-3</v>
      </c>
      <c r="CE10" s="198">
        <v>3.0578485270112482E-3</v>
      </c>
      <c r="CF10" s="68">
        <v>0</v>
      </c>
      <c r="CG10" s="68">
        <v>0</v>
      </c>
      <c r="CH10" s="68">
        <v>3.0578485270112482E-3</v>
      </c>
      <c r="CI10" s="68">
        <v>0</v>
      </c>
      <c r="CJ10" s="68">
        <v>0</v>
      </c>
      <c r="CK10" s="68">
        <v>0</v>
      </c>
      <c r="CL10" s="199">
        <v>3.0578485270112482E-3</v>
      </c>
      <c r="CM10" s="279">
        <v>2.9096019901319664E-3</v>
      </c>
      <c r="CN10" s="68">
        <v>0</v>
      </c>
      <c r="CO10" s="68">
        <v>0</v>
      </c>
      <c r="CP10" s="68">
        <v>2.9096019901319664E-3</v>
      </c>
      <c r="CQ10" s="68">
        <v>0</v>
      </c>
      <c r="CR10" s="68">
        <v>0</v>
      </c>
      <c r="CS10" s="68">
        <v>0</v>
      </c>
      <c r="CT10" s="68">
        <v>2.9096019901319664E-3</v>
      </c>
      <c r="CU10" s="279">
        <v>2.9552455498252123E-3</v>
      </c>
      <c r="CV10" s="68">
        <v>0</v>
      </c>
      <c r="CW10" s="68">
        <v>0</v>
      </c>
      <c r="CX10" s="68">
        <v>2.9552455498252123E-3</v>
      </c>
      <c r="CY10" s="68">
        <v>0</v>
      </c>
      <c r="CZ10" s="68">
        <v>0</v>
      </c>
      <c r="DA10" s="68">
        <v>0</v>
      </c>
      <c r="DB10" s="68">
        <v>2.9552455498252123E-3</v>
      </c>
      <c r="DC10" s="279">
        <v>3.0658346960782739E-3</v>
      </c>
      <c r="DD10" s="68">
        <v>0</v>
      </c>
      <c r="DE10" s="68">
        <v>0</v>
      </c>
      <c r="DF10" s="68">
        <v>3.0658346960782739E-3</v>
      </c>
      <c r="DG10" s="68">
        <v>0</v>
      </c>
      <c r="DH10" s="68">
        <v>0</v>
      </c>
      <c r="DI10" s="68">
        <v>0</v>
      </c>
      <c r="DJ10" s="68">
        <v>3.0658346960782739E-3</v>
      </c>
      <c r="DK10" s="279">
        <v>3.028062178085007E-3</v>
      </c>
      <c r="DL10" s="68">
        <v>0</v>
      </c>
      <c r="DM10" s="68">
        <v>0</v>
      </c>
      <c r="DN10" s="68">
        <v>3.028062178085007E-3</v>
      </c>
      <c r="DO10" s="68">
        <v>0</v>
      </c>
      <c r="DP10" s="68">
        <v>0</v>
      </c>
      <c r="DQ10" s="68">
        <v>0</v>
      </c>
      <c r="DR10" s="310">
        <v>3.028062178085007E-3</v>
      </c>
      <c r="DS10" s="279">
        <v>3.0660848309103238E-3</v>
      </c>
      <c r="DT10" s="68">
        <v>0</v>
      </c>
      <c r="DU10" s="68">
        <v>0</v>
      </c>
      <c r="DV10" s="68">
        <v>3.0660848309103238E-3</v>
      </c>
      <c r="DW10" s="68">
        <v>0</v>
      </c>
      <c r="DX10" s="68">
        <v>0</v>
      </c>
      <c r="DY10" s="68">
        <v>0</v>
      </c>
      <c r="DZ10" s="68">
        <v>3.0660848309103238E-3</v>
      </c>
    </row>
    <row r="11" spans="1:130" ht="20.100000000000001" customHeight="1" x14ac:dyDescent="0.25">
      <c r="A11" s="20" t="s">
        <v>251</v>
      </c>
      <c r="B11" s="21" t="s">
        <v>349</v>
      </c>
      <c r="C11" s="68">
        <v>1.3583259818828733E-4</v>
      </c>
      <c r="D11" s="68">
        <v>0</v>
      </c>
      <c r="E11" s="68">
        <v>0</v>
      </c>
      <c r="F11" s="68">
        <v>1.3583259818828733E-4</v>
      </c>
      <c r="G11" s="68">
        <v>6.3132329421410668E-3</v>
      </c>
      <c r="H11" s="68">
        <v>6.181099808244178E-3</v>
      </c>
      <c r="I11" s="68">
        <v>0</v>
      </c>
      <c r="J11" s="210">
        <v>1.2630165348573533E-2</v>
      </c>
      <c r="K11" s="198">
        <v>1.3763544571751925E-4</v>
      </c>
      <c r="L11" s="68">
        <v>0</v>
      </c>
      <c r="M11" s="68">
        <v>0</v>
      </c>
      <c r="N11" s="68">
        <v>1.3763544571751925E-4</v>
      </c>
      <c r="O11" s="68">
        <v>6.304714389126E-3</v>
      </c>
      <c r="P11" s="68">
        <v>6.3605105736197314E-3</v>
      </c>
      <c r="Q11" s="68">
        <v>0</v>
      </c>
      <c r="R11" s="199">
        <v>1.280286040846325E-2</v>
      </c>
      <c r="S11" s="279">
        <v>1.4280348546598297E-4</v>
      </c>
      <c r="T11" s="68">
        <v>0</v>
      </c>
      <c r="U11" s="68">
        <v>0</v>
      </c>
      <c r="V11" s="68">
        <v>1.4280348546598297E-4</v>
      </c>
      <c r="W11" s="68">
        <v>6.4915731887576411E-3</v>
      </c>
      <c r="X11" s="68">
        <v>6.3911232017040461E-3</v>
      </c>
      <c r="Y11" s="68">
        <v>0</v>
      </c>
      <c r="Z11" s="210">
        <v>1.302549987592767E-2</v>
      </c>
      <c r="AA11" s="198">
        <v>1.4671966496569128E-4</v>
      </c>
      <c r="AB11" s="68">
        <v>0</v>
      </c>
      <c r="AC11" s="68">
        <v>0</v>
      </c>
      <c r="AD11" s="68">
        <v>1.4671966496569128E-4</v>
      </c>
      <c r="AE11" s="68">
        <v>6.4380754352928926E-3</v>
      </c>
      <c r="AF11" s="68">
        <v>6.5768086799545536E-3</v>
      </c>
      <c r="AG11" s="68">
        <v>0</v>
      </c>
      <c r="AH11" s="199">
        <v>1.316160378021314E-2</v>
      </c>
      <c r="AI11" s="279">
        <v>1.6072305445443474E-4</v>
      </c>
      <c r="AJ11" s="68">
        <v>0</v>
      </c>
      <c r="AK11" s="68">
        <v>0</v>
      </c>
      <c r="AL11" s="68">
        <v>1.6072305445443474E-4</v>
      </c>
      <c r="AM11" s="68">
        <v>6.5901037361963954E-3</v>
      </c>
      <c r="AN11" s="68">
        <v>6.6498229822341062E-3</v>
      </c>
      <c r="AO11" s="68">
        <v>0</v>
      </c>
      <c r="AP11" s="210">
        <v>1.3400649772884939E-2</v>
      </c>
      <c r="AQ11" s="198">
        <v>1.885666835665793E-4</v>
      </c>
      <c r="AR11" s="68">
        <v>0</v>
      </c>
      <c r="AS11" s="68">
        <v>0</v>
      </c>
      <c r="AT11" s="68">
        <v>1.885666835665793E-4</v>
      </c>
      <c r="AU11" s="68">
        <v>7.2846672033735982E-3</v>
      </c>
      <c r="AV11" s="68">
        <v>6.9656575590537183E-3</v>
      </c>
      <c r="AW11" s="68">
        <v>0</v>
      </c>
      <c r="AX11" s="199">
        <v>1.4438891445993897E-2</v>
      </c>
      <c r="AY11" s="279">
        <v>1.8498296983314051E-4</v>
      </c>
      <c r="AZ11" s="68">
        <v>0</v>
      </c>
      <c r="BA11" s="68">
        <v>0</v>
      </c>
      <c r="BB11" s="68">
        <v>1.8498296983314051E-4</v>
      </c>
      <c r="BC11" s="68">
        <v>7.5730296154975481E-3</v>
      </c>
      <c r="BD11" s="68">
        <v>7.0254815288668037E-3</v>
      </c>
      <c r="BE11" s="68">
        <v>0</v>
      </c>
      <c r="BF11" s="210">
        <v>1.4783494114197493E-2</v>
      </c>
      <c r="BG11" s="198">
        <v>1.9940673213628449E-4</v>
      </c>
      <c r="BH11" s="68">
        <v>0</v>
      </c>
      <c r="BI11" s="68">
        <v>0</v>
      </c>
      <c r="BJ11" s="68">
        <v>1.9940673213628449E-4</v>
      </c>
      <c r="BK11" s="68">
        <v>7.4072740025432626E-3</v>
      </c>
      <c r="BL11" s="68">
        <v>7.389612249747682E-3</v>
      </c>
      <c r="BM11" s="68">
        <v>0</v>
      </c>
      <c r="BN11" s="199">
        <v>1.4996292984427227E-2</v>
      </c>
      <c r="BO11" s="279">
        <v>2.0625938381765784E-4</v>
      </c>
      <c r="BP11" s="68">
        <v>0</v>
      </c>
      <c r="BQ11" s="68">
        <v>0</v>
      </c>
      <c r="BR11" s="68">
        <v>2.0625938381765784E-4</v>
      </c>
      <c r="BS11" s="68">
        <v>7.3943134837603187E-3</v>
      </c>
      <c r="BT11" s="68">
        <v>7.8333631614380395E-3</v>
      </c>
      <c r="BU11" s="68">
        <v>0</v>
      </c>
      <c r="BV11" s="68">
        <v>1.5433936029016018E-2</v>
      </c>
      <c r="BW11" s="198">
        <v>2.2412382294379846E-4</v>
      </c>
      <c r="BX11" s="68">
        <v>0</v>
      </c>
      <c r="BY11" s="68">
        <v>0</v>
      </c>
      <c r="BZ11" s="68">
        <v>2.2412382294379846E-4</v>
      </c>
      <c r="CA11" s="68">
        <v>7.606526276081535E-3</v>
      </c>
      <c r="CB11" s="68">
        <v>8.1177822851233837E-3</v>
      </c>
      <c r="CC11" s="68">
        <v>0</v>
      </c>
      <c r="CD11" s="199">
        <v>1.5948432384148718E-2</v>
      </c>
      <c r="CE11" s="198">
        <v>2.3456503858941958E-4</v>
      </c>
      <c r="CF11" s="68">
        <v>0</v>
      </c>
      <c r="CG11" s="68">
        <v>0</v>
      </c>
      <c r="CH11" s="68">
        <v>2.3456503858941958E-4</v>
      </c>
      <c r="CI11" s="68">
        <v>7.665632646546976E-3</v>
      </c>
      <c r="CJ11" s="68">
        <v>8.0956879293051526E-3</v>
      </c>
      <c r="CK11" s="68">
        <v>0</v>
      </c>
      <c r="CL11" s="199">
        <v>1.5995885614441548E-2</v>
      </c>
      <c r="CM11" s="279">
        <v>2.4264640097699508E-4</v>
      </c>
      <c r="CN11" s="68">
        <v>0</v>
      </c>
      <c r="CO11" s="68">
        <v>0</v>
      </c>
      <c r="CP11" s="68">
        <v>2.4264640097699508E-4</v>
      </c>
      <c r="CQ11" s="68">
        <v>7.319342921776789E-3</v>
      </c>
      <c r="CR11" s="68">
        <v>8.3503004034381316E-3</v>
      </c>
      <c r="CS11" s="68">
        <v>0</v>
      </c>
      <c r="CT11" s="68">
        <v>1.5912289726191915E-2</v>
      </c>
      <c r="CU11" s="279">
        <v>2.5933007088918336E-4</v>
      </c>
      <c r="CV11" s="68">
        <v>0</v>
      </c>
      <c r="CW11" s="68">
        <v>0</v>
      </c>
      <c r="CX11" s="68">
        <v>2.5933007088918336E-4</v>
      </c>
      <c r="CY11" s="68">
        <v>7.7917366805069777E-3</v>
      </c>
      <c r="CZ11" s="68">
        <v>7.8191063008865094E-3</v>
      </c>
      <c r="DA11" s="68">
        <v>0</v>
      </c>
      <c r="DB11" s="68">
        <v>1.5870173052282669E-2</v>
      </c>
      <c r="DC11" s="279">
        <v>2.7976535779282826E-4</v>
      </c>
      <c r="DD11" s="68">
        <v>0</v>
      </c>
      <c r="DE11" s="68">
        <v>0</v>
      </c>
      <c r="DF11" s="68">
        <v>2.7976535779282826E-4</v>
      </c>
      <c r="DG11" s="68">
        <v>8.7909296326899727E-3</v>
      </c>
      <c r="DH11" s="68">
        <v>7.8845168196037072E-3</v>
      </c>
      <c r="DI11" s="68">
        <v>0</v>
      </c>
      <c r="DJ11" s="68">
        <v>1.695521181008651E-2</v>
      </c>
      <c r="DK11" s="279">
        <v>2.7741284672005035E-4</v>
      </c>
      <c r="DL11" s="68">
        <v>0</v>
      </c>
      <c r="DM11" s="68">
        <v>0</v>
      </c>
      <c r="DN11" s="68">
        <v>2.7741284672005035E-4</v>
      </c>
      <c r="DO11" s="68">
        <v>8.8078339793676158E-3</v>
      </c>
      <c r="DP11" s="68">
        <v>8.0489503263826631E-3</v>
      </c>
      <c r="DQ11" s="68">
        <v>0</v>
      </c>
      <c r="DR11" s="310">
        <v>1.7134197152470328E-2</v>
      </c>
      <c r="DS11" s="279">
        <v>3.0901266851779077E-4</v>
      </c>
      <c r="DT11" s="68">
        <v>0</v>
      </c>
      <c r="DU11" s="68">
        <v>0</v>
      </c>
      <c r="DV11" s="68">
        <v>3.0901266851779077E-4</v>
      </c>
      <c r="DW11" s="68">
        <v>8.8067263102087016E-3</v>
      </c>
      <c r="DX11" s="68">
        <v>8.1736554527518882E-3</v>
      </c>
      <c r="DY11" s="68">
        <v>0</v>
      </c>
      <c r="DZ11" s="68">
        <v>1.728939443147838E-2</v>
      </c>
    </row>
    <row r="12" spans="1:130" ht="20.100000000000001" customHeight="1" x14ac:dyDescent="0.25">
      <c r="A12" s="20" t="s">
        <v>252</v>
      </c>
      <c r="B12" s="21" t="s">
        <v>350</v>
      </c>
      <c r="C12" s="68">
        <v>6.7142602191250636E-2</v>
      </c>
      <c r="D12" s="68">
        <v>0</v>
      </c>
      <c r="E12" s="68">
        <v>0</v>
      </c>
      <c r="F12" s="68">
        <v>6.7142602191250636E-2</v>
      </c>
      <c r="G12" s="68">
        <v>7.127386824167635E-2</v>
      </c>
      <c r="H12" s="68">
        <v>9.3127975818857612E-3</v>
      </c>
      <c r="I12" s="68">
        <v>0</v>
      </c>
      <c r="J12" s="210">
        <v>0.14772926801481276</v>
      </c>
      <c r="K12" s="198">
        <v>6.7070635171657456E-2</v>
      </c>
      <c r="L12" s="68">
        <v>0</v>
      </c>
      <c r="M12" s="68">
        <v>0</v>
      </c>
      <c r="N12" s="68">
        <v>6.7070635171657456E-2</v>
      </c>
      <c r="O12" s="68">
        <v>7.0253261699874753E-2</v>
      </c>
      <c r="P12" s="68">
        <v>9.6169672782845019E-3</v>
      </c>
      <c r="Q12" s="68">
        <v>0</v>
      </c>
      <c r="R12" s="199">
        <v>0.14694086414981672</v>
      </c>
      <c r="S12" s="279">
        <v>6.5862465312311186E-2</v>
      </c>
      <c r="T12" s="68">
        <v>0</v>
      </c>
      <c r="U12" s="68">
        <v>0</v>
      </c>
      <c r="V12" s="68">
        <v>6.5862465312311186E-2</v>
      </c>
      <c r="W12" s="68">
        <v>7.0234233509275518E-2</v>
      </c>
      <c r="X12" s="68">
        <v>1.0024204137894222E-2</v>
      </c>
      <c r="Y12" s="68">
        <v>0</v>
      </c>
      <c r="Z12" s="210">
        <v>0.14612090295948094</v>
      </c>
      <c r="AA12" s="198">
        <v>6.2885634718499381E-2</v>
      </c>
      <c r="AB12" s="68">
        <v>0</v>
      </c>
      <c r="AC12" s="68">
        <v>0</v>
      </c>
      <c r="AD12" s="68">
        <v>6.2885634718499381E-2</v>
      </c>
      <c r="AE12" s="68">
        <v>7.061529006767954E-2</v>
      </c>
      <c r="AF12" s="68">
        <v>9.8854014147900116E-3</v>
      </c>
      <c r="AG12" s="68">
        <v>0</v>
      </c>
      <c r="AH12" s="199">
        <v>0.14338632620096894</v>
      </c>
      <c r="AI12" s="279">
        <v>5.867011108226626E-2</v>
      </c>
      <c r="AJ12" s="68">
        <v>0</v>
      </c>
      <c r="AK12" s="68">
        <v>0</v>
      </c>
      <c r="AL12" s="68">
        <v>5.867011108226626E-2</v>
      </c>
      <c r="AM12" s="68">
        <v>6.9117690058437195E-2</v>
      </c>
      <c r="AN12" s="68">
        <v>1.0257513994669853E-2</v>
      </c>
      <c r="AO12" s="68">
        <v>0</v>
      </c>
      <c r="AP12" s="210">
        <v>0.1380453151353733</v>
      </c>
      <c r="AQ12" s="198">
        <v>5.9189119896654069E-2</v>
      </c>
      <c r="AR12" s="68">
        <v>0</v>
      </c>
      <c r="AS12" s="68">
        <v>0</v>
      </c>
      <c r="AT12" s="68">
        <v>5.9189119896654069E-2</v>
      </c>
      <c r="AU12" s="68">
        <v>6.8826064785733415E-2</v>
      </c>
      <c r="AV12" s="68">
        <v>1.0562919957421578E-2</v>
      </c>
      <c r="AW12" s="68">
        <v>0</v>
      </c>
      <c r="AX12" s="199">
        <v>0.13857810463980905</v>
      </c>
      <c r="AY12" s="279">
        <v>5.6075672901375717E-2</v>
      </c>
      <c r="AZ12" s="68">
        <v>0</v>
      </c>
      <c r="BA12" s="68">
        <v>0</v>
      </c>
      <c r="BB12" s="68">
        <v>5.6075672901375717E-2</v>
      </c>
      <c r="BC12" s="68">
        <v>6.8742393367424132E-2</v>
      </c>
      <c r="BD12" s="68">
        <v>1.019086217672286E-2</v>
      </c>
      <c r="BE12" s="68">
        <v>0</v>
      </c>
      <c r="BF12" s="210">
        <v>0.1350089284455227</v>
      </c>
      <c r="BG12" s="198">
        <v>5.7145903382597084E-2</v>
      </c>
      <c r="BH12" s="68">
        <v>0</v>
      </c>
      <c r="BI12" s="68">
        <v>0</v>
      </c>
      <c r="BJ12" s="68">
        <v>5.7145903382597084E-2</v>
      </c>
      <c r="BK12" s="68">
        <v>7.0266540695364449E-2</v>
      </c>
      <c r="BL12" s="68">
        <v>1.0212914631127713E-2</v>
      </c>
      <c r="BM12" s="68">
        <v>0</v>
      </c>
      <c r="BN12" s="199">
        <v>0.13762535870908923</v>
      </c>
      <c r="BO12" s="279">
        <v>5.9149540461964883E-2</v>
      </c>
      <c r="BP12" s="68">
        <v>0</v>
      </c>
      <c r="BQ12" s="68">
        <v>0</v>
      </c>
      <c r="BR12" s="68">
        <v>5.9149540461964883E-2</v>
      </c>
      <c r="BS12" s="68">
        <v>7.1351245304800151E-2</v>
      </c>
      <c r="BT12" s="68">
        <v>1.075749950073387E-2</v>
      </c>
      <c r="BU12" s="68">
        <v>0</v>
      </c>
      <c r="BV12" s="68">
        <v>0.1412582852674989</v>
      </c>
      <c r="BW12" s="198">
        <v>5.4894974352384884E-2</v>
      </c>
      <c r="BX12" s="68">
        <v>0</v>
      </c>
      <c r="BY12" s="68">
        <v>0</v>
      </c>
      <c r="BZ12" s="68">
        <v>5.4894974352384884E-2</v>
      </c>
      <c r="CA12" s="68">
        <v>7.2070930561462854E-2</v>
      </c>
      <c r="CB12" s="68">
        <v>1.1469030279870118E-2</v>
      </c>
      <c r="CC12" s="68">
        <v>0</v>
      </c>
      <c r="CD12" s="199">
        <v>0.13843493519371786</v>
      </c>
      <c r="CE12" s="198">
        <v>4.8116824189620447E-2</v>
      </c>
      <c r="CF12" s="68">
        <v>0</v>
      </c>
      <c r="CG12" s="68">
        <v>0</v>
      </c>
      <c r="CH12" s="68">
        <v>4.8116824189620447E-2</v>
      </c>
      <c r="CI12" s="68">
        <v>7.1473030076748365E-2</v>
      </c>
      <c r="CJ12" s="68">
        <v>1.1147057016835073E-2</v>
      </c>
      <c r="CK12" s="68">
        <v>0</v>
      </c>
      <c r="CL12" s="199">
        <v>0.13073691128320389</v>
      </c>
      <c r="CM12" s="279">
        <v>5.3373919933084733E-2</v>
      </c>
      <c r="CN12" s="68">
        <v>0</v>
      </c>
      <c r="CO12" s="68">
        <v>0</v>
      </c>
      <c r="CP12" s="68">
        <v>5.3373919933084733E-2</v>
      </c>
      <c r="CQ12" s="68">
        <v>7.5778173683155509E-2</v>
      </c>
      <c r="CR12" s="68">
        <v>1.1420609399314361E-2</v>
      </c>
      <c r="CS12" s="68">
        <v>0</v>
      </c>
      <c r="CT12" s="68">
        <v>0.14057270301555461</v>
      </c>
      <c r="CU12" s="279">
        <v>4.7489712652254885E-2</v>
      </c>
      <c r="CV12" s="68">
        <v>0</v>
      </c>
      <c r="CW12" s="68">
        <v>0</v>
      </c>
      <c r="CX12" s="68">
        <v>4.7489712652254885E-2</v>
      </c>
      <c r="CY12" s="68">
        <v>7.1969233255678361E-2</v>
      </c>
      <c r="CZ12" s="68">
        <v>1.1908103099512225E-2</v>
      </c>
      <c r="DA12" s="68">
        <v>0</v>
      </c>
      <c r="DB12" s="68">
        <v>0.13136704900744547</v>
      </c>
      <c r="DC12" s="279">
        <v>4.5351523892966358E-2</v>
      </c>
      <c r="DD12" s="68">
        <v>0</v>
      </c>
      <c r="DE12" s="68">
        <v>0</v>
      </c>
      <c r="DF12" s="68">
        <v>4.5351523892966358E-2</v>
      </c>
      <c r="DG12" s="68">
        <v>6.7009954046986023E-2</v>
      </c>
      <c r="DH12" s="68">
        <v>1.2579669215601287E-2</v>
      </c>
      <c r="DI12" s="68">
        <v>0</v>
      </c>
      <c r="DJ12" s="68">
        <v>0.12494114715555367</v>
      </c>
      <c r="DK12" s="279">
        <v>5.3308326454855233E-2</v>
      </c>
      <c r="DL12" s="68">
        <v>0</v>
      </c>
      <c r="DM12" s="68">
        <v>0</v>
      </c>
      <c r="DN12" s="68">
        <v>5.3308326454855233E-2</v>
      </c>
      <c r="DO12" s="68">
        <v>7.1304065336722164E-2</v>
      </c>
      <c r="DP12" s="68">
        <v>1.3560739558234737E-2</v>
      </c>
      <c r="DQ12" s="68">
        <v>0</v>
      </c>
      <c r="DR12" s="310">
        <v>0.13817313134981216</v>
      </c>
      <c r="DS12" s="279">
        <v>5.3586783357590644E-2</v>
      </c>
      <c r="DT12" s="68">
        <v>0</v>
      </c>
      <c r="DU12" s="68">
        <v>0</v>
      </c>
      <c r="DV12" s="68">
        <v>5.3586783357590644E-2</v>
      </c>
      <c r="DW12" s="68">
        <v>7.0420199607356113E-2</v>
      </c>
      <c r="DX12" s="68">
        <v>1.3834350417445698E-2</v>
      </c>
      <c r="DY12" s="68">
        <v>0</v>
      </c>
      <c r="DZ12" s="68">
        <v>0.13784133338239246</v>
      </c>
    </row>
    <row r="13" spans="1:130" ht="20.100000000000001" customHeight="1" x14ac:dyDescent="0.25">
      <c r="A13" s="20" t="s">
        <v>253</v>
      </c>
      <c r="B13" s="21" t="s">
        <v>351</v>
      </c>
      <c r="C13" s="68">
        <v>5.4255847195644122E-3</v>
      </c>
      <c r="D13" s="68">
        <v>0</v>
      </c>
      <c r="E13" s="68">
        <v>0</v>
      </c>
      <c r="F13" s="68">
        <v>5.4255847195644122E-3</v>
      </c>
      <c r="G13" s="68">
        <v>0</v>
      </c>
      <c r="H13" s="68">
        <v>0</v>
      </c>
      <c r="I13" s="68">
        <v>0</v>
      </c>
      <c r="J13" s="210">
        <v>5.4255847195644122E-3</v>
      </c>
      <c r="K13" s="198">
        <v>6.0901965035571968E-3</v>
      </c>
      <c r="L13" s="68">
        <v>0</v>
      </c>
      <c r="M13" s="68">
        <v>0</v>
      </c>
      <c r="N13" s="68">
        <v>6.0901965035571968E-3</v>
      </c>
      <c r="O13" s="68">
        <v>0</v>
      </c>
      <c r="P13" s="68">
        <v>0</v>
      </c>
      <c r="Q13" s="68">
        <v>0</v>
      </c>
      <c r="R13" s="199">
        <v>6.0901965035571968E-3</v>
      </c>
      <c r="S13" s="279">
        <v>6.4653141911773663E-3</v>
      </c>
      <c r="T13" s="68">
        <v>0</v>
      </c>
      <c r="U13" s="68">
        <v>0</v>
      </c>
      <c r="V13" s="68">
        <v>6.4653141911773663E-3</v>
      </c>
      <c r="W13" s="68">
        <v>0</v>
      </c>
      <c r="X13" s="68">
        <v>0</v>
      </c>
      <c r="Y13" s="68">
        <v>0</v>
      </c>
      <c r="Z13" s="210">
        <v>6.4653141911773663E-3</v>
      </c>
      <c r="AA13" s="198">
        <v>6.935678231707181E-3</v>
      </c>
      <c r="AB13" s="68">
        <v>0</v>
      </c>
      <c r="AC13" s="68">
        <v>0</v>
      </c>
      <c r="AD13" s="68">
        <v>6.935678231707181E-3</v>
      </c>
      <c r="AE13" s="68">
        <v>0</v>
      </c>
      <c r="AF13" s="68">
        <v>0</v>
      </c>
      <c r="AG13" s="68">
        <v>0</v>
      </c>
      <c r="AH13" s="199">
        <v>6.935678231707181E-3</v>
      </c>
      <c r="AI13" s="279">
        <v>6.3632705872612777E-3</v>
      </c>
      <c r="AJ13" s="68">
        <v>0</v>
      </c>
      <c r="AK13" s="68">
        <v>0</v>
      </c>
      <c r="AL13" s="68">
        <v>6.3632705872612777E-3</v>
      </c>
      <c r="AM13" s="68">
        <v>0</v>
      </c>
      <c r="AN13" s="68">
        <v>0</v>
      </c>
      <c r="AO13" s="68">
        <v>0</v>
      </c>
      <c r="AP13" s="210">
        <v>6.3632705872612777E-3</v>
      </c>
      <c r="AQ13" s="198">
        <v>6.499456891155218E-3</v>
      </c>
      <c r="AR13" s="68">
        <v>0</v>
      </c>
      <c r="AS13" s="68">
        <v>0</v>
      </c>
      <c r="AT13" s="68">
        <v>6.499456891155218E-3</v>
      </c>
      <c r="AU13" s="68">
        <v>0</v>
      </c>
      <c r="AV13" s="68">
        <v>0</v>
      </c>
      <c r="AW13" s="68">
        <v>0</v>
      </c>
      <c r="AX13" s="199">
        <v>6.499456891155218E-3</v>
      </c>
      <c r="AY13" s="279">
        <v>5.0161060768894985E-3</v>
      </c>
      <c r="AZ13" s="68">
        <v>0</v>
      </c>
      <c r="BA13" s="68">
        <v>0</v>
      </c>
      <c r="BB13" s="68">
        <v>5.0161060768894985E-3</v>
      </c>
      <c r="BC13" s="68">
        <v>0</v>
      </c>
      <c r="BD13" s="68">
        <v>0</v>
      </c>
      <c r="BE13" s="68">
        <v>0</v>
      </c>
      <c r="BF13" s="210">
        <v>5.0161060768894985E-3</v>
      </c>
      <c r="BG13" s="198">
        <v>4.9123471284113641E-3</v>
      </c>
      <c r="BH13" s="68">
        <v>0</v>
      </c>
      <c r="BI13" s="68">
        <v>0</v>
      </c>
      <c r="BJ13" s="68">
        <v>4.9123471284113641E-3</v>
      </c>
      <c r="BK13" s="68">
        <v>0</v>
      </c>
      <c r="BL13" s="68">
        <v>0</v>
      </c>
      <c r="BM13" s="68">
        <v>0</v>
      </c>
      <c r="BN13" s="199">
        <v>4.9123471284113641E-3</v>
      </c>
      <c r="BO13" s="279">
        <v>5.8114329855023881E-3</v>
      </c>
      <c r="BP13" s="68">
        <v>0</v>
      </c>
      <c r="BQ13" s="68">
        <v>0</v>
      </c>
      <c r="BR13" s="68">
        <v>5.8114329855023881E-3</v>
      </c>
      <c r="BS13" s="68">
        <v>0</v>
      </c>
      <c r="BT13" s="68">
        <v>0</v>
      </c>
      <c r="BU13" s="68">
        <v>0</v>
      </c>
      <c r="BV13" s="68">
        <v>5.8114329855023881E-3</v>
      </c>
      <c r="BW13" s="198">
        <v>5.8102628067233592E-3</v>
      </c>
      <c r="BX13" s="68">
        <v>0</v>
      </c>
      <c r="BY13" s="68">
        <v>0</v>
      </c>
      <c r="BZ13" s="68">
        <v>5.8102628067233592E-3</v>
      </c>
      <c r="CA13" s="68">
        <v>0</v>
      </c>
      <c r="CB13" s="68">
        <v>0</v>
      </c>
      <c r="CC13" s="68">
        <v>0</v>
      </c>
      <c r="CD13" s="199">
        <v>5.8102628067233592E-3</v>
      </c>
      <c r="CE13" s="198">
        <v>6.0084519784490802E-3</v>
      </c>
      <c r="CF13" s="68">
        <v>0</v>
      </c>
      <c r="CG13" s="68">
        <v>0</v>
      </c>
      <c r="CH13" s="68">
        <v>6.0084519784490802E-3</v>
      </c>
      <c r="CI13" s="68">
        <v>0</v>
      </c>
      <c r="CJ13" s="68">
        <v>0</v>
      </c>
      <c r="CK13" s="68">
        <v>0</v>
      </c>
      <c r="CL13" s="199">
        <v>6.0084519784490802E-3</v>
      </c>
      <c r="CM13" s="279">
        <v>6.8836161265884805E-3</v>
      </c>
      <c r="CN13" s="68">
        <v>0</v>
      </c>
      <c r="CO13" s="68">
        <v>0</v>
      </c>
      <c r="CP13" s="68">
        <v>6.8836161265884805E-3</v>
      </c>
      <c r="CQ13" s="68">
        <v>0</v>
      </c>
      <c r="CR13" s="68">
        <v>0</v>
      </c>
      <c r="CS13" s="68">
        <v>0</v>
      </c>
      <c r="CT13" s="68">
        <v>6.8836161265884805E-3</v>
      </c>
      <c r="CU13" s="279">
        <v>5.8567631937256719E-3</v>
      </c>
      <c r="CV13" s="68">
        <v>0</v>
      </c>
      <c r="CW13" s="68">
        <v>0</v>
      </c>
      <c r="CX13" s="68">
        <v>5.8567631937256719E-3</v>
      </c>
      <c r="CY13" s="68">
        <v>0</v>
      </c>
      <c r="CZ13" s="68">
        <v>0</v>
      </c>
      <c r="DA13" s="68">
        <v>0</v>
      </c>
      <c r="DB13" s="68">
        <v>5.8567631937256719E-3</v>
      </c>
      <c r="DC13" s="279">
        <v>5.3469537800685044E-3</v>
      </c>
      <c r="DD13" s="68">
        <v>0</v>
      </c>
      <c r="DE13" s="68">
        <v>0</v>
      </c>
      <c r="DF13" s="68">
        <v>5.3469537800685044E-3</v>
      </c>
      <c r="DG13" s="68">
        <v>0</v>
      </c>
      <c r="DH13" s="68">
        <v>0</v>
      </c>
      <c r="DI13" s="68">
        <v>0</v>
      </c>
      <c r="DJ13" s="68">
        <v>5.3469537800685044E-3</v>
      </c>
      <c r="DK13" s="279">
        <v>6.5793751452855537E-3</v>
      </c>
      <c r="DL13" s="68">
        <v>0</v>
      </c>
      <c r="DM13" s="68">
        <v>0</v>
      </c>
      <c r="DN13" s="68">
        <v>6.5793751452855537E-3</v>
      </c>
      <c r="DO13" s="68">
        <v>0</v>
      </c>
      <c r="DP13" s="68">
        <v>0</v>
      </c>
      <c r="DQ13" s="68">
        <v>0</v>
      </c>
      <c r="DR13" s="310">
        <v>6.5793751452855537E-3</v>
      </c>
      <c r="DS13" s="279">
        <v>7.0825645430521783E-3</v>
      </c>
      <c r="DT13" s="68">
        <v>0</v>
      </c>
      <c r="DU13" s="68">
        <v>0</v>
      </c>
      <c r="DV13" s="68">
        <v>7.0825645430521783E-3</v>
      </c>
      <c r="DW13" s="68">
        <v>0</v>
      </c>
      <c r="DX13" s="68">
        <v>0</v>
      </c>
      <c r="DY13" s="68">
        <v>0</v>
      </c>
      <c r="DZ13" s="68">
        <v>7.0825645430521783E-3</v>
      </c>
    </row>
    <row r="14" spans="1:130" ht="20.100000000000001" customHeight="1" x14ac:dyDescent="0.25">
      <c r="A14" s="20" t="s">
        <v>254</v>
      </c>
      <c r="B14" s="21" t="s">
        <v>352</v>
      </c>
      <c r="C14" s="68">
        <v>4.7450410136513823E-5</v>
      </c>
      <c r="D14" s="68">
        <v>0</v>
      </c>
      <c r="E14" s="68">
        <v>0</v>
      </c>
      <c r="F14" s="68">
        <v>4.7450410136513823E-5</v>
      </c>
      <c r="G14" s="68">
        <v>0</v>
      </c>
      <c r="H14" s="68">
        <v>0</v>
      </c>
      <c r="I14" s="68">
        <v>0</v>
      </c>
      <c r="J14" s="210">
        <v>4.7450410136513823E-5</v>
      </c>
      <c r="K14" s="198">
        <v>7.420977342033958E-5</v>
      </c>
      <c r="L14" s="68">
        <v>0</v>
      </c>
      <c r="M14" s="68">
        <v>0</v>
      </c>
      <c r="N14" s="68">
        <v>7.420977342033958E-5</v>
      </c>
      <c r="O14" s="68">
        <v>0</v>
      </c>
      <c r="P14" s="68">
        <v>0</v>
      </c>
      <c r="Q14" s="68">
        <v>0</v>
      </c>
      <c r="R14" s="199">
        <v>7.420977342033958E-5</v>
      </c>
      <c r="S14" s="279">
        <v>-9.9759763092337574E-5</v>
      </c>
      <c r="T14" s="68">
        <v>0</v>
      </c>
      <c r="U14" s="68">
        <v>0</v>
      </c>
      <c r="V14" s="68">
        <v>-9.9759763092337574E-5</v>
      </c>
      <c r="W14" s="68">
        <v>0</v>
      </c>
      <c r="X14" s="68">
        <v>0</v>
      </c>
      <c r="Y14" s="68">
        <v>0</v>
      </c>
      <c r="Z14" s="210">
        <v>-9.9759763092337574E-5</v>
      </c>
      <c r="AA14" s="198">
        <v>1.0863320296152274E-4</v>
      </c>
      <c r="AB14" s="68">
        <v>0</v>
      </c>
      <c r="AC14" s="68">
        <v>0</v>
      </c>
      <c r="AD14" s="68">
        <v>1.0863320296152274E-4</v>
      </c>
      <c r="AE14" s="68">
        <v>0</v>
      </c>
      <c r="AF14" s="68">
        <v>0</v>
      </c>
      <c r="AG14" s="68">
        <v>0</v>
      </c>
      <c r="AH14" s="199">
        <v>1.0863320296152274E-4</v>
      </c>
      <c r="AI14" s="279">
        <v>-7.0924011356276942E-6</v>
      </c>
      <c r="AJ14" s="68">
        <v>0</v>
      </c>
      <c r="AK14" s="68">
        <v>0</v>
      </c>
      <c r="AL14" s="68">
        <v>-7.0924011356276942E-6</v>
      </c>
      <c r="AM14" s="68">
        <v>0</v>
      </c>
      <c r="AN14" s="68">
        <v>0</v>
      </c>
      <c r="AO14" s="68">
        <v>0</v>
      </c>
      <c r="AP14" s="210">
        <v>-7.0924011356276942E-6</v>
      </c>
      <c r="AQ14" s="198">
        <v>-8.1790974789862586E-5</v>
      </c>
      <c r="AR14" s="68">
        <v>0</v>
      </c>
      <c r="AS14" s="68">
        <v>0</v>
      </c>
      <c r="AT14" s="68">
        <v>-8.1790974789862586E-5</v>
      </c>
      <c r="AU14" s="68">
        <v>0</v>
      </c>
      <c r="AV14" s="68">
        <v>0</v>
      </c>
      <c r="AW14" s="68">
        <v>0</v>
      </c>
      <c r="AX14" s="199">
        <v>-8.1790974789862586E-5</v>
      </c>
      <c r="AY14" s="279">
        <v>1.4844830257758821E-7</v>
      </c>
      <c r="AZ14" s="68">
        <v>0</v>
      </c>
      <c r="BA14" s="68">
        <v>0</v>
      </c>
      <c r="BB14" s="68">
        <v>1.4844830257758821E-7</v>
      </c>
      <c r="BC14" s="68">
        <v>0</v>
      </c>
      <c r="BD14" s="68">
        <v>0</v>
      </c>
      <c r="BE14" s="68">
        <v>0</v>
      </c>
      <c r="BF14" s="210">
        <v>1.4844830257758821E-7</v>
      </c>
      <c r="BG14" s="198">
        <v>1.1103216637461129E-11</v>
      </c>
      <c r="BH14" s="68">
        <v>0</v>
      </c>
      <c r="BI14" s="68">
        <v>0</v>
      </c>
      <c r="BJ14" s="68">
        <v>1.1103216637461129E-11</v>
      </c>
      <c r="BK14" s="68">
        <v>0</v>
      </c>
      <c r="BL14" s="68">
        <v>0</v>
      </c>
      <c r="BM14" s="68">
        <v>0</v>
      </c>
      <c r="BN14" s="199">
        <v>1.1103216637461129E-11</v>
      </c>
      <c r="BO14" s="279">
        <v>5.375771704277974E-8</v>
      </c>
      <c r="BP14" s="68">
        <v>0</v>
      </c>
      <c r="BQ14" s="68">
        <v>0</v>
      </c>
      <c r="BR14" s="68">
        <v>5.375771704277974E-8</v>
      </c>
      <c r="BS14" s="68">
        <v>0</v>
      </c>
      <c r="BT14" s="68">
        <v>0</v>
      </c>
      <c r="BU14" s="68">
        <v>0</v>
      </c>
      <c r="BV14" s="68">
        <v>5.375771704277974E-8</v>
      </c>
      <c r="BW14" s="198">
        <v>6.8278164243850712E-9</v>
      </c>
      <c r="BX14" s="68">
        <v>0</v>
      </c>
      <c r="BY14" s="68">
        <v>0</v>
      </c>
      <c r="BZ14" s="68">
        <v>6.8278164243850712E-9</v>
      </c>
      <c r="CA14" s="68">
        <v>0</v>
      </c>
      <c r="CB14" s="68">
        <v>0</v>
      </c>
      <c r="CC14" s="68">
        <v>0</v>
      </c>
      <c r="CD14" s="199">
        <v>6.8278164243850712E-9</v>
      </c>
      <c r="CE14" s="198">
        <v>-1.0493755857761906E-6</v>
      </c>
      <c r="CF14" s="68">
        <v>0</v>
      </c>
      <c r="CG14" s="68">
        <v>0</v>
      </c>
      <c r="CH14" s="68">
        <v>-1.0493755857761906E-6</v>
      </c>
      <c r="CI14" s="68">
        <v>0</v>
      </c>
      <c r="CJ14" s="68">
        <v>0</v>
      </c>
      <c r="CK14" s="68">
        <v>0</v>
      </c>
      <c r="CL14" s="199">
        <v>-1.0493755857761906E-6</v>
      </c>
      <c r="CM14" s="279">
        <v>3.024064423548118E-8</v>
      </c>
      <c r="CN14" s="68">
        <v>0</v>
      </c>
      <c r="CO14" s="68">
        <v>0</v>
      </c>
      <c r="CP14" s="68">
        <v>3.024064423548118E-8</v>
      </c>
      <c r="CQ14" s="68">
        <v>0</v>
      </c>
      <c r="CR14" s="68">
        <v>0</v>
      </c>
      <c r="CS14" s="68">
        <v>0</v>
      </c>
      <c r="CT14" s="68">
        <v>3.024064423548118E-8</v>
      </c>
      <c r="CU14" s="279">
        <v>4.2855049110705533E-8</v>
      </c>
      <c r="CV14" s="68">
        <v>0</v>
      </c>
      <c r="CW14" s="68">
        <v>0</v>
      </c>
      <c r="CX14" s="68">
        <v>4.2855049110705533E-8</v>
      </c>
      <c r="CY14" s="68">
        <v>0</v>
      </c>
      <c r="CZ14" s="68">
        <v>0</v>
      </c>
      <c r="DA14" s="68">
        <v>0</v>
      </c>
      <c r="DB14" s="68">
        <v>4.2855049110705533E-8</v>
      </c>
      <c r="DC14" s="279">
        <v>-1.4212761656765974E-8</v>
      </c>
      <c r="DD14" s="68">
        <v>0</v>
      </c>
      <c r="DE14" s="68">
        <v>0</v>
      </c>
      <c r="DF14" s="68">
        <v>-1.4212761656765974E-8</v>
      </c>
      <c r="DG14" s="68">
        <v>0</v>
      </c>
      <c r="DH14" s="68">
        <v>0</v>
      </c>
      <c r="DI14" s="68">
        <v>0</v>
      </c>
      <c r="DJ14" s="68">
        <v>-1.4212761656765974E-8</v>
      </c>
      <c r="DK14" s="279">
        <v>3.4292426572793131E-9</v>
      </c>
      <c r="DL14" s="68">
        <v>0</v>
      </c>
      <c r="DM14" s="68">
        <v>0</v>
      </c>
      <c r="DN14" s="68">
        <v>3.4292426572793131E-9</v>
      </c>
      <c r="DO14" s="68">
        <v>0</v>
      </c>
      <c r="DP14" s="68">
        <v>0</v>
      </c>
      <c r="DQ14" s="68">
        <v>0</v>
      </c>
      <c r="DR14" s="310">
        <v>3.4292426572793131E-9</v>
      </c>
      <c r="DS14" s="279">
        <v>-1.1147398380634053E-8</v>
      </c>
      <c r="DT14" s="68">
        <v>0</v>
      </c>
      <c r="DU14" s="68">
        <v>0</v>
      </c>
      <c r="DV14" s="68">
        <v>-1.1147398380634053E-8</v>
      </c>
      <c r="DW14" s="68">
        <v>0</v>
      </c>
      <c r="DX14" s="68">
        <v>0</v>
      </c>
      <c r="DY14" s="68">
        <v>0</v>
      </c>
      <c r="DZ14" s="68">
        <v>-1.1147398380634053E-8</v>
      </c>
    </row>
    <row r="15" spans="1:130" ht="20.100000000000001" customHeight="1" x14ac:dyDescent="0.25">
      <c r="A15" s="108" t="s">
        <v>255</v>
      </c>
      <c r="B15" s="89" t="s">
        <v>353</v>
      </c>
      <c r="C15" s="117">
        <v>6.1949568380928903E-2</v>
      </c>
      <c r="D15" s="117">
        <v>0</v>
      </c>
      <c r="E15" s="117">
        <v>0</v>
      </c>
      <c r="F15" s="117">
        <v>6.1949568380928903E-2</v>
      </c>
      <c r="G15" s="117">
        <v>8.7810917924544402E-3</v>
      </c>
      <c r="H15" s="117">
        <v>3.1129248116016639E-3</v>
      </c>
      <c r="I15" s="117">
        <v>0</v>
      </c>
      <c r="J15" s="207">
        <v>7.3843584984985E-2</v>
      </c>
      <c r="K15" s="186">
        <v>6.3194577955087525E-2</v>
      </c>
      <c r="L15" s="117">
        <v>0</v>
      </c>
      <c r="M15" s="117">
        <v>0</v>
      </c>
      <c r="N15" s="117">
        <v>6.3194577955087525E-2</v>
      </c>
      <c r="O15" s="117">
        <v>8.8029282410693084E-3</v>
      </c>
      <c r="P15" s="117">
        <v>3.5584752502872247E-3</v>
      </c>
      <c r="Q15" s="117">
        <v>0</v>
      </c>
      <c r="R15" s="187">
        <v>7.5555981446444057E-2</v>
      </c>
      <c r="S15" s="278">
        <v>6.3529887292862131E-2</v>
      </c>
      <c r="T15" s="117">
        <v>0</v>
      </c>
      <c r="U15" s="117">
        <v>0</v>
      </c>
      <c r="V15" s="117">
        <v>6.3529887292862131E-2</v>
      </c>
      <c r="W15" s="117">
        <v>9.3689364096862567E-3</v>
      </c>
      <c r="X15" s="117">
        <v>3.6205407924491434E-3</v>
      </c>
      <c r="Y15" s="117">
        <v>0</v>
      </c>
      <c r="Z15" s="207">
        <v>7.6519364494997535E-2</v>
      </c>
      <c r="AA15" s="186">
        <v>6.2331319025540691E-2</v>
      </c>
      <c r="AB15" s="117">
        <v>0</v>
      </c>
      <c r="AC15" s="117">
        <v>0</v>
      </c>
      <c r="AD15" s="117">
        <v>6.2331319025540691E-2</v>
      </c>
      <c r="AE15" s="117">
        <v>9.5400961259455401E-3</v>
      </c>
      <c r="AF15" s="117">
        <v>3.8555149138254294E-3</v>
      </c>
      <c r="AG15" s="117">
        <v>0</v>
      </c>
      <c r="AH15" s="187">
        <v>7.5726930065311657E-2</v>
      </c>
      <c r="AI15" s="278">
        <v>6.1597522222331738E-2</v>
      </c>
      <c r="AJ15" s="117">
        <v>0</v>
      </c>
      <c r="AK15" s="117">
        <v>0</v>
      </c>
      <c r="AL15" s="117">
        <v>6.1597522222331738E-2</v>
      </c>
      <c r="AM15" s="117">
        <v>1.0353447485214193E-2</v>
      </c>
      <c r="AN15" s="117">
        <v>3.9651985776897637E-3</v>
      </c>
      <c r="AO15" s="117">
        <v>0</v>
      </c>
      <c r="AP15" s="207">
        <v>7.5916168285235688E-2</v>
      </c>
      <c r="AQ15" s="186">
        <v>6.0438073780451448E-2</v>
      </c>
      <c r="AR15" s="117">
        <v>0</v>
      </c>
      <c r="AS15" s="117">
        <v>0</v>
      </c>
      <c r="AT15" s="117">
        <v>6.0438073780451448E-2</v>
      </c>
      <c r="AU15" s="117">
        <v>1.0661462315417142E-2</v>
      </c>
      <c r="AV15" s="117">
        <v>4.2737559945187718E-3</v>
      </c>
      <c r="AW15" s="117">
        <v>0</v>
      </c>
      <c r="AX15" s="187">
        <v>7.5373292090387359E-2</v>
      </c>
      <c r="AY15" s="278">
        <v>6.0528235061287433E-2</v>
      </c>
      <c r="AZ15" s="117">
        <v>0</v>
      </c>
      <c r="BA15" s="117">
        <v>0</v>
      </c>
      <c r="BB15" s="117">
        <v>6.0528235061287433E-2</v>
      </c>
      <c r="BC15" s="117">
        <v>1.0804162943764961E-2</v>
      </c>
      <c r="BD15" s="117">
        <v>4.5769708406677009E-3</v>
      </c>
      <c r="BE15" s="117">
        <v>0</v>
      </c>
      <c r="BF15" s="207">
        <v>7.5909368845720096E-2</v>
      </c>
      <c r="BG15" s="186">
        <v>6.1197896370500257E-2</v>
      </c>
      <c r="BH15" s="117">
        <v>0</v>
      </c>
      <c r="BI15" s="117">
        <v>0</v>
      </c>
      <c r="BJ15" s="117">
        <v>6.1197896370500257E-2</v>
      </c>
      <c r="BK15" s="117">
        <v>1.0854379043177081E-2</v>
      </c>
      <c r="BL15" s="117">
        <v>4.7089429567560197E-3</v>
      </c>
      <c r="BM15" s="117">
        <v>0</v>
      </c>
      <c r="BN15" s="187">
        <v>7.6761218370433357E-2</v>
      </c>
      <c r="BO15" s="278">
        <v>6.0579994160557274E-2</v>
      </c>
      <c r="BP15" s="117">
        <v>0</v>
      </c>
      <c r="BQ15" s="117">
        <v>0</v>
      </c>
      <c r="BR15" s="117">
        <v>6.0579994160557274E-2</v>
      </c>
      <c r="BS15" s="117">
        <v>1.0668388013282085E-2</v>
      </c>
      <c r="BT15" s="117">
        <v>4.7703163368241538E-3</v>
      </c>
      <c r="BU15" s="117">
        <v>0</v>
      </c>
      <c r="BV15" s="117">
        <v>7.6018698510663521E-2</v>
      </c>
      <c r="BW15" s="186">
        <v>6.0465305933157423E-2</v>
      </c>
      <c r="BX15" s="117">
        <v>0</v>
      </c>
      <c r="BY15" s="117">
        <v>0</v>
      </c>
      <c r="BZ15" s="117">
        <v>6.0465305933157423E-2</v>
      </c>
      <c r="CA15" s="117">
        <v>1.1278329780800485E-2</v>
      </c>
      <c r="CB15" s="117">
        <v>5.1377237182733517E-3</v>
      </c>
      <c r="CC15" s="117">
        <v>0</v>
      </c>
      <c r="CD15" s="187">
        <v>7.6881359432231261E-2</v>
      </c>
      <c r="CE15" s="186">
        <v>5.914695759228402E-2</v>
      </c>
      <c r="CF15" s="117">
        <v>0</v>
      </c>
      <c r="CG15" s="117">
        <v>0</v>
      </c>
      <c r="CH15" s="117">
        <v>5.914695759228402E-2</v>
      </c>
      <c r="CI15" s="117">
        <v>1.0972252467904923E-2</v>
      </c>
      <c r="CJ15" s="117">
        <v>5.1690385869742166E-3</v>
      </c>
      <c r="CK15" s="117">
        <v>0</v>
      </c>
      <c r="CL15" s="187">
        <v>7.5288248647163158E-2</v>
      </c>
      <c r="CM15" s="278">
        <v>5.7574569887754286E-2</v>
      </c>
      <c r="CN15" s="117">
        <v>0</v>
      </c>
      <c r="CO15" s="117">
        <v>0</v>
      </c>
      <c r="CP15" s="117">
        <v>5.7574569887754286E-2</v>
      </c>
      <c r="CQ15" s="117">
        <v>1.0693174389146862E-2</v>
      </c>
      <c r="CR15" s="117">
        <v>4.6210517834780881E-3</v>
      </c>
      <c r="CS15" s="117">
        <v>0</v>
      </c>
      <c r="CT15" s="117">
        <v>7.2888796060379249E-2</v>
      </c>
      <c r="CU15" s="278">
        <v>5.8478923073721815E-2</v>
      </c>
      <c r="CV15" s="117">
        <v>0</v>
      </c>
      <c r="CW15" s="117">
        <v>0</v>
      </c>
      <c r="CX15" s="117">
        <v>5.8478923073721815E-2</v>
      </c>
      <c r="CY15" s="117">
        <v>1.1393360177951827E-2</v>
      </c>
      <c r="CZ15" s="117">
        <v>5.0014326549182612E-3</v>
      </c>
      <c r="DA15" s="117">
        <v>0</v>
      </c>
      <c r="DB15" s="117">
        <v>7.4873715906591892E-2</v>
      </c>
      <c r="DC15" s="278">
        <v>5.8872570058413592E-2</v>
      </c>
      <c r="DD15" s="117">
        <v>0</v>
      </c>
      <c r="DE15" s="117">
        <v>0</v>
      </c>
      <c r="DF15" s="117">
        <v>5.8872570058413592E-2</v>
      </c>
      <c r="DG15" s="117">
        <v>9.8360983094152935E-3</v>
      </c>
      <c r="DH15" s="117">
        <v>5.431194983061766E-3</v>
      </c>
      <c r="DI15" s="117">
        <v>0</v>
      </c>
      <c r="DJ15" s="117">
        <v>7.413986335089065E-2</v>
      </c>
      <c r="DK15" s="278">
        <v>5.9298543795333843E-2</v>
      </c>
      <c r="DL15" s="117">
        <v>0</v>
      </c>
      <c r="DM15" s="117">
        <v>0</v>
      </c>
      <c r="DN15" s="117">
        <v>5.9298543795333843E-2</v>
      </c>
      <c r="DO15" s="117">
        <v>9.6657444591400597E-3</v>
      </c>
      <c r="DP15" s="117">
        <v>5.598363926055362E-3</v>
      </c>
      <c r="DQ15" s="117">
        <v>0</v>
      </c>
      <c r="DR15" s="330">
        <v>7.4562652180529265E-2</v>
      </c>
      <c r="DS15" s="278">
        <v>6.0332418737972543E-2</v>
      </c>
      <c r="DT15" s="117">
        <v>0</v>
      </c>
      <c r="DU15" s="117">
        <v>0</v>
      </c>
      <c r="DV15" s="117">
        <v>6.0332418737972543E-2</v>
      </c>
      <c r="DW15" s="117">
        <v>9.7829260337435157E-3</v>
      </c>
      <c r="DX15" s="117">
        <v>5.6150393675347765E-3</v>
      </c>
      <c r="DY15" s="117">
        <v>0</v>
      </c>
      <c r="DZ15" s="117">
        <v>7.5730384139250831E-2</v>
      </c>
    </row>
    <row r="16" spans="1:130" ht="20.100000000000001" customHeight="1" x14ac:dyDescent="0.25">
      <c r="A16" s="108" t="s">
        <v>256</v>
      </c>
      <c r="B16" s="89" t="s">
        <v>354</v>
      </c>
      <c r="C16" s="117">
        <v>7.5309318357693215E-5</v>
      </c>
      <c r="D16" s="117">
        <v>0</v>
      </c>
      <c r="E16" s="117">
        <v>0</v>
      </c>
      <c r="F16" s="117">
        <v>7.5309318357693215E-5</v>
      </c>
      <c r="G16" s="117">
        <v>2.8317037545716781E-2</v>
      </c>
      <c r="H16" s="117">
        <v>5.6494073112026914E-2</v>
      </c>
      <c r="I16" s="117">
        <v>-8.4868258504508978E-2</v>
      </c>
      <c r="J16" s="207">
        <v>1.8161471592402632E-5</v>
      </c>
      <c r="K16" s="186">
        <v>1.0820259864559903E-4</v>
      </c>
      <c r="L16" s="117">
        <v>0</v>
      </c>
      <c r="M16" s="117">
        <v>0</v>
      </c>
      <c r="N16" s="117">
        <v>1.0820259864559903E-4</v>
      </c>
      <c r="O16" s="117">
        <v>2.7774324052229574E-2</v>
      </c>
      <c r="P16" s="117">
        <v>5.7156383508843112E-2</v>
      </c>
      <c r="Q16" s="117">
        <v>-8.5031448096845097E-2</v>
      </c>
      <c r="R16" s="187">
        <v>7.4620628731843402E-6</v>
      </c>
      <c r="S16" s="278">
        <v>1.3435081885890607E-4</v>
      </c>
      <c r="T16" s="117">
        <v>0</v>
      </c>
      <c r="U16" s="117">
        <v>0</v>
      </c>
      <c r="V16" s="117">
        <v>1.3435081885890607E-4</v>
      </c>
      <c r="W16" s="117">
        <v>2.7159519217711009E-2</v>
      </c>
      <c r="X16" s="117">
        <v>5.8744439419500777E-2</v>
      </c>
      <c r="Y16" s="117">
        <v>-8.6030459286738692E-2</v>
      </c>
      <c r="Z16" s="207">
        <v>7.8501693319908096E-6</v>
      </c>
      <c r="AA16" s="186">
        <v>7.8315038216197525E-5</v>
      </c>
      <c r="AB16" s="117">
        <v>0</v>
      </c>
      <c r="AC16" s="117">
        <v>0</v>
      </c>
      <c r="AD16" s="117">
        <v>7.8315038216197525E-5</v>
      </c>
      <c r="AE16" s="117">
        <v>2.5471753709302516E-2</v>
      </c>
      <c r="AF16" s="117">
        <v>5.6078683369724699E-2</v>
      </c>
      <c r="AG16" s="117">
        <v>-8.1613809403569465E-2</v>
      </c>
      <c r="AH16" s="187">
        <v>1.4942713673942931E-5</v>
      </c>
      <c r="AI16" s="278">
        <v>8.871958032696193E-5</v>
      </c>
      <c r="AJ16" s="117">
        <v>0</v>
      </c>
      <c r="AK16" s="117">
        <v>0</v>
      </c>
      <c r="AL16" s="117">
        <v>8.871958032696193E-5</v>
      </c>
      <c r="AM16" s="117">
        <v>2.603316770597772E-2</v>
      </c>
      <c r="AN16" s="117">
        <v>5.7140928958830196E-2</v>
      </c>
      <c r="AO16" s="117">
        <v>-8.3253373876463616E-2</v>
      </c>
      <c r="AP16" s="207">
        <v>9.4423686712508716E-6</v>
      </c>
      <c r="AQ16" s="186">
        <v>9.317154594476099E-5</v>
      </c>
      <c r="AR16" s="117">
        <v>0</v>
      </c>
      <c r="AS16" s="117">
        <v>0</v>
      </c>
      <c r="AT16" s="117">
        <v>9.317154594476099E-5</v>
      </c>
      <c r="AU16" s="117">
        <v>2.4707352200923828E-2</v>
      </c>
      <c r="AV16" s="117">
        <v>5.7334138280713022E-2</v>
      </c>
      <c r="AW16" s="117">
        <v>-8.2127940370344307E-2</v>
      </c>
      <c r="AX16" s="187">
        <v>6.7216572373063127E-6</v>
      </c>
      <c r="AY16" s="278">
        <v>1.0234351806805087E-4</v>
      </c>
      <c r="AZ16" s="117">
        <v>0</v>
      </c>
      <c r="BA16" s="117">
        <v>0</v>
      </c>
      <c r="BB16" s="117">
        <v>1.0234351806805087E-4</v>
      </c>
      <c r="BC16" s="117">
        <v>2.6233847714272431E-2</v>
      </c>
      <c r="BD16" s="117">
        <v>6.0123791609990686E-2</v>
      </c>
      <c r="BE16" s="117">
        <v>-8.645587657707958E-2</v>
      </c>
      <c r="BF16" s="207">
        <v>4.1062652515942066E-6</v>
      </c>
      <c r="BG16" s="186">
        <v>1.8503165055178768E-4</v>
      </c>
      <c r="BH16" s="117">
        <v>0</v>
      </c>
      <c r="BI16" s="117">
        <v>0</v>
      </c>
      <c r="BJ16" s="117">
        <v>1.8503165055178768E-4</v>
      </c>
      <c r="BK16" s="117">
        <v>2.4216684867891934E-2</v>
      </c>
      <c r="BL16" s="117">
        <v>5.8537890928101244E-2</v>
      </c>
      <c r="BM16" s="117">
        <v>-8.2933263697135218E-2</v>
      </c>
      <c r="BN16" s="187">
        <v>6.3437494097397841E-6</v>
      </c>
      <c r="BO16" s="278">
        <v>1.3085365001846096E-4</v>
      </c>
      <c r="BP16" s="117">
        <v>0</v>
      </c>
      <c r="BQ16" s="117">
        <v>0</v>
      </c>
      <c r="BR16" s="117">
        <v>1.3085365001846096E-4</v>
      </c>
      <c r="BS16" s="117">
        <v>2.552828150932715E-2</v>
      </c>
      <c r="BT16" s="117">
        <v>6.0220382213669606E-2</v>
      </c>
      <c r="BU16" s="117">
        <v>-8.5867341402344255E-2</v>
      </c>
      <c r="BV16" s="117">
        <v>1.2175970670965004E-5</v>
      </c>
      <c r="BW16" s="186">
        <v>1.4276247626656649E-4</v>
      </c>
      <c r="BX16" s="117">
        <v>0</v>
      </c>
      <c r="BY16" s="117">
        <v>0</v>
      </c>
      <c r="BZ16" s="117">
        <v>1.4276247626656649E-4</v>
      </c>
      <c r="CA16" s="117">
        <v>2.59562965517449E-2</v>
      </c>
      <c r="CB16" s="117">
        <v>6.1071131954856243E-2</v>
      </c>
      <c r="CC16" s="117">
        <v>-8.7168736705324004E-2</v>
      </c>
      <c r="CD16" s="187">
        <v>1.454277543707901E-6</v>
      </c>
      <c r="CE16" s="186">
        <v>8.9346063224971355E-5</v>
      </c>
      <c r="CF16" s="117">
        <v>0</v>
      </c>
      <c r="CG16" s="117">
        <v>0</v>
      </c>
      <c r="CH16" s="117">
        <v>8.9346063224971355E-5</v>
      </c>
      <c r="CI16" s="117">
        <v>3.1121518174045605E-2</v>
      </c>
      <c r="CJ16" s="117">
        <v>6.8419500704285846E-2</v>
      </c>
      <c r="CK16" s="117">
        <v>-9.9606967259089615E-2</v>
      </c>
      <c r="CL16" s="187">
        <v>2.3397682466813937E-5</v>
      </c>
      <c r="CM16" s="278">
        <v>6.8444122340612613E-5</v>
      </c>
      <c r="CN16" s="117">
        <v>0</v>
      </c>
      <c r="CO16" s="117">
        <v>0</v>
      </c>
      <c r="CP16" s="117">
        <v>6.8444122340612613E-5</v>
      </c>
      <c r="CQ16" s="117">
        <v>2.4978922052811436E-2</v>
      </c>
      <c r="CR16" s="117">
        <v>6.5829917218985651E-2</v>
      </c>
      <c r="CS16" s="117">
        <v>-9.0875633900030617E-2</v>
      </c>
      <c r="CT16" s="117">
        <v>1.6494941070838808E-6</v>
      </c>
      <c r="CU16" s="278">
        <v>9.4363818400512064E-5</v>
      </c>
      <c r="CV16" s="117">
        <v>0</v>
      </c>
      <c r="CW16" s="117">
        <v>0</v>
      </c>
      <c r="CX16" s="117">
        <v>9.4363818400512064E-5</v>
      </c>
      <c r="CY16" s="117">
        <v>3.2380155375009122E-2</v>
      </c>
      <c r="CZ16" s="117">
        <v>7.200105076378939E-2</v>
      </c>
      <c r="DA16" s="117">
        <v>-0.10447334701973753</v>
      </c>
      <c r="DB16" s="117">
        <v>2.2229374614987285E-6</v>
      </c>
      <c r="DC16" s="278">
        <v>1.6144803410639381E-4</v>
      </c>
      <c r="DD16" s="117">
        <v>0</v>
      </c>
      <c r="DE16" s="117">
        <v>0</v>
      </c>
      <c r="DF16" s="117">
        <v>1.6144803410639381E-4</v>
      </c>
      <c r="DG16" s="117">
        <v>2.8600264241219087E-2</v>
      </c>
      <c r="DH16" s="117">
        <v>6.8551910237670266E-2</v>
      </c>
      <c r="DI16" s="117">
        <v>-9.7311293344238922E-2</v>
      </c>
      <c r="DJ16" s="117">
        <v>2.3291687568158569E-6</v>
      </c>
      <c r="DK16" s="278">
        <v>4.5118429698119179E-5</v>
      </c>
      <c r="DL16" s="117">
        <v>0</v>
      </c>
      <c r="DM16" s="117">
        <v>0</v>
      </c>
      <c r="DN16" s="117">
        <v>4.5118429698119179E-5</v>
      </c>
      <c r="DO16" s="117">
        <v>2.9653052648091979E-2</v>
      </c>
      <c r="DP16" s="117">
        <v>7.3519174546757979E-2</v>
      </c>
      <c r="DQ16" s="117">
        <v>-0.103209790929176</v>
      </c>
      <c r="DR16" s="330">
        <v>7.5546953720806744E-6</v>
      </c>
      <c r="DS16" s="278">
        <v>3.3209316686038287E-5</v>
      </c>
      <c r="DT16" s="117">
        <v>0</v>
      </c>
      <c r="DU16" s="117">
        <v>0</v>
      </c>
      <c r="DV16" s="117">
        <v>3.3209316686038287E-5</v>
      </c>
      <c r="DW16" s="117">
        <v>2.8940186865633693E-2</v>
      </c>
      <c r="DX16" s="117">
        <v>7.5193725539946452E-2</v>
      </c>
      <c r="DY16" s="117">
        <v>-0.10416301711471697</v>
      </c>
      <c r="DZ16" s="117">
        <v>4.1046075492112227E-6</v>
      </c>
    </row>
    <row r="17" spans="1:130" ht="20.100000000000001" customHeight="1" x14ac:dyDescent="0.25">
      <c r="A17" s="108" t="s">
        <v>257</v>
      </c>
      <c r="B17" s="89" t="s">
        <v>377</v>
      </c>
      <c r="C17" s="117">
        <v>3.9716808921172145E-2</v>
      </c>
      <c r="D17" s="117">
        <v>0</v>
      </c>
      <c r="E17" s="117">
        <v>0</v>
      </c>
      <c r="F17" s="117">
        <v>3.9716808921172145E-2</v>
      </c>
      <c r="G17" s="117">
        <v>9.2573394122941639E-3</v>
      </c>
      <c r="H17" s="117">
        <v>5.6269429450658938E-3</v>
      </c>
      <c r="I17" s="117">
        <v>-5.0150246799624968E-3</v>
      </c>
      <c r="J17" s="207">
        <v>4.9586066598569706E-2</v>
      </c>
      <c r="K17" s="186">
        <v>3.8511017644232613E-2</v>
      </c>
      <c r="L17" s="117">
        <v>0</v>
      </c>
      <c r="M17" s="117">
        <v>0</v>
      </c>
      <c r="N17" s="117">
        <v>3.8511017644232613E-2</v>
      </c>
      <c r="O17" s="117">
        <v>9.405333498116817E-3</v>
      </c>
      <c r="P17" s="117">
        <v>5.7524153657068661E-3</v>
      </c>
      <c r="Q17" s="117">
        <v>-4.6433692297699475E-3</v>
      </c>
      <c r="R17" s="187">
        <v>4.9025397278286351E-2</v>
      </c>
      <c r="S17" s="278">
        <v>4.4161174640543116E-2</v>
      </c>
      <c r="T17" s="117">
        <v>0</v>
      </c>
      <c r="U17" s="117">
        <v>0</v>
      </c>
      <c r="V17" s="117">
        <v>4.4161174640543116E-2</v>
      </c>
      <c r="W17" s="117">
        <v>8.6929011901798209E-3</v>
      </c>
      <c r="X17" s="117">
        <v>5.5247363229644396E-3</v>
      </c>
      <c r="Y17" s="117">
        <v>-3.9811583114433861E-3</v>
      </c>
      <c r="Z17" s="207">
        <v>5.4397653842243987E-2</v>
      </c>
      <c r="AA17" s="186">
        <v>3.9889170191113668E-2</v>
      </c>
      <c r="AB17" s="117">
        <v>0</v>
      </c>
      <c r="AC17" s="117">
        <v>0</v>
      </c>
      <c r="AD17" s="117">
        <v>3.9889170191113668E-2</v>
      </c>
      <c r="AE17" s="117">
        <v>9.416205513195797E-3</v>
      </c>
      <c r="AF17" s="117">
        <v>4.699823061294274E-3</v>
      </c>
      <c r="AG17" s="117">
        <v>-3.5653298466825109E-3</v>
      </c>
      <c r="AH17" s="187">
        <v>5.0439868918921237E-2</v>
      </c>
      <c r="AI17" s="278">
        <v>3.323479685942668E-2</v>
      </c>
      <c r="AJ17" s="117">
        <v>0</v>
      </c>
      <c r="AK17" s="117">
        <v>0</v>
      </c>
      <c r="AL17" s="117">
        <v>3.323479685942668E-2</v>
      </c>
      <c r="AM17" s="117">
        <v>8.7902602148729019E-3</v>
      </c>
      <c r="AN17" s="117">
        <v>5.8077917610713757E-3</v>
      </c>
      <c r="AO17" s="117">
        <v>-3.2641685943616341E-3</v>
      </c>
      <c r="AP17" s="207">
        <v>4.4568680241009323E-2</v>
      </c>
      <c r="AQ17" s="186">
        <v>3.5898418312584356E-2</v>
      </c>
      <c r="AR17" s="117">
        <v>0</v>
      </c>
      <c r="AS17" s="117">
        <v>0</v>
      </c>
      <c r="AT17" s="117">
        <v>3.5898418312584356E-2</v>
      </c>
      <c r="AU17" s="117">
        <v>1.1385907134482488E-2</v>
      </c>
      <c r="AV17" s="117">
        <v>6.9415168783738337E-3</v>
      </c>
      <c r="AW17" s="117">
        <v>-2.8318255874508315E-3</v>
      </c>
      <c r="AX17" s="187">
        <v>5.139401673798985E-2</v>
      </c>
      <c r="AY17" s="278">
        <v>4.0492573304728691E-2</v>
      </c>
      <c r="AZ17" s="117">
        <v>0</v>
      </c>
      <c r="BA17" s="117">
        <v>0</v>
      </c>
      <c r="BB17" s="117">
        <v>4.0492573304728691E-2</v>
      </c>
      <c r="BC17" s="117">
        <v>1.0175330501917532E-2</v>
      </c>
      <c r="BD17" s="117">
        <v>7.1488478955657594E-3</v>
      </c>
      <c r="BE17" s="117">
        <v>-1.5668647583580177E-3</v>
      </c>
      <c r="BF17" s="207">
        <v>5.6249886943853966E-2</v>
      </c>
      <c r="BG17" s="186">
        <v>3.5964223974203374E-2</v>
      </c>
      <c r="BH17" s="117">
        <v>0</v>
      </c>
      <c r="BI17" s="117">
        <v>0</v>
      </c>
      <c r="BJ17" s="117">
        <v>3.5964223974203374E-2</v>
      </c>
      <c r="BK17" s="117">
        <v>9.8585998355377492E-3</v>
      </c>
      <c r="BL17" s="117">
        <v>6.432140062844937E-3</v>
      </c>
      <c r="BM17" s="117">
        <v>-1.8183791069299325E-3</v>
      </c>
      <c r="BN17" s="187">
        <v>5.0436584765656128E-2</v>
      </c>
      <c r="BO17" s="278">
        <v>3.9322748106513428E-2</v>
      </c>
      <c r="BP17" s="117">
        <v>0</v>
      </c>
      <c r="BQ17" s="117">
        <v>0</v>
      </c>
      <c r="BR17" s="117">
        <v>3.9322748106513428E-2</v>
      </c>
      <c r="BS17" s="117">
        <v>8.1231814663565577E-3</v>
      </c>
      <c r="BT17" s="117">
        <v>5.8512649465039274E-3</v>
      </c>
      <c r="BU17" s="117">
        <v>-2.1207063922165665E-3</v>
      </c>
      <c r="BV17" s="117">
        <v>5.1176488127157346E-2</v>
      </c>
      <c r="BW17" s="186">
        <v>5.0369183916211223E-2</v>
      </c>
      <c r="BX17" s="117">
        <v>0</v>
      </c>
      <c r="BY17" s="117">
        <v>0</v>
      </c>
      <c r="BZ17" s="117">
        <v>5.0369183916211223E-2</v>
      </c>
      <c r="CA17" s="117">
        <v>8.9445030244205415E-3</v>
      </c>
      <c r="CB17" s="117">
        <v>7.586247836631011E-3</v>
      </c>
      <c r="CC17" s="117">
        <v>-1.8542261970255689E-3</v>
      </c>
      <c r="CD17" s="187">
        <v>6.5045708580237199E-2</v>
      </c>
      <c r="CE17" s="186">
        <v>2.9517080981547823E-2</v>
      </c>
      <c r="CF17" s="117">
        <v>0</v>
      </c>
      <c r="CG17" s="117">
        <v>0</v>
      </c>
      <c r="CH17" s="117">
        <v>2.9517080981547823E-2</v>
      </c>
      <c r="CI17" s="117">
        <v>7.9013290100457094E-3</v>
      </c>
      <c r="CJ17" s="117">
        <v>5.8900928490298026E-3</v>
      </c>
      <c r="CK17" s="117">
        <v>-3.4469735916126901E-4</v>
      </c>
      <c r="CL17" s="187">
        <v>4.2963805481462065E-2</v>
      </c>
      <c r="CM17" s="278">
        <v>4.208124289631477E-2</v>
      </c>
      <c r="CN17" s="117">
        <v>0</v>
      </c>
      <c r="CO17" s="117">
        <v>0</v>
      </c>
      <c r="CP17" s="117">
        <v>4.208124289631477E-2</v>
      </c>
      <c r="CQ17" s="117">
        <v>1.1434571283252133E-2</v>
      </c>
      <c r="CR17" s="117">
        <v>5.7444992275030573E-3</v>
      </c>
      <c r="CS17" s="117">
        <v>-1.4470478830144258E-3</v>
      </c>
      <c r="CT17" s="117">
        <v>5.7813265524055531E-2</v>
      </c>
      <c r="CU17" s="278">
        <v>5.4029055687768147E-2</v>
      </c>
      <c r="CV17" s="117">
        <v>0</v>
      </c>
      <c r="CW17" s="117">
        <v>0</v>
      </c>
      <c r="CX17" s="117">
        <v>5.4029055687768147E-2</v>
      </c>
      <c r="CY17" s="117">
        <v>1.186231767759007E-2</v>
      </c>
      <c r="CZ17" s="117">
        <v>7.5287895923670314E-3</v>
      </c>
      <c r="DA17" s="117">
        <v>-1.2150513642819473E-3</v>
      </c>
      <c r="DB17" s="117">
        <v>7.2205111593443297E-2</v>
      </c>
      <c r="DC17" s="278">
        <v>4.4846676246430711E-2</v>
      </c>
      <c r="DD17" s="117">
        <v>0</v>
      </c>
      <c r="DE17" s="117">
        <v>0</v>
      </c>
      <c r="DF17" s="117">
        <v>4.4846676246430711E-2</v>
      </c>
      <c r="DG17" s="117">
        <v>1.2943377942760497E-2</v>
      </c>
      <c r="DH17" s="117">
        <v>9.3000575827771898E-3</v>
      </c>
      <c r="DI17" s="117">
        <v>-1.3534262324934683E-3</v>
      </c>
      <c r="DJ17" s="117">
        <v>6.5736685539474926E-2</v>
      </c>
      <c r="DK17" s="278">
        <v>4.2645860856004345E-2</v>
      </c>
      <c r="DL17" s="117">
        <v>0</v>
      </c>
      <c r="DM17" s="117">
        <v>0</v>
      </c>
      <c r="DN17" s="117">
        <v>4.2645860856004345E-2</v>
      </c>
      <c r="DO17" s="117">
        <v>1.2454206201184592E-2</v>
      </c>
      <c r="DP17" s="117">
        <v>8.9159396049649838E-3</v>
      </c>
      <c r="DQ17" s="117">
        <v>-1.7103929958449818E-3</v>
      </c>
      <c r="DR17" s="330">
        <v>6.2305613666308941E-2</v>
      </c>
      <c r="DS17" s="278">
        <v>4.1725518585449102E-2</v>
      </c>
      <c r="DT17" s="117">
        <v>0</v>
      </c>
      <c r="DU17" s="117">
        <v>0</v>
      </c>
      <c r="DV17" s="117">
        <v>4.1725518585449102E-2</v>
      </c>
      <c r="DW17" s="117">
        <v>1.3571232638393688E-2</v>
      </c>
      <c r="DX17" s="117">
        <v>8.8354354281633372E-3</v>
      </c>
      <c r="DY17" s="117">
        <v>-1.5388540414164357E-3</v>
      </c>
      <c r="DZ17" s="117">
        <v>6.2593332610589678E-2</v>
      </c>
    </row>
    <row r="18" spans="1:130" ht="20.100000000000001" customHeight="1" x14ac:dyDescent="0.25">
      <c r="A18" s="94" t="s">
        <v>258</v>
      </c>
      <c r="B18" s="92" t="s">
        <v>704</v>
      </c>
      <c r="C18" s="119">
        <v>1.9015842286729905E-2</v>
      </c>
      <c r="D18" s="119">
        <v>0</v>
      </c>
      <c r="E18" s="119">
        <v>0</v>
      </c>
      <c r="F18" s="119">
        <v>1.9015842286729905E-2</v>
      </c>
      <c r="G18" s="119">
        <v>2.1858810484500914E-3</v>
      </c>
      <c r="H18" s="119">
        <v>1.6033665621887838E-3</v>
      </c>
      <c r="I18" s="119">
        <v>-5.0150246799624968E-3</v>
      </c>
      <c r="J18" s="208">
        <v>1.7790065217406285E-2</v>
      </c>
      <c r="K18" s="190">
        <v>2.0217742396821555E-2</v>
      </c>
      <c r="L18" s="119">
        <v>0</v>
      </c>
      <c r="M18" s="119">
        <v>0</v>
      </c>
      <c r="N18" s="119">
        <v>2.0217742396821555E-2</v>
      </c>
      <c r="O18" s="119">
        <v>2.5514931985377745E-3</v>
      </c>
      <c r="P18" s="119">
        <v>1.9432254140210308E-3</v>
      </c>
      <c r="Q18" s="119">
        <v>-4.6433692297699475E-3</v>
      </c>
      <c r="R18" s="191">
        <v>2.0069091779610415E-2</v>
      </c>
      <c r="S18" s="280">
        <v>1.9671394115785647E-2</v>
      </c>
      <c r="T18" s="119">
        <v>0</v>
      </c>
      <c r="U18" s="119">
        <v>0</v>
      </c>
      <c r="V18" s="119">
        <v>1.9671394115785647E-2</v>
      </c>
      <c r="W18" s="119">
        <v>2.2244392908022542E-3</v>
      </c>
      <c r="X18" s="119">
        <v>2.3172173901974281E-3</v>
      </c>
      <c r="Y18" s="119">
        <v>-3.9811583114433861E-3</v>
      </c>
      <c r="Z18" s="208">
        <v>2.0231892485341942E-2</v>
      </c>
      <c r="AA18" s="190">
        <v>1.6898399131866259E-2</v>
      </c>
      <c r="AB18" s="119">
        <v>0</v>
      </c>
      <c r="AC18" s="119">
        <v>0</v>
      </c>
      <c r="AD18" s="119">
        <v>1.6898399131866259E-2</v>
      </c>
      <c r="AE18" s="119">
        <v>1.863535863581952E-3</v>
      </c>
      <c r="AF18" s="119">
        <v>1.0081664374884929E-3</v>
      </c>
      <c r="AG18" s="119">
        <v>-3.5653298466825109E-3</v>
      </c>
      <c r="AH18" s="191">
        <v>1.6204771586254194E-2</v>
      </c>
      <c r="AI18" s="280">
        <v>1.5675447818851496E-2</v>
      </c>
      <c r="AJ18" s="119">
        <v>0</v>
      </c>
      <c r="AK18" s="119">
        <v>0</v>
      </c>
      <c r="AL18" s="119">
        <v>1.5675447818851496E-2</v>
      </c>
      <c r="AM18" s="119">
        <v>2.0625212447552832E-3</v>
      </c>
      <c r="AN18" s="119">
        <v>2.0743257702584127E-3</v>
      </c>
      <c r="AO18" s="119">
        <v>-3.2641685943616341E-3</v>
      </c>
      <c r="AP18" s="208">
        <v>1.6548126239503563E-2</v>
      </c>
      <c r="AQ18" s="190">
        <v>1.9914598166651105E-2</v>
      </c>
      <c r="AR18" s="119">
        <v>0</v>
      </c>
      <c r="AS18" s="119">
        <v>0</v>
      </c>
      <c r="AT18" s="119">
        <v>1.9914598166651105E-2</v>
      </c>
      <c r="AU18" s="119">
        <v>2.1235786564818286E-3</v>
      </c>
      <c r="AV18" s="119">
        <v>2.414100186157498E-3</v>
      </c>
      <c r="AW18" s="119">
        <v>-2.8318255874508315E-3</v>
      </c>
      <c r="AX18" s="191">
        <v>2.1620451421839604E-2</v>
      </c>
      <c r="AY18" s="280">
        <v>2.1649706391940086E-2</v>
      </c>
      <c r="AZ18" s="119">
        <v>0</v>
      </c>
      <c r="BA18" s="119">
        <v>0</v>
      </c>
      <c r="BB18" s="119">
        <v>2.1649706391940086E-2</v>
      </c>
      <c r="BC18" s="119">
        <v>2.4660330654616308E-3</v>
      </c>
      <c r="BD18" s="119">
        <v>2.8886759498172269E-3</v>
      </c>
      <c r="BE18" s="119">
        <v>-1.5668647583580177E-3</v>
      </c>
      <c r="BF18" s="208">
        <v>2.5437550648860923E-2</v>
      </c>
      <c r="BG18" s="190">
        <v>1.8554121276978711E-2</v>
      </c>
      <c r="BH18" s="119">
        <v>0</v>
      </c>
      <c r="BI18" s="119">
        <v>0</v>
      </c>
      <c r="BJ18" s="119">
        <v>1.8554121276978711E-2</v>
      </c>
      <c r="BK18" s="119">
        <v>1.8986585304401702E-3</v>
      </c>
      <c r="BL18" s="119">
        <v>2.2369231558201494E-3</v>
      </c>
      <c r="BM18" s="119">
        <v>-1.8183791069299325E-3</v>
      </c>
      <c r="BN18" s="191">
        <v>2.0871323856309101E-2</v>
      </c>
      <c r="BO18" s="280">
        <v>1.7658686125086996E-2</v>
      </c>
      <c r="BP18" s="119">
        <v>0</v>
      </c>
      <c r="BQ18" s="119">
        <v>0</v>
      </c>
      <c r="BR18" s="119">
        <v>1.7658686125086996E-2</v>
      </c>
      <c r="BS18" s="119">
        <v>1.4198358257352902E-3</v>
      </c>
      <c r="BT18" s="119">
        <v>1.6527913592539383E-3</v>
      </c>
      <c r="BU18" s="119">
        <v>-2.1207063922165665E-3</v>
      </c>
      <c r="BV18" s="119">
        <v>1.8610606917859662E-2</v>
      </c>
      <c r="BW18" s="190">
        <v>1.8707430372503574E-2</v>
      </c>
      <c r="BX18" s="119">
        <v>0</v>
      </c>
      <c r="BY18" s="119">
        <v>0</v>
      </c>
      <c r="BZ18" s="119">
        <v>1.8707430372503574E-2</v>
      </c>
      <c r="CA18" s="119">
        <v>1.506243482849809E-3</v>
      </c>
      <c r="CB18" s="119">
        <v>2.1496702210307629E-3</v>
      </c>
      <c r="CC18" s="119">
        <v>-1.8542261970255689E-3</v>
      </c>
      <c r="CD18" s="191">
        <v>2.0509117879358576E-2</v>
      </c>
      <c r="CE18" s="190">
        <v>1.3025810108983356E-2</v>
      </c>
      <c r="CF18" s="119">
        <v>0</v>
      </c>
      <c r="CG18" s="119">
        <v>0</v>
      </c>
      <c r="CH18" s="119">
        <v>1.3025810108983356E-2</v>
      </c>
      <c r="CI18" s="119">
        <v>9.0583377781614449E-4</v>
      </c>
      <c r="CJ18" s="119">
        <v>1.3932754943090586E-3</v>
      </c>
      <c r="CK18" s="119">
        <v>-3.4469735916126901E-4</v>
      </c>
      <c r="CL18" s="191">
        <v>1.4980222021947289E-2</v>
      </c>
      <c r="CM18" s="280">
        <v>1.7832881567078036E-2</v>
      </c>
      <c r="CN18" s="119">
        <v>0</v>
      </c>
      <c r="CO18" s="119">
        <v>0</v>
      </c>
      <c r="CP18" s="119">
        <v>1.7832881567078036E-2</v>
      </c>
      <c r="CQ18" s="119">
        <v>1.1760020223906206E-3</v>
      </c>
      <c r="CR18" s="119">
        <v>1.3652237725522783E-3</v>
      </c>
      <c r="CS18" s="119">
        <v>-1.4470478830144258E-3</v>
      </c>
      <c r="CT18" s="119">
        <v>1.8927059479006511E-2</v>
      </c>
      <c r="CU18" s="280">
        <v>1.9982382232972565E-2</v>
      </c>
      <c r="CV18" s="119">
        <v>0</v>
      </c>
      <c r="CW18" s="119">
        <v>0</v>
      </c>
      <c r="CX18" s="119">
        <v>1.9982382232972565E-2</v>
      </c>
      <c r="CY18" s="119">
        <v>3.8819809743874702E-3</v>
      </c>
      <c r="CZ18" s="119">
        <v>3.8225028377340707E-3</v>
      </c>
      <c r="DA18" s="119">
        <v>-1.2150513642819473E-3</v>
      </c>
      <c r="DB18" s="119">
        <v>2.647181468081216E-2</v>
      </c>
      <c r="DC18" s="280">
        <v>1.8504649191190554E-2</v>
      </c>
      <c r="DD18" s="119">
        <v>0</v>
      </c>
      <c r="DE18" s="119">
        <v>0</v>
      </c>
      <c r="DF18" s="119">
        <v>1.8504649191190554E-2</v>
      </c>
      <c r="DG18" s="119">
        <v>3.8985356239180633E-3</v>
      </c>
      <c r="DH18" s="119">
        <v>4.162454978539459E-3</v>
      </c>
      <c r="DI18" s="119">
        <v>-1.3534262324934683E-3</v>
      </c>
      <c r="DJ18" s="119">
        <v>2.5212213561154613E-2</v>
      </c>
      <c r="DK18" s="280">
        <v>1.6139181291468362E-2</v>
      </c>
      <c r="DL18" s="119">
        <v>0</v>
      </c>
      <c r="DM18" s="119">
        <v>0</v>
      </c>
      <c r="DN18" s="119">
        <v>1.6139181291468362E-2</v>
      </c>
      <c r="DO18" s="119">
        <v>3.3342965316377079E-3</v>
      </c>
      <c r="DP18" s="119">
        <v>3.3128194681677956E-3</v>
      </c>
      <c r="DQ18" s="119">
        <v>-1.7103929958449818E-3</v>
      </c>
      <c r="DR18" s="337">
        <v>2.1075904295428882E-2</v>
      </c>
      <c r="DS18" s="280">
        <v>1.7810526785800695E-2</v>
      </c>
      <c r="DT18" s="119">
        <v>0</v>
      </c>
      <c r="DU18" s="119">
        <v>0</v>
      </c>
      <c r="DV18" s="119">
        <v>1.7810526785800695E-2</v>
      </c>
      <c r="DW18" s="119">
        <v>4.2279149012008103E-3</v>
      </c>
      <c r="DX18" s="119">
        <v>4.1860336674277151E-3</v>
      </c>
      <c r="DY18" s="119">
        <v>-1.5388540414164357E-3</v>
      </c>
      <c r="DZ18" s="119">
        <v>2.4685621313012784E-2</v>
      </c>
    </row>
    <row r="19" spans="1:130" ht="20.100000000000001" customHeight="1" x14ac:dyDescent="0.25">
      <c r="A19" s="94" t="s">
        <v>259</v>
      </c>
      <c r="B19" s="92" t="s">
        <v>356</v>
      </c>
      <c r="C19" s="119">
        <v>2.0700966634442243E-2</v>
      </c>
      <c r="D19" s="119">
        <v>0</v>
      </c>
      <c r="E19" s="119">
        <v>0</v>
      </c>
      <c r="F19" s="119">
        <v>2.0700966634442243E-2</v>
      </c>
      <c r="G19" s="119">
        <v>7.071458363844073E-3</v>
      </c>
      <c r="H19" s="119">
        <v>4.0235763828771103E-3</v>
      </c>
      <c r="I19" s="119">
        <v>0</v>
      </c>
      <c r="J19" s="208">
        <v>3.1796001381163425E-2</v>
      </c>
      <c r="K19" s="190">
        <v>1.8293275247411051E-2</v>
      </c>
      <c r="L19" s="119">
        <v>0</v>
      </c>
      <c r="M19" s="119">
        <v>0</v>
      </c>
      <c r="N19" s="119">
        <v>1.8293275247411051E-2</v>
      </c>
      <c r="O19" s="119">
        <v>6.8538402995790429E-3</v>
      </c>
      <c r="P19" s="119">
        <v>3.8091899516858353E-3</v>
      </c>
      <c r="Q19" s="119">
        <v>0</v>
      </c>
      <c r="R19" s="191">
        <v>2.8956305498675932E-2</v>
      </c>
      <c r="S19" s="280">
        <v>2.4489780524757469E-2</v>
      </c>
      <c r="T19" s="119">
        <v>0</v>
      </c>
      <c r="U19" s="119">
        <v>0</v>
      </c>
      <c r="V19" s="119">
        <v>2.4489780524757469E-2</v>
      </c>
      <c r="W19" s="119">
        <v>6.4684618993775663E-3</v>
      </c>
      <c r="X19" s="119">
        <v>3.207518932767012E-3</v>
      </c>
      <c r="Y19" s="119">
        <v>0</v>
      </c>
      <c r="Z19" s="208">
        <v>3.4165761356902045E-2</v>
      </c>
      <c r="AA19" s="190">
        <v>2.2990771059247406E-2</v>
      </c>
      <c r="AB19" s="119">
        <v>0</v>
      </c>
      <c r="AC19" s="119">
        <v>0</v>
      </c>
      <c r="AD19" s="119">
        <v>2.2990771059247406E-2</v>
      </c>
      <c r="AE19" s="119">
        <v>7.5526696496138451E-3</v>
      </c>
      <c r="AF19" s="119">
        <v>3.6916566238057811E-3</v>
      </c>
      <c r="AG19" s="119">
        <v>0</v>
      </c>
      <c r="AH19" s="191">
        <v>3.4235097332667032E-2</v>
      </c>
      <c r="AI19" s="280">
        <v>1.7559349040575187E-2</v>
      </c>
      <c r="AJ19" s="119">
        <v>0</v>
      </c>
      <c r="AK19" s="119">
        <v>0</v>
      </c>
      <c r="AL19" s="119">
        <v>1.7559349040575187E-2</v>
      </c>
      <c r="AM19" s="119">
        <v>6.7277389701176178E-3</v>
      </c>
      <c r="AN19" s="119">
        <v>3.7334659908129634E-3</v>
      </c>
      <c r="AO19" s="119">
        <v>0</v>
      </c>
      <c r="AP19" s="208">
        <v>2.8020554001505767E-2</v>
      </c>
      <c r="AQ19" s="190">
        <v>1.5983820145933251E-2</v>
      </c>
      <c r="AR19" s="119">
        <v>0</v>
      </c>
      <c r="AS19" s="119">
        <v>0</v>
      </c>
      <c r="AT19" s="119">
        <v>1.5983820145933251E-2</v>
      </c>
      <c r="AU19" s="119">
        <v>9.2623284780006601E-3</v>
      </c>
      <c r="AV19" s="119">
        <v>4.5274166922163357E-3</v>
      </c>
      <c r="AW19" s="119">
        <v>0</v>
      </c>
      <c r="AX19" s="191">
        <v>2.977356531615025E-2</v>
      </c>
      <c r="AY19" s="280">
        <v>1.8842866912788605E-2</v>
      </c>
      <c r="AZ19" s="119">
        <v>0</v>
      </c>
      <c r="BA19" s="119">
        <v>0</v>
      </c>
      <c r="BB19" s="119">
        <v>1.8842866912788605E-2</v>
      </c>
      <c r="BC19" s="119">
        <v>7.7092974364559022E-3</v>
      </c>
      <c r="BD19" s="119">
        <v>4.2601719457485325E-3</v>
      </c>
      <c r="BE19" s="119">
        <v>0</v>
      </c>
      <c r="BF19" s="208">
        <v>3.0812336294993036E-2</v>
      </c>
      <c r="BG19" s="190">
        <v>1.7410102697224664E-2</v>
      </c>
      <c r="BH19" s="119">
        <v>0</v>
      </c>
      <c r="BI19" s="119">
        <v>0</v>
      </c>
      <c r="BJ19" s="119">
        <v>1.7410102697224664E-2</v>
      </c>
      <c r="BK19" s="119">
        <v>7.9599413050975808E-3</v>
      </c>
      <c r="BL19" s="119">
        <v>4.1952169070247885E-3</v>
      </c>
      <c r="BM19" s="119">
        <v>0</v>
      </c>
      <c r="BN19" s="191">
        <v>2.9565260909347031E-2</v>
      </c>
      <c r="BO19" s="280">
        <v>2.1664061981426428E-2</v>
      </c>
      <c r="BP19" s="119">
        <v>0</v>
      </c>
      <c r="BQ19" s="119">
        <v>0</v>
      </c>
      <c r="BR19" s="119">
        <v>2.1664061981426428E-2</v>
      </c>
      <c r="BS19" s="119">
        <v>6.7033456406212673E-3</v>
      </c>
      <c r="BT19" s="119">
        <v>4.1984735872499894E-3</v>
      </c>
      <c r="BU19" s="119">
        <v>0</v>
      </c>
      <c r="BV19" s="119">
        <v>3.2565881209297688E-2</v>
      </c>
      <c r="BW19" s="190">
        <v>3.1661753543707649E-2</v>
      </c>
      <c r="BX19" s="119">
        <v>0</v>
      </c>
      <c r="BY19" s="119">
        <v>0</v>
      </c>
      <c r="BZ19" s="119">
        <v>3.1661753543707649E-2</v>
      </c>
      <c r="CA19" s="119">
        <v>7.4382595415707327E-3</v>
      </c>
      <c r="CB19" s="119">
        <v>5.4365776156002485E-3</v>
      </c>
      <c r="CC19" s="119">
        <v>0</v>
      </c>
      <c r="CD19" s="191">
        <v>4.4536590700878634E-2</v>
      </c>
      <c r="CE19" s="190">
        <v>1.6491270872564461E-2</v>
      </c>
      <c r="CF19" s="119">
        <v>0</v>
      </c>
      <c r="CG19" s="119">
        <v>0</v>
      </c>
      <c r="CH19" s="119">
        <v>1.6491270872564461E-2</v>
      </c>
      <c r="CI19" s="119">
        <v>6.9954952322295655E-3</v>
      </c>
      <c r="CJ19" s="119">
        <v>4.4968173547207434E-3</v>
      </c>
      <c r="CK19" s="119">
        <v>0</v>
      </c>
      <c r="CL19" s="191">
        <v>2.7983583459514769E-2</v>
      </c>
      <c r="CM19" s="280">
        <v>2.4248361329236735E-2</v>
      </c>
      <c r="CN19" s="119">
        <v>0</v>
      </c>
      <c r="CO19" s="119">
        <v>0</v>
      </c>
      <c r="CP19" s="119">
        <v>2.4248361329236735E-2</v>
      </c>
      <c r="CQ19" s="119">
        <v>1.0258569260861512E-2</v>
      </c>
      <c r="CR19" s="119">
        <v>4.3792754549507786E-3</v>
      </c>
      <c r="CS19" s="119">
        <v>0</v>
      </c>
      <c r="CT19" s="119">
        <v>3.8886206045049033E-2</v>
      </c>
      <c r="CU19" s="280">
        <v>4.3287214356155894E-2</v>
      </c>
      <c r="CV19" s="119">
        <v>0</v>
      </c>
      <c r="CW19" s="119">
        <v>0</v>
      </c>
      <c r="CX19" s="119">
        <v>4.3287214356155894E-2</v>
      </c>
      <c r="CY19" s="119">
        <v>7.9803367032025979E-3</v>
      </c>
      <c r="CZ19" s="119">
        <v>3.7062867546329608E-3</v>
      </c>
      <c r="DA19" s="119">
        <v>0</v>
      </c>
      <c r="DB19" s="119">
        <v>5.4973837813991448E-2</v>
      </c>
      <c r="DC19" s="280">
        <v>2.6342027055240153E-2</v>
      </c>
      <c r="DD19" s="119">
        <v>0</v>
      </c>
      <c r="DE19" s="119">
        <v>0</v>
      </c>
      <c r="DF19" s="119">
        <v>2.6342027055240153E-2</v>
      </c>
      <c r="DG19" s="119">
        <v>9.0448423188424342E-3</v>
      </c>
      <c r="DH19" s="119">
        <v>5.1376026042377317E-3</v>
      </c>
      <c r="DI19" s="119">
        <v>0</v>
      </c>
      <c r="DJ19" s="119">
        <v>4.052447197832032E-2</v>
      </c>
      <c r="DK19" s="280">
        <v>2.6506679564535982E-2</v>
      </c>
      <c r="DL19" s="119">
        <v>0</v>
      </c>
      <c r="DM19" s="119">
        <v>0</v>
      </c>
      <c r="DN19" s="119">
        <v>2.6506679564535982E-2</v>
      </c>
      <c r="DO19" s="119">
        <v>9.1199096695468856E-3</v>
      </c>
      <c r="DP19" s="119">
        <v>5.6031201367971878E-3</v>
      </c>
      <c r="DQ19" s="119">
        <v>0</v>
      </c>
      <c r="DR19" s="337">
        <v>4.1229709370880059E-2</v>
      </c>
      <c r="DS19" s="280">
        <v>2.3914991799648407E-2</v>
      </c>
      <c r="DT19" s="119">
        <v>0</v>
      </c>
      <c r="DU19" s="119">
        <v>0</v>
      </c>
      <c r="DV19" s="119">
        <v>2.3914991799648407E-2</v>
      </c>
      <c r="DW19" s="119">
        <v>9.3433177371928765E-3</v>
      </c>
      <c r="DX19" s="119">
        <v>4.6494017607356221E-3</v>
      </c>
      <c r="DY19" s="119">
        <v>0</v>
      </c>
      <c r="DZ19" s="119">
        <v>3.7907711297576904E-2</v>
      </c>
    </row>
    <row r="20" spans="1:130" ht="20.100000000000001" customHeight="1" x14ac:dyDescent="0.25">
      <c r="A20" s="17" t="s">
        <v>260</v>
      </c>
      <c r="B20" s="18" t="s">
        <v>705</v>
      </c>
      <c r="C20" s="67">
        <v>0.25808455101990319</v>
      </c>
      <c r="D20" s="67">
        <v>0</v>
      </c>
      <c r="E20" s="67">
        <v>0</v>
      </c>
      <c r="F20" s="67">
        <v>0.25808455101990319</v>
      </c>
      <c r="G20" s="67">
        <v>0.12030786104461347</v>
      </c>
      <c r="H20" s="67">
        <v>7.9112679963404917E-2</v>
      </c>
      <c r="I20" s="67">
        <v>-8.9883283184468143E-2</v>
      </c>
      <c r="J20" s="206">
        <v>0.36762180884345347</v>
      </c>
      <c r="K20" s="184">
        <v>0.25770979787900106</v>
      </c>
      <c r="L20" s="67">
        <v>0</v>
      </c>
      <c r="M20" s="67">
        <v>0</v>
      </c>
      <c r="N20" s="67">
        <v>0.25770979787900106</v>
      </c>
      <c r="O20" s="67">
        <v>0.11419747616250872</v>
      </c>
      <c r="P20" s="67">
        <v>7.9619239724015634E-2</v>
      </c>
      <c r="Q20" s="67">
        <v>-8.967481732661832E-2</v>
      </c>
      <c r="R20" s="185">
        <v>0.36185169643890702</v>
      </c>
      <c r="S20" s="277">
        <v>0.25710429333792012</v>
      </c>
      <c r="T20" s="67">
        <v>0</v>
      </c>
      <c r="U20" s="67">
        <v>0</v>
      </c>
      <c r="V20" s="67">
        <v>0.25710429333792012</v>
      </c>
      <c r="W20" s="67">
        <v>0.11745608121847412</v>
      </c>
      <c r="X20" s="67">
        <v>8.2371865878714923E-2</v>
      </c>
      <c r="Y20" s="67">
        <v>-9.0011617598186183E-2</v>
      </c>
      <c r="Z20" s="206">
        <v>0.366920622836923</v>
      </c>
      <c r="AA20" s="184">
        <v>0.25589251423109116</v>
      </c>
      <c r="AB20" s="67">
        <v>0</v>
      </c>
      <c r="AC20" s="67">
        <v>0</v>
      </c>
      <c r="AD20" s="67">
        <v>0.25589251423109116</v>
      </c>
      <c r="AE20" s="67">
        <v>0.11920125969258891</v>
      </c>
      <c r="AF20" s="67">
        <v>7.7757294617177147E-2</v>
      </c>
      <c r="AG20" s="67">
        <v>-8.5179139250253874E-2</v>
      </c>
      <c r="AH20" s="185">
        <v>0.36767192929060333</v>
      </c>
      <c r="AI20" s="277">
        <v>0.26657015484969498</v>
      </c>
      <c r="AJ20" s="67">
        <v>0</v>
      </c>
      <c r="AK20" s="67">
        <v>0</v>
      </c>
      <c r="AL20" s="67">
        <v>0.26657015484969498</v>
      </c>
      <c r="AM20" s="67">
        <v>0.12388920938748557</v>
      </c>
      <c r="AN20" s="67">
        <v>8.1962620064209527E-2</v>
      </c>
      <c r="AO20" s="67">
        <v>-8.6517542470824299E-2</v>
      </c>
      <c r="AP20" s="206">
        <v>0.38590444183056577</v>
      </c>
      <c r="AQ20" s="184">
        <v>0.2815263595736977</v>
      </c>
      <c r="AR20" s="67">
        <v>0</v>
      </c>
      <c r="AS20" s="67">
        <v>0</v>
      </c>
      <c r="AT20" s="67">
        <v>0.2815263595736977</v>
      </c>
      <c r="AU20" s="67">
        <v>0.12111463420782434</v>
      </c>
      <c r="AV20" s="67">
        <v>8.3889004178102952E-2</v>
      </c>
      <c r="AW20" s="67">
        <v>-8.4959765957802358E-2</v>
      </c>
      <c r="AX20" s="185">
        <v>0.40157023200182262</v>
      </c>
      <c r="AY20" s="277">
        <v>0.29466739337078407</v>
      </c>
      <c r="AZ20" s="67">
        <v>0</v>
      </c>
      <c r="BA20" s="67">
        <v>0</v>
      </c>
      <c r="BB20" s="67">
        <v>0.29466739337078407</v>
      </c>
      <c r="BC20" s="67">
        <v>0.12128158371730209</v>
      </c>
      <c r="BD20" s="67">
        <v>8.7207572553535076E-2</v>
      </c>
      <c r="BE20" s="67">
        <v>-8.802274133543414E-2</v>
      </c>
      <c r="BF20" s="206">
        <v>0.41513380830618707</v>
      </c>
      <c r="BG20" s="184">
        <v>0.28375050645634842</v>
      </c>
      <c r="BH20" s="67">
        <v>0</v>
      </c>
      <c r="BI20" s="67">
        <v>0</v>
      </c>
      <c r="BJ20" s="67">
        <v>0.28375050645634842</v>
      </c>
      <c r="BK20" s="67">
        <v>0.12076058773949171</v>
      </c>
      <c r="BL20" s="67">
        <v>8.2440188858852917E-2</v>
      </c>
      <c r="BM20" s="67">
        <v>-8.4751642804061944E-2</v>
      </c>
      <c r="BN20" s="185">
        <v>0.4021996402506311</v>
      </c>
      <c r="BO20" s="277">
        <v>0.28678782123660423</v>
      </c>
      <c r="BP20" s="67">
        <v>0</v>
      </c>
      <c r="BQ20" s="67">
        <v>0</v>
      </c>
      <c r="BR20" s="67">
        <v>0.28678782123660423</v>
      </c>
      <c r="BS20" s="67">
        <v>0.12172000448412254</v>
      </c>
      <c r="BT20" s="67">
        <v>8.5423578767709715E-2</v>
      </c>
      <c r="BU20" s="67">
        <v>-8.7988047794559307E-2</v>
      </c>
      <c r="BV20" s="67">
        <v>0.40594335669387716</v>
      </c>
      <c r="BW20" s="184">
        <v>0.29256728906373586</v>
      </c>
      <c r="BX20" s="67">
        <v>0</v>
      </c>
      <c r="BY20" s="67">
        <v>0</v>
      </c>
      <c r="BZ20" s="67">
        <v>0.29256728906373586</v>
      </c>
      <c r="CA20" s="67">
        <v>0.12048176507533155</v>
      </c>
      <c r="CB20" s="67">
        <v>8.878097267648026E-2</v>
      </c>
      <c r="CC20" s="67">
        <v>-8.9022962902346348E-2</v>
      </c>
      <c r="CD20" s="185">
        <v>0.41280706391320138</v>
      </c>
      <c r="CE20" s="184">
        <v>0.35997349665280409</v>
      </c>
      <c r="CF20" s="67">
        <v>0</v>
      </c>
      <c r="CG20" s="67">
        <v>0</v>
      </c>
      <c r="CH20" s="67">
        <v>0.35997349665280409</v>
      </c>
      <c r="CI20" s="67">
        <v>0.11729640264131987</v>
      </c>
      <c r="CJ20" s="67">
        <v>9.5107861893665102E-2</v>
      </c>
      <c r="CK20" s="67">
        <v>-9.9951664618250086E-2</v>
      </c>
      <c r="CL20" s="185">
        <v>0.47242609656953899</v>
      </c>
      <c r="CM20" s="277">
        <v>0.28712193309353329</v>
      </c>
      <c r="CN20" s="67">
        <v>0</v>
      </c>
      <c r="CO20" s="67">
        <v>0</v>
      </c>
      <c r="CP20" s="67">
        <v>0.28712193309353329</v>
      </c>
      <c r="CQ20" s="67">
        <v>0.1140833192803407</v>
      </c>
      <c r="CR20" s="67">
        <v>8.5098858953225706E-2</v>
      </c>
      <c r="CS20" s="67">
        <v>-9.2322681783046145E-2</v>
      </c>
      <c r="CT20" s="67">
        <v>0.39398142954405352</v>
      </c>
      <c r="CU20" s="277">
        <v>0.29507542774907847</v>
      </c>
      <c r="CV20" s="67">
        <v>0</v>
      </c>
      <c r="CW20" s="67">
        <v>0</v>
      </c>
      <c r="CX20" s="67">
        <v>0.29507542774907847</v>
      </c>
      <c r="CY20" s="67">
        <v>0.12860079218161674</v>
      </c>
      <c r="CZ20" s="67">
        <v>9.4009025541842386E-2</v>
      </c>
      <c r="DA20" s="67">
        <v>-0.1056883983840195</v>
      </c>
      <c r="DB20" s="67">
        <v>0.41199684708851819</v>
      </c>
      <c r="DC20" s="277">
        <v>0.29685027083178228</v>
      </c>
      <c r="DD20" s="67">
        <v>0</v>
      </c>
      <c r="DE20" s="67">
        <v>0</v>
      </c>
      <c r="DF20" s="67">
        <v>0.29685027083178228</v>
      </c>
      <c r="DG20" s="67">
        <v>0.12477365768755601</v>
      </c>
      <c r="DH20" s="67">
        <v>9.9370600334087608E-2</v>
      </c>
      <c r="DI20" s="67">
        <v>-9.8664719576732368E-2</v>
      </c>
      <c r="DJ20" s="67">
        <v>0.42232980927669356</v>
      </c>
      <c r="DK20" s="277">
        <v>0.30322452394482469</v>
      </c>
      <c r="DL20" s="67">
        <v>0</v>
      </c>
      <c r="DM20" s="67">
        <v>0</v>
      </c>
      <c r="DN20" s="67">
        <v>0.30322452394482469</v>
      </c>
      <c r="DO20" s="67">
        <v>0.12821602596536741</v>
      </c>
      <c r="DP20" s="67">
        <v>0.11048391653290682</v>
      </c>
      <c r="DQ20" s="67">
        <v>-0.10492018392502098</v>
      </c>
      <c r="DR20" s="331">
        <v>0.43700428251807794</v>
      </c>
      <c r="DS20" s="277">
        <v>0.2983587437950912</v>
      </c>
      <c r="DT20" s="67">
        <v>0</v>
      </c>
      <c r="DU20" s="67">
        <v>0</v>
      </c>
      <c r="DV20" s="67">
        <v>0.2983587437950912</v>
      </c>
      <c r="DW20" s="67">
        <v>0.12944514438945012</v>
      </c>
      <c r="DX20" s="67">
        <v>0.10485395721544087</v>
      </c>
      <c r="DY20" s="67">
        <v>-0.10570187115613339</v>
      </c>
      <c r="DZ20" s="67">
        <v>0.42695597424384885</v>
      </c>
    </row>
    <row r="21" spans="1:130" ht="20.100000000000001" customHeight="1" x14ac:dyDescent="0.25">
      <c r="A21" s="108" t="s">
        <v>261</v>
      </c>
      <c r="B21" s="89" t="s">
        <v>378</v>
      </c>
      <c r="C21" s="117">
        <v>0.25043906235600899</v>
      </c>
      <c r="D21" s="117">
        <v>0</v>
      </c>
      <c r="E21" s="117">
        <v>0</v>
      </c>
      <c r="F21" s="117">
        <v>0.25043906235600899</v>
      </c>
      <c r="G21" s="117">
        <v>0.10999835384688374</v>
      </c>
      <c r="H21" s="117">
        <v>7.0310246115849462E-2</v>
      </c>
      <c r="I21" s="117">
        <v>-8.9883283184468143E-2</v>
      </c>
      <c r="J21" s="207">
        <v>0.34086437913427403</v>
      </c>
      <c r="K21" s="186">
        <v>0.2522529109284542</v>
      </c>
      <c r="L21" s="117">
        <v>0</v>
      </c>
      <c r="M21" s="117">
        <v>0</v>
      </c>
      <c r="N21" s="117">
        <v>0.2522529109284542</v>
      </c>
      <c r="O21" s="117">
        <v>0.10742026578768515</v>
      </c>
      <c r="P21" s="117">
        <v>7.1180862680289753E-2</v>
      </c>
      <c r="Q21" s="117">
        <v>-8.967481732661832E-2</v>
      </c>
      <c r="R21" s="187">
        <v>0.34117922206981077</v>
      </c>
      <c r="S21" s="278">
        <v>0.25221024578834572</v>
      </c>
      <c r="T21" s="117">
        <v>0</v>
      </c>
      <c r="U21" s="117">
        <v>0</v>
      </c>
      <c r="V21" s="117">
        <v>0.25221024578834572</v>
      </c>
      <c r="W21" s="117">
        <v>0.1107314105143678</v>
      </c>
      <c r="X21" s="117">
        <v>7.3038921319845351E-2</v>
      </c>
      <c r="Y21" s="117">
        <v>-9.0011617598186183E-2</v>
      </c>
      <c r="Z21" s="207">
        <v>0.34596896002437266</v>
      </c>
      <c r="AA21" s="186">
        <v>0.25062655994437189</v>
      </c>
      <c r="AB21" s="117">
        <v>0</v>
      </c>
      <c r="AC21" s="117">
        <v>0</v>
      </c>
      <c r="AD21" s="117">
        <v>0.25062655994437189</v>
      </c>
      <c r="AE21" s="117">
        <v>0.11067430070999285</v>
      </c>
      <c r="AF21" s="117">
        <v>7.1462174199286591E-2</v>
      </c>
      <c r="AG21" s="117">
        <v>-8.5179139250253874E-2</v>
      </c>
      <c r="AH21" s="187">
        <v>0.34758389560339747</v>
      </c>
      <c r="AI21" s="278">
        <v>0.26097005601590417</v>
      </c>
      <c r="AJ21" s="117">
        <v>0</v>
      </c>
      <c r="AK21" s="117">
        <v>0</v>
      </c>
      <c r="AL21" s="117">
        <v>0.26097005601590417</v>
      </c>
      <c r="AM21" s="117">
        <v>0.11392497559879679</v>
      </c>
      <c r="AN21" s="117">
        <v>7.479895669762486E-2</v>
      </c>
      <c r="AO21" s="117">
        <v>-8.6517542470824299E-2</v>
      </c>
      <c r="AP21" s="207">
        <v>0.36317644584150149</v>
      </c>
      <c r="AQ21" s="186">
        <v>0.278217665931009</v>
      </c>
      <c r="AR21" s="117">
        <v>0</v>
      </c>
      <c r="AS21" s="117">
        <v>0</v>
      </c>
      <c r="AT21" s="117">
        <v>0.278217665931009</v>
      </c>
      <c r="AU21" s="117">
        <v>0.11537983298638176</v>
      </c>
      <c r="AV21" s="117">
        <v>7.7400986243609915E-2</v>
      </c>
      <c r="AW21" s="117">
        <v>-8.4959765957802358E-2</v>
      </c>
      <c r="AX21" s="187">
        <v>0.38603871920319832</v>
      </c>
      <c r="AY21" s="278">
        <v>0.2907275313364045</v>
      </c>
      <c r="AZ21" s="117">
        <v>0</v>
      </c>
      <c r="BA21" s="117">
        <v>0</v>
      </c>
      <c r="BB21" s="117">
        <v>0.2907275313364045</v>
      </c>
      <c r="BC21" s="117">
        <v>0.11650704008409568</v>
      </c>
      <c r="BD21" s="117">
        <v>8.0644412783812541E-2</v>
      </c>
      <c r="BE21" s="117">
        <v>-8.802274133543414E-2</v>
      </c>
      <c r="BF21" s="207">
        <v>0.39985624286887861</v>
      </c>
      <c r="BG21" s="186">
        <v>0.2813340176294184</v>
      </c>
      <c r="BH21" s="117">
        <v>0</v>
      </c>
      <c r="BI21" s="117">
        <v>0</v>
      </c>
      <c r="BJ21" s="117">
        <v>0.2813340176294184</v>
      </c>
      <c r="BK21" s="117">
        <v>0.11612884389342484</v>
      </c>
      <c r="BL21" s="117">
        <v>7.8784350739696127E-2</v>
      </c>
      <c r="BM21" s="117">
        <v>-8.4751642804061944E-2</v>
      </c>
      <c r="BN21" s="187">
        <v>0.39149556945847741</v>
      </c>
      <c r="BO21" s="278">
        <v>0.28355059770806235</v>
      </c>
      <c r="BP21" s="117">
        <v>0</v>
      </c>
      <c r="BQ21" s="117">
        <v>0</v>
      </c>
      <c r="BR21" s="117">
        <v>0.28355059770806235</v>
      </c>
      <c r="BS21" s="117">
        <v>0.1167116024840323</v>
      </c>
      <c r="BT21" s="117">
        <v>8.0821441704795979E-2</v>
      </c>
      <c r="BU21" s="117">
        <v>-8.7988047794559307E-2</v>
      </c>
      <c r="BV21" s="117">
        <v>0.3930955941023313</v>
      </c>
      <c r="BW21" s="186">
        <v>0.29008596469425907</v>
      </c>
      <c r="BX21" s="117">
        <v>0</v>
      </c>
      <c r="BY21" s="117">
        <v>0</v>
      </c>
      <c r="BZ21" s="117">
        <v>0.29008596469425907</v>
      </c>
      <c r="CA21" s="117">
        <v>0.11704167715303314</v>
      </c>
      <c r="CB21" s="117">
        <v>8.3351834551439394E-2</v>
      </c>
      <c r="CC21" s="117">
        <v>-8.9022962902346348E-2</v>
      </c>
      <c r="CD21" s="187">
        <v>0.40145651349638523</v>
      </c>
      <c r="CE21" s="186">
        <v>0.35774542890634436</v>
      </c>
      <c r="CF21" s="117">
        <v>0</v>
      </c>
      <c r="CG21" s="117">
        <v>0</v>
      </c>
      <c r="CH21" s="117">
        <v>0.35774542890634436</v>
      </c>
      <c r="CI21" s="117">
        <v>0.11350572669594625</v>
      </c>
      <c r="CJ21" s="117">
        <v>8.7286631186111768E-2</v>
      </c>
      <c r="CK21" s="117">
        <v>-9.9951664618250086E-2</v>
      </c>
      <c r="CL21" s="187">
        <v>0.45858612217015221</v>
      </c>
      <c r="CM21" s="278">
        <v>0.28562048985987648</v>
      </c>
      <c r="CN21" s="117">
        <v>0</v>
      </c>
      <c r="CO21" s="117">
        <v>0</v>
      </c>
      <c r="CP21" s="117">
        <v>0.28562048985987648</v>
      </c>
      <c r="CQ21" s="117">
        <v>0.10964631755714915</v>
      </c>
      <c r="CR21" s="117">
        <v>7.9805237615577521E-2</v>
      </c>
      <c r="CS21" s="117">
        <v>-9.2322681783046145E-2</v>
      </c>
      <c r="CT21" s="117">
        <v>0.382749363249557</v>
      </c>
      <c r="CU21" s="278">
        <v>0.29309386407921445</v>
      </c>
      <c r="CV21" s="117">
        <v>0</v>
      </c>
      <c r="CW21" s="117">
        <v>0</v>
      </c>
      <c r="CX21" s="117">
        <v>0.29309386407921445</v>
      </c>
      <c r="CY21" s="117">
        <v>0.11949897196040923</v>
      </c>
      <c r="CZ21" s="117">
        <v>8.6129721270839482E-2</v>
      </c>
      <c r="DA21" s="117">
        <v>-0.1056883983840195</v>
      </c>
      <c r="DB21" s="117">
        <v>0.39303415892644372</v>
      </c>
      <c r="DC21" s="278">
        <v>0.29445141246034484</v>
      </c>
      <c r="DD21" s="117">
        <v>0</v>
      </c>
      <c r="DE21" s="117">
        <v>0</v>
      </c>
      <c r="DF21" s="117">
        <v>0.29445141246034484</v>
      </c>
      <c r="DG21" s="117">
        <v>0.11750830848429876</v>
      </c>
      <c r="DH21" s="117">
        <v>8.9988391049523719E-2</v>
      </c>
      <c r="DI21" s="117">
        <v>-9.8664719576732368E-2</v>
      </c>
      <c r="DJ21" s="117">
        <v>0.40328339241743494</v>
      </c>
      <c r="DK21" s="278">
        <v>0.30081675717927908</v>
      </c>
      <c r="DL21" s="117">
        <v>0</v>
      </c>
      <c r="DM21" s="117">
        <v>0</v>
      </c>
      <c r="DN21" s="117">
        <v>0.30081675717927908</v>
      </c>
      <c r="DO21" s="117">
        <v>0.12099607270475006</v>
      </c>
      <c r="DP21" s="117">
        <v>9.8664715763894864E-2</v>
      </c>
      <c r="DQ21" s="117">
        <v>-0.10492018392502098</v>
      </c>
      <c r="DR21" s="330">
        <v>0.41555736172290303</v>
      </c>
      <c r="DS21" s="278">
        <v>0.29574225954230637</v>
      </c>
      <c r="DT21" s="117">
        <v>0</v>
      </c>
      <c r="DU21" s="117">
        <v>0</v>
      </c>
      <c r="DV21" s="117">
        <v>0.29574225954230637</v>
      </c>
      <c r="DW21" s="117">
        <v>0.12211113315280228</v>
      </c>
      <c r="DX21" s="117">
        <v>9.7220498522993984E-2</v>
      </c>
      <c r="DY21" s="117">
        <v>-0.10570187115613339</v>
      </c>
      <c r="DZ21" s="117">
        <v>0.40937202006196932</v>
      </c>
    </row>
    <row r="22" spans="1:130" ht="20.100000000000001" customHeight="1" x14ac:dyDescent="0.25">
      <c r="A22" s="96" t="s">
        <v>262</v>
      </c>
      <c r="B22" s="95" t="s">
        <v>358</v>
      </c>
      <c r="C22" s="118">
        <v>2.8795567730118599E-2</v>
      </c>
      <c r="D22" s="118">
        <v>0</v>
      </c>
      <c r="E22" s="118">
        <v>0</v>
      </c>
      <c r="F22" s="118">
        <v>2.8795567730118599E-2</v>
      </c>
      <c r="G22" s="118">
        <v>4.2720311457355206E-2</v>
      </c>
      <c r="H22" s="118">
        <v>3.4615743529449038E-2</v>
      </c>
      <c r="I22" s="118">
        <v>0</v>
      </c>
      <c r="J22" s="209">
        <v>0.10613162271692285</v>
      </c>
      <c r="K22" s="188">
        <v>2.7538097478494169E-2</v>
      </c>
      <c r="L22" s="118">
        <v>0</v>
      </c>
      <c r="M22" s="118">
        <v>0</v>
      </c>
      <c r="N22" s="118">
        <v>2.7538097478494169E-2</v>
      </c>
      <c r="O22" s="118">
        <v>4.2453580480257117E-2</v>
      </c>
      <c r="P22" s="118">
        <v>3.5337623286341012E-2</v>
      </c>
      <c r="Q22" s="118">
        <v>0</v>
      </c>
      <c r="R22" s="189">
        <v>0.10532930124509229</v>
      </c>
      <c r="S22" s="281">
        <v>2.5966778780917663E-2</v>
      </c>
      <c r="T22" s="118">
        <v>0</v>
      </c>
      <c r="U22" s="118">
        <v>0</v>
      </c>
      <c r="V22" s="118">
        <v>2.5966778780917663E-2</v>
      </c>
      <c r="W22" s="118">
        <v>4.3713295749751947E-2</v>
      </c>
      <c r="X22" s="118">
        <v>3.6562361863544439E-2</v>
      </c>
      <c r="Y22" s="118">
        <v>0</v>
      </c>
      <c r="Z22" s="209">
        <v>0.10624243639421406</v>
      </c>
      <c r="AA22" s="188">
        <v>2.579811949317656E-2</v>
      </c>
      <c r="AB22" s="118">
        <v>0</v>
      </c>
      <c r="AC22" s="118">
        <v>0</v>
      </c>
      <c r="AD22" s="118">
        <v>2.579811949317656E-2</v>
      </c>
      <c r="AE22" s="118">
        <v>4.4741719286304001E-2</v>
      </c>
      <c r="AF22" s="118">
        <v>3.7487108371489081E-2</v>
      </c>
      <c r="AG22" s="118">
        <v>0</v>
      </c>
      <c r="AH22" s="189">
        <v>0.10802694715096964</v>
      </c>
      <c r="AI22" s="281">
        <v>2.5856008474993274E-2</v>
      </c>
      <c r="AJ22" s="118">
        <v>0</v>
      </c>
      <c r="AK22" s="118">
        <v>0</v>
      </c>
      <c r="AL22" s="118">
        <v>2.5856008474993274E-2</v>
      </c>
      <c r="AM22" s="118">
        <v>4.5917418369553348E-2</v>
      </c>
      <c r="AN22" s="118">
        <v>3.8312877419047979E-2</v>
      </c>
      <c r="AO22" s="118">
        <v>0</v>
      </c>
      <c r="AP22" s="209">
        <v>0.1100863042635946</v>
      </c>
      <c r="AQ22" s="188">
        <v>2.7937244169320273E-2</v>
      </c>
      <c r="AR22" s="118">
        <v>0</v>
      </c>
      <c r="AS22" s="118">
        <v>0</v>
      </c>
      <c r="AT22" s="118">
        <v>2.7937244169320273E-2</v>
      </c>
      <c r="AU22" s="118">
        <v>4.7441168058250653E-2</v>
      </c>
      <c r="AV22" s="118">
        <v>3.9917903500531746E-2</v>
      </c>
      <c r="AW22" s="118">
        <v>0</v>
      </c>
      <c r="AX22" s="189">
        <v>0.11529631572810269</v>
      </c>
      <c r="AY22" s="281">
        <v>2.7722232698875551E-2</v>
      </c>
      <c r="AZ22" s="118">
        <v>0</v>
      </c>
      <c r="BA22" s="118">
        <v>0</v>
      </c>
      <c r="BB22" s="118">
        <v>2.7722232698875551E-2</v>
      </c>
      <c r="BC22" s="118">
        <v>4.7299714420524969E-2</v>
      </c>
      <c r="BD22" s="118">
        <v>4.1387685586973692E-2</v>
      </c>
      <c r="BE22" s="118">
        <v>0</v>
      </c>
      <c r="BF22" s="209">
        <v>0.11640963270637422</v>
      </c>
      <c r="BG22" s="188">
        <v>2.8477682939467178E-2</v>
      </c>
      <c r="BH22" s="118">
        <v>0</v>
      </c>
      <c r="BI22" s="118">
        <v>0</v>
      </c>
      <c r="BJ22" s="118">
        <v>2.8477682939467178E-2</v>
      </c>
      <c r="BK22" s="118">
        <v>4.7307821158683712E-2</v>
      </c>
      <c r="BL22" s="118">
        <v>4.1538107332238602E-2</v>
      </c>
      <c r="BM22" s="118">
        <v>0</v>
      </c>
      <c r="BN22" s="189">
        <v>0.11732361143038951</v>
      </c>
      <c r="BO22" s="281">
        <v>2.6391283630989745E-2</v>
      </c>
      <c r="BP22" s="118">
        <v>0</v>
      </c>
      <c r="BQ22" s="118">
        <v>0</v>
      </c>
      <c r="BR22" s="118">
        <v>2.6391283630989745E-2</v>
      </c>
      <c r="BS22" s="118">
        <v>4.6401374060481906E-2</v>
      </c>
      <c r="BT22" s="118">
        <v>4.1339052741011427E-2</v>
      </c>
      <c r="BU22" s="118">
        <v>0</v>
      </c>
      <c r="BV22" s="118">
        <v>0.11413171043248307</v>
      </c>
      <c r="BW22" s="188">
        <v>2.7076300989138383E-2</v>
      </c>
      <c r="BX22" s="118">
        <v>0</v>
      </c>
      <c r="BY22" s="118">
        <v>0</v>
      </c>
      <c r="BZ22" s="118">
        <v>2.7076300989138383E-2</v>
      </c>
      <c r="CA22" s="118">
        <v>4.6469484818520028E-2</v>
      </c>
      <c r="CB22" s="118">
        <v>4.2251978081636846E-2</v>
      </c>
      <c r="CC22" s="118">
        <v>0</v>
      </c>
      <c r="CD22" s="189">
        <v>0.11579776388929527</v>
      </c>
      <c r="CE22" s="188">
        <v>2.6725319399746258E-2</v>
      </c>
      <c r="CF22" s="118">
        <v>0</v>
      </c>
      <c r="CG22" s="118">
        <v>0</v>
      </c>
      <c r="CH22" s="118">
        <v>2.6725319399746258E-2</v>
      </c>
      <c r="CI22" s="118">
        <v>4.4798898497658106E-2</v>
      </c>
      <c r="CJ22" s="118">
        <v>4.3936849910506115E-2</v>
      </c>
      <c r="CK22" s="118">
        <v>0</v>
      </c>
      <c r="CL22" s="189">
        <v>0.11546106780791049</v>
      </c>
      <c r="CM22" s="281">
        <v>2.3247448431961464E-2</v>
      </c>
      <c r="CN22" s="118">
        <v>0</v>
      </c>
      <c r="CO22" s="118">
        <v>0</v>
      </c>
      <c r="CP22" s="118">
        <v>2.3247448431961464E-2</v>
      </c>
      <c r="CQ22" s="118">
        <v>4.0352742175479503E-2</v>
      </c>
      <c r="CR22" s="118">
        <v>3.9303757555356256E-2</v>
      </c>
      <c r="CS22" s="118">
        <v>0</v>
      </c>
      <c r="CT22" s="118">
        <v>0.10290394816279722</v>
      </c>
      <c r="CU22" s="281">
        <v>2.1244824118278209E-2</v>
      </c>
      <c r="CV22" s="118">
        <v>0</v>
      </c>
      <c r="CW22" s="118">
        <v>0</v>
      </c>
      <c r="CX22" s="118">
        <v>2.1244824118278209E-2</v>
      </c>
      <c r="CY22" s="118">
        <v>4.2760492832201152E-2</v>
      </c>
      <c r="CZ22" s="118">
        <v>4.1038686133634837E-2</v>
      </c>
      <c r="DA22" s="118">
        <v>0</v>
      </c>
      <c r="DB22" s="118">
        <v>0.1050440030841142</v>
      </c>
      <c r="DC22" s="281">
        <v>2.1013915908459059E-2</v>
      </c>
      <c r="DD22" s="118">
        <v>0</v>
      </c>
      <c r="DE22" s="118">
        <v>0</v>
      </c>
      <c r="DF22" s="118">
        <v>2.1013915908459059E-2</v>
      </c>
      <c r="DG22" s="118">
        <v>4.2302011155657716E-2</v>
      </c>
      <c r="DH22" s="118">
        <v>4.2600795004222057E-2</v>
      </c>
      <c r="DI22" s="118">
        <v>0</v>
      </c>
      <c r="DJ22" s="118">
        <v>0.10591672206833883</v>
      </c>
      <c r="DK22" s="281">
        <v>2.0313701195097209E-2</v>
      </c>
      <c r="DL22" s="118">
        <v>0</v>
      </c>
      <c r="DM22" s="118">
        <v>0</v>
      </c>
      <c r="DN22" s="118">
        <v>2.0313701195097209E-2</v>
      </c>
      <c r="DO22" s="118">
        <v>4.3090859214826992E-2</v>
      </c>
      <c r="DP22" s="118">
        <v>4.5145918644037865E-2</v>
      </c>
      <c r="DQ22" s="118">
        <v>0</v>
      </c>
      <c r="DR22" s="332">
        <v>0.10855047905396206</v>
      </c>
      <c r="DS22" s="281">
        <v>2.0989466248729247E-2</v>
      </c>
      <c r="DT22" s="118">
        <v>0</v>
      </c>
      <c r="DU22" s="118">
        <v>0</v>
      </c>
      <c r="DV22" s="118">
        <v>2.0989466248729247E-2</v>
      </c>
      <c r="DW22" s="118">
        <v>4.3138614727560386E-2</v>
      </c>
      <c r="DX22" s="118">
        <v>4.5994887342094733E-2</v>
      </c>
      <c r="DY22" s="118">
        <v>0</v>
      </c>
      <c r="DZ22" s="118">
        <v>0.11012296831838436</v>
      </c>
    </row>
    <row r="23" spans="1:130" ht="20.100000000000001" customHeight="1" x14ac:dyDescent="0.25">
      <c r="A23" s="96" t="s">
        <v>263</v>
      </c>
      <c r="B23" s="95" t="s">
        <v>379</v>
      </c>
      <c r="C23" s="118">
        <v>9.2870268790936003E-3</v>
      </c>
      <c r="D23" s="118">
        <v>0</v>
      </c>
      <c r="E23" s="118">
        <v>0</v>
      </c>
      <c r="F23" s="118">
        <v>9.2870268790936003E-3</v>
      </c>
      <c r="G23" s="118">
        <v>1.6654959442111365E-2</v>
      </c>
      <c r="H23" s="118">
        <v>2.6362747237309712E-2</v>
      </c>
      <c r="I23" s="118">
        <v>0</v>
      </c>
      <c r="J23" s="209">
        <v>5.2304733558514671E-2</v>
      </c>
      <c r="K23" s="188">
        <v>8.7346092199578045E-3</v>
      </c>
      <c r="L23" s="118">
        <v>0</v>
      </c>
      <c r="M23" s="118">
        <v>0</v>
      </c>
      <c r="N23" s="118">
        <v>8.7346092199578045E-3</v>
      </c>
      <c r="O23" s="118">
        <v>1.5772606952351657E-2</v>
      </c>
      <c r="P23" s="118">
        <v>2.654867681112311E-2</v>
      </c>
      <c r="Q23" s="118">
        <v>0</v>
      </c>
      <c r="R23" s="189">
        <v>5.105589298343257E-2</v>
      </c>
      <c r="S23" s="281">
        <v>8.4842994963385716E-3</v>
      </c>
      <c r="T23" s="118">
        <v>0</v>
      </c>
      <c r="U23" s="118">
        <v>0</v>
      </c>
      <c r="V23" s="118">
        <v>8.4842994963385716E-3</v>
      </c>
      <c r="W23" s="118">
        <v>1.6403686903480558E-2</v>
      </c>
      <c r="X23" s="118">
        <v>2.6582366870938144E-2</v>
      </c>
      <c r="Y23" s="118">
        <v>0</v>
      </c>
      <c r="Z23" s="209">
        <v>5.1470353270757274E-2</v>
      </c>
      <c r="AA23" s="188">
        <v>8.5727326674255779E-3</v>
      </c>
      <c r="AB23" s="118">
        <v>0</v>
      </c>
      <c r="AC23" s="118">
        <v>0</v>
      </c>
      <c r="AD23" s="118">
        <v>8.5727326674255779E-3</v>
      </c>
      <c r="AE23" s="118">
        <v>1.6798354658152489E-2</v>
      </c>
      <c r="AF23" s="118">
        <v>2.4351545415807852E-2</v>
      </c>
      <c r="AG23" s="118">
        <v>0</v>
      </c>
      <c r="AH23" s="189">
        <v>4.9722632741385914E-2</v>
      </c>
      <c r="AI23" s="281">
        <v>8.8406401345267945E-3</v>
      </c>
      <c r="AJ23" s="118">
        <v>0</v>
      </c>
      <c r="AK23" s="118">
        <v>0</v>
      </c>
      <c r="AL23" s="118">
        <v>8.8406401345267945E-3</v>
      </c>
      <c r="AM23" s="118">
        <v>1.6735032198503114E-2</v>
      </c>
      <c r="AN23" s="118">
        <v>2.5938753464330149E-2</v>
      </c>
      <c r="AO23" s="118">
        <v>0</v>
      </c>
      <c r="AP23" s="209">
        <v>5.1514425797360062E-2</v>
      </c>
      <c r="AQ23" s="188">
        <v>8.5112924515129539E-3</v>
      </c>
      <c r="AR23" s="118">
        <v>0</v>
      </c>
      <c r="AS23" s="118">
        <v>0</v>
      </c>
      <c r="AT23" s="118">
        <v>8.5112924515129539E-3</v>
      </c>
      <c r="AU23" s="118">
        <v>1.5010679833552856E-2</v>
      </c>
      <c r="AV23" s="118">
        <v>2.5212394743199439E-2</v>
      </c>
      <c r="AW23" s="118">
        <v>0</v>
      </c>
      <c r="AX23" s="189">
        <v>4.8734367028265238E-2</v>
      </c>
      <c r="AY23" s="281">
        <v>9.5146169256478761E-3</v>
      </c>
      <c r="AZ23" s="118">
        <v>0</v>
      </c>
      <c r="BA23" s="118">
        <v>0</v>
      </c>
      <c r="BB23" s="118">
        <v>9.5146169256478761E-3</v>
      </c>
      <c r="BC23" s="118">
        <v>1.5328496285122702E-2</v>
      </c>
      <c r="BD23" s="118">
        <v>2.6695104406116114E-2</v>
      </c>
      <c r="BE23" s="118">
        <v>0</v>
      </c>
      <c r="BF23" s="209">
        <v>5.1538217616886692E-2</v>
      </c>
      <c r="BG23" s="188">
        <v>8.1780511780930234E-3</v>
      </c>
      <c r="BH23" s="118">
        <v>0</v>
      </c>
      <c r="BI23" s="118">
        <v>0</v>
      </c>
      <c r="BJ23" s="118">
        <v>8.1780511780930234E-3</v>
      </c>
      <c r="BK23" s="118">
        <v>1.5375307490328467E-2</v>
      </c>
      <c r="BL23" s="118">
        <v>2.4324947551765463E-2</v>
      </c>
      <c r="BM23" s="118">
        <v>0</v>
      </c>
      <c r="BN23" s="189">
        <v>4.7878306220186954E-2</v>
      </c>
      <c r="BO23" s="281">
        <v>8.2117643708822588E-3</v>
      </c>
      <c r="BP23" s="118">
        <v>0</v>
      </c>
      <c r="BQ23" s="118">
        <v>0</v>
      </c>
      <c r="BR23" s="118">
        <v>8.2117643708822588E-3</v>
      </c>
      <c r="BS23" s="118">
        <v>1.5607301375579708E-2</v>
      </c>
      <c r="BT23" s="118">
        <v>2.596726770977896E-2</v>
      </c>
      <c r="BU23" s="118">
        <v>0</v>
      </c>
      <c r="BV23" s="118">
        <v>4.9786333456240922E-2</v>
      </c>
      <c r="BW23" s="188">
        <v>7.77130964957973E-3</v>
      </c>
      <c r="BX23" s="118">
        <v>0</v>
      </c>
      <c r="BY23" s="118">
        <v>0</v>
      </c>
      <c r="BZ23" s="118">
        <v>7.77130964957973E-3</v>
      </c>
      <c r="CA23" s="118">
        <v>1.5536781791246394E-2</v>
      </c>
      <c r="CB23" s="118">
        <v>2.734510586196686E-2</v>
      </c>
      <c r="CC23" s="118">
        <v>0</v>
      </c>
      <c r="CD23" s="189">
        <v>5.0653197302792982E-2</v>
      </c>
      <c r="CE23" s="188">
        <v>7.7973249742673764E-3</v>
      </c>
      <c r="CF23" s="118">
        <v>0</v>
      </c>
      <c r="CG23" s="118">
        <v>0</v>
      </c>
      <c r="CH23" s="118">
        <v>7.7973249742673764E-3</v>
      </c>
      <c r="CI23" s="118">
        <v>1.5284142042331413E-2</v>
      </c>
      <c r="CJ23" s="118">
        <v>2.8183475469161806E-2</v>
      </c>
      <c r="CK23" s="118">
        <v>0</v>
      </c>
      <c r="CL23" s="189">
        <v>5.1264942485760592E-2</v>
      </c>
      <c r="CM23" s="281">
        <v>6.9679023021503288E-3</v>
      </c>
      <c r="CN23" s="118">
        <v>0</v>
      </c>
      <c r="CO23" s="118">
        <v>0</v>
      </c>
      <c r="CP23" s="118">
        <v>6.9679023021503288E-3</v>
      </c>
      <c r="CQ23" s="118">
        <v>1.567347250361199E-2</v>
      </c>
      <c r="CR23" s="118">
        <v>2.5430413829991436E-2</v>
      </c>
      <c r="CS23" s="118">
        <v>0</v>
      </c>
      <c r="CT23" s="118">
        <v>4.8071788635753752E-2</v>
      </c>
      <c r="CU23" s="281">
        <v>6.7567720760230788E-3</v>
      </c>
      <c r="CV23" s="118">
        <v>0</v>
      </c>
      <c r="CW23" s="118">
        <v>0</v>
      </c>
      <c r="CX23" s="118">
        <v>6.7567720760230788E-3</v>
      </c>
      <c r="CY23" s="118">
        <v>1.7608544458393303E-2</v>
      </c>
      <c r="CZ23" s="118">
        <v>2.8320065796814967E-2</v>
      </c>
      <c r="DA23" s="118">
        <v>0</v>
      </c>
      <c r="DB23" s="118">
        <v>5.2685382331231344E-2</v>
      </c>
      <c r="DC23" s="281">
        <v>7.8211868643432922E-3</v>
      </c>
      <c r="DD23" s="118">
        <v>0</v>
      </c>
      <c r="DE23" s="118">
        <v>0</v>
      </c>
      <c r="DF23" s="118">
        <v>7.8211868643432922E-3</v>
      </c>
      <c r="DG23" s="118">
        <v>1.7200841883620768E-2</v>
      </c>
      <c r="DH23" s="118">
        <v>2.9267081443320658E-2</v>
      </c>
      <c r="DI23" s="118">
        <v>0</v>
      </c>
      <c r="DJ23" s="118">
        <v>5.4289110191284712E-2</v>
      </c>
      <c r="DK23" s="281">
        <v>6.8995031270808306E-3</v>
      </c>
      <c r="DL23" s="118">
        <v>0</v>
      </c>
      <c r="DM23" s="118">
        <v>0</v>
      </c>
      <c r="DN23" s="118">
        <v>6.8995031270808306E-3</v>
      </c>
      <c r="DO23" s="118">
        <v>1.8065937854608066E-2</v>
      </c>
      <c r="DP23" s="118">
        <v>3.3541908068925673E-2</v>
      </c>
      <c r="DQ23" s="118">
        <v>0</v>
      </c>
      <c r="DR23" s="332">
        <v>5.8507349050614561E-2</v>
      </c>
      <c r="DS23" s="281">
        <v>7.1156304255353391E-3</v>
      </c>
      <c r="DT23" s="118">
        <v>0</v>
      </c>
      <c r="DU23" s="118">
        <v>0</v>
      </c>
      <c r="DV23" s="118">
        <v>7.1156304255353391E-3</v>
      </c>
      <c r="DW23" s="118">
        <v>1.8311935452911262E-2</v>
      </c>
      <c r="DX23" s="118">
        <v>3.1286232530839224E-2</v>
      </c>
      <c r="DY23" s="118">
        <v>0</v>
      </c>
      <c r="DZ23" s="118">
        <v>5.6713798409285816E-2</v>
      </c>
    </row>
    <row r="24" spans="1:130" ht="20.100000000000001" customHeight="1" x14ac:dyDescent="0.25">
      <c r="A24" s="96" t="s">
        <v>264</v>
      </c>
      <c r="B24" s="95" t="s">
        <v>706</v>
      </c>
      <c r="C24" s="118">
        <v>4.5593719574838862E-2</v>
      </c>
      <c r="D24" s="118">
        <v>0</v>
      </c>
      <c r="E24" s="118">
        <v>0</v>
      </c>
      <c r="F24" s="118">
        <v>4.5593719574838862E-2</v>
      </c>
      <c r="G24" s="118">
        <v>4.4792448478636537E-3</v>
      </c>
      <c r="H24" s="118">
        <v>1.1007652154497035E-3</v>
      </c>
      <c r="I24" s="118">
        <v>-5.0150246799624968E-3</v>
      </c>
      <c r="J24" s="209">
        <v>4.6158704958189717E-2</v>
      </c>
      <c r="K24" s="188">
        <v>4.7743047404283291E-2</v>
      </c>
      <c r="L24" s="118">
        <v>0</v>
      </c>
      <c r="M24" s="118">
        <v>0</v>
      </c>
      <c r="N24" s="118">
        <v>4.7743047404283291E-2</v>
      </c>
      <c r="O24" s="118">
        <v>4.3183974153280045E-3</v>
      </c>
      <c r="P24" s="118">
        <v>1.0248229706067409E-3</v>
      </c>
      <c r="Q24" s="118">
        <v>-4.6433692297699475E-3</v>
      </c>
      <c r="R24" s="189">
        <v>4.8442898560448089E-2</v>
      </c>
      <c r="S24" s="281">
        <v>4.569882195837454E-2</v>
      </c>
      <c r="T24" s="118">
        <v>0</v>
      </c>
      <c r="U24" s="118">
        <v>0</v>
      </c>
      <c r="V24" s="118">
        <v>4.569882195837454E-2</v>
      </c>
      <c r="W24" s="118">
        <v>4.4521352475021042E-3</v>
      </c>
      <c r="X24" s="118">
        <v>9.7090988813458567E-4</v>
      </c>
      <c r="Y24" s="118">
        <v>-3.9811583114433852E-3</v>
      </c>
      <c r="Z24" s="209">
        <v>4.7140708782567854E-2</v>
      </c>
      <c r="AA24" s="188">
        <v>4.4311426496744119E-2</v>
      </c>
      <c r="AB24" s="118">
        <v>0</v>
      </c>
      <c r="AC24" s="118">
        <v>0</v>
      </c>
      <c r="AD24" s="118">
        <v>4.4311426496744119E-2</v>
      </c>
      <c r="AE24" s="118">
        <v>3.7324581599034465E-3</v>
      </c>
      <c r="AF24" s="118">
        <v>8.020468252437176E-4</v>
      </c>
      <c r="AG24" s="118">
        <v>-3.5653298466825118E-3</v>
      </c>
      <c r="AH24" s="189">
        <v>4.5280601635208771E-2</v>
      </c>
      <c r="AI24" s="281">
        <v>4.9723687410050357E-2</v>
      </c>
      <c r="AJ24" s="118">
        <v>0</v>
      </c>
      <c r="AK24" s="118">
        <v>0</v>
      </c>
      <c r="AL24" s="118">
        <v>4.9723687410050357E-2</v>
      </c>
      <c r="AM24" s="118">
        <v>4.1658552205103942E-3</v>
      </c>
      <c r="AN24" s="118">
        <v>8.825651347281082E-4</v>
      </c>
      <c r="AO24" s="118">
        <v>-3.2641685943616341E-3</v>
      </c>
      <c r="AP24" s="209">
        <v>5.1507939170927226E-2</v>
      </c>
      <c r="AQ24" s="188">
        <v>5.4774921515431028E-2</v>
      </c>
      <c r="AR24" s="118">
        <v>0</v>
      </c>
      <c r="AS24" s="118">
        <v>0</v>
      </c>
      <c r="AT24" s="118">
        <v>5.4774921515431028E-2</v>
      </c>
      <c r="AU24" s="118">
        <v>4.3127171837976175E-3</v>
      </c>
      <c r="AV24" s="118">
        <v>6.712201921855646E-4</v>
      </c>
      <c r="AW24" s="118">
        <v>-2.8318255874508315E-3</v>
      </c>
      <c r="AX24" s="189">
        <v>5.6927033303963384E-2</v>
      </c>
      <c r="AY24" s="281">
        <v>5.571716080748406E-2</v>
      </c>
      <c r="AZ24" s="118">
        <v>0</v>
      </c>
      <c r="BA24" s="118">
        <v>0</v>
      </c>
      <c r="BB24" s="118">
        <v>5.571716080748406E-2</v>
      </c>
      <c r="BC24" s="118">
        <v>3.0014410732396705E-3</v>
      </c>
      <c r="BD24" s="118">
        <v>5.9754304053897178E-4</v>
      </c>
      <c r="BE24" s="118">
        <v>-1.5668647583580177E-3</v>
      </c>
      <c r="BF24" s="209">
        <v>5.7749280162904683E-2</v>
      </c>
      <c r="BG24" s="188">
        <v>5.0979747042025944E-2</v>
      </c>
      <c r="BH24" s="118">
        <v>0</v>
      </c>
      <c r="BI24" s="118">
        <v>0</v>
      </c>
      <c r="BJ24" s="118">
        <v>5.0979747042025944E-2</v>
      </c>
      <c r="BK24" s="118">
        <v>2.9376574700396688E-3</v>
      </c>
      <c r="BL24" s="118">
        <v>6.308849983367651E-4</v>
      </c>
      <c r="BM24" s="118">
        <v>-1.8183791069299325E-3</v>
      </c>
      <c r="BN24" s="189">
        <v>5.2729910403472441E-2</v>
      </c>
      <c r="BO24" s="281">
        <v>5.6957067820855328E-2</v>
      </c>
      <c r="BP24" s="118">
        <v>0</v>
      </c>
      <c r="BQ24" s="118">
        <v>0</v>
      </c>
      <c r="BR24" s="118">
        <v>5.6957067820855328E-2</v>
      </c>
      <c r="BS24" s="118">
        <v>3.3097283493026355E-3</v>
      </c>
      <c r="BT24" s="118">
        <v>6.0912800791202695E-4</v>
      </c>
      <c r="BU24" s="118">
        <v>-2.1207063922165665E-3</v>
      </c>
      <c r="BV24" s="118">
        <v>5.8755217785853422E-2</v>
      </c>
      <c r="BW24" s="188">
        <v>5.4181022296373109E-2</v>
      </c>
      <c r="BX24" s="118">
        <v>0</v>
      </c>
      <c r="BY24" s="118">
        <v>0</v>
      </c>
      <c r="BZ24" s="118">
        <v>5.4181022296373109E-2</v>
      </c>
      <c r="CA24" s="118">
        <v>2.9136324050315172E-3</v>
      </c>
      <c r="CB24" s="118">
        <v>6.4541806033251538E-4</v>
      </c>
      <c r="CC24" s="118">
        <v>-1.8542261970255689E-3</v>
      </c>
      <c r="CD24" s="189">
        <v>5.5885846564711572E-2</v>
      </c>
      <c r="CE24" s="188">
        <v>7.0730697666029033E-2</v>
      </c>
      <c r="CF24" s="118">
        <v>0</v>
      </c>
      <c r="CG24" s="118">
        <v>0</v>
      </c>
      <c r="CH24" s="118">
        <v>7.0730697666029033E-2</v>
      </c>
      <c r="CI24" s="118">
        <v>9.899360152344429E-4</v>
      </c>
      <c r="CJ24" s="118">
        <v>3.8183353547502314E-4</v>
      </c>
      <c r="CK24" s="118">
        <v>-3.4469735916126896E-4</v>
      </c>
      <c r="CL24" s="189">
        <v>7.175776985757723E-2</v>
      </c>
      <c r="CM24" s="281">
        <v>6.2653701251281876E-2</v>
      </c>
      <c r="CN24" s="118">
        <v>0</v>
      </c>
      <c r="CO24" s="118">
        <v>0</v>
      </c>
      <c r="CP24" s="118">
        <v>6.2653701251281876E-2</v>
      </c>
      <c r="CQ24" s="118">
        <v>1.9857204444382725E-3</v>
      </c>
      <c r="CR24" s="118">
        <v>5.833911872224635E-4</v>
      </c>
      <c r="CS24" s="118">
        <v>-1.4470478830144258E-3</v>
      </c>
      <c r="CT24" s="118">
        <v>6.3775764999928181E-2</v>
      </c>
      <c r="CU24" s="281">
        <v>5.9414437238530286E-2</v>
      </c>
      <c r="CV24" s="118">
        <v>0</v>
      </c>
      <c r="CW24" s="118">
        <v>0</v>
      </c>
      <c r="CX24" s="118">
        <v>5.9414437238530286E-2</v>
      </c>
      <c r="CY24" s="118">
        <v>2.4587899223506788E-3</v>
      </c>
      <c r="CZ24" s="118">
        <v>5.1774364709242628E-4</v>
      </c>
      <c r="DA24" s="118">
        <v>-1.215051364281947E-3</v>
      </c>
      <c r="DB24" s="118">
        <v>6.1175919443691447E-2</v>
      </c>
      <c r="DC24" s="281">
        <v>5.3430017116584294E-2</v>
      </c>
      <c r="DD24" s="118">
        <v>0</v>
      </c>
      <c r="DE24" s="118">
        <v>0</v>
      </c>
      <c r="DF24" s="118">
        <v>5.3430017116584294E-2</v>
      </c>
      <c r="DG24" s="118">
        <v>2.8500747775844389E-3</v>
      </c>
      <c r="DH24" s="118">
        <v>7.1484100542667703E-4</v>
      </c>
      <c r="DI24" s="118">
        <v>-1.3534262324934683E-3</v>
      </c>
      <c r="DJ24" s="118">
        <v>5.5641506667101943E-2</v>
      </c>
      <c r="DK24" s="281">
        <v>6.218368990110322E-2</v>
      </c>
      <c r="DL24" s="118">
        <v>0</v>
      </c>
      <c r="DM24" s="118">
        <v>0</v>
      </c>
      <c r="DN24" s="118">
        <v>6.218368990110322E-2</v>
      </c>
      <c r="DO24" s="118">
        <v>2.9779454104917201E-3</v>
      </c>
      <c r="DP24" s="118">
        <v>7.7106694025451991E-4</v>
      </c>
      <c r="DQ24" s="118">
        <v>-1.7103929958449818E-3</v>
      </c>
      <c r="DR24" s="332">
        <v>6.4222309256004473E-2</v>
      </c>
      <c r="DS24" s="281">
        <v>5.472450243108605E-2</v>
      </c>
      <c r="DT24" s="118">
        <v>0</v>
      </c>
      <c r="DU24" s="118">
        <v>0</v>
      </c>
      <c r="DV24" s="118">
        <v>5.472450243108605E-2</v>
      </c>
      <c r="DW24" s="118">
        <v>2.9944192550668573E-3</v>
      </c>
      <c r="DX24" s="118">
        <v>1.0328711304671188E-3</v>
      </c>
      <c r="DY24" s="118">
        <v>-1.5388540414164357E-3</v>
      </c>
      <c r="DZ24" s="118">
        <v>5.721293877520358E-2</v>
      </c>
    </row>
    <row r="25" spans="1:130" ht="20.100000000000001" customHeight="1" x14ac:dyDescent="0.25">
      <c r="A25" s="96" t="s">
        <v>265</v>
      </c>
      <c r="B25" s="95" t="s">
        <v>360</v>
      </c>
      <c r="C25" s="118">
        <v>1.115867236448594E-3</v>
      </c>
      <c r="D25" s="118">
        <v>0</v>
      </c>
      <c r="E25" s="118">
        <v>0</v>
      </c>
      <c r="F25" s="118">
        <v>1.115867236448594E-3</v>
      </c>
      <c r="G25" s="118">
        <v>1.0481995327431279E-4</v>
      </c>
      <c r="H25" s="118">
        <v>2.0663739687736395E-4</v>
      </c>
      <c r="I25" s="118">
        <v>0</v>
      </c>
      <c r="J25" s="209">
        <v>1.4273245866002705E-3</v>
      </c>
      <c r="K25" s="188">
        <v>1.6928257646219103E-3</v>
      </c>
      <c r="L25" s="118">
        <v>0</v>
      </c>
      <c r="M25" s="118">
        <v>0</v>
      </c>
      <c r="N25" s="118">
        <v>1.6928257646219103E-3</v>
      </c>
      <c r="O25" s="118">
        <v>9.5454840837467955E-5</v>
      </c>
      <c r="P25" s="118">
        <v>1.5676114533030373E-4</v>
      </c>
      <c r="Q25" s="118">
        <v>0</v>
      </c>
      <c r="R25" s="189">
        <v>1.9450417507896817E-3</v>
      </c>
      <c r="S25" s="281">
        <v>1.9651083900128494E-3</v>
      </c>
      <c r="T25" s="118">
        <v>0</v>
      </c>
      <c r="U25" s="118">
        <v>0</v>
      </c>
      <c r="V25" s="118">
        <v>1.9651083900128494E-3</v>
      </c>
      <c r="W25" s="118">
        <v>9.2074866058464866E-5</v>
      </c>
      <c r="X25" s="118">
        <v>2.314927824823279E-4</v>
      </c>
      <c r="Y25" s="118">
        <v>0</v>
      </c>
      <c r="Z25" s="209">
        <v>2.288676038553642E-3</v>
      </c>
      <c r="AA25" s="188">
        <v>2.9791555047952549E-3</v>
      </c>
      <c r="AB25" s="118">
        <v>0</v>
      </c>
      <c r="AC25" s="118">
        <v>0</v>
      </c>
      <c r="AD25" s="118">
        <v>2.9791555047952549E-3</v>
      </c>
      <c r="AE25" s="118">
        <v>1.2418537213486382E-4</v>
      </c>
      <c r="AF25" s="118">
        <v>2.7286054944506604E-4</v>
      </c>
      <c r="AG25" s="118">
        <v>0</v>
      </c>
      <c r="AH25" s="189">
        <v>3.3762014263751848E-3</v>
      </c>
      <c r="AI25" s="281">
        <v>3.1508677263239423E-3</v>
      </c>
      <c r="AJ25" s="118">
        <v>0</v>
      </c>
      <c r="AK25" s="118">
        <v>0</v>
      </c>
      <c r="AL25" s="118">
        <v>3.1508677263239423E-3</v>
      </c>
      <c r="AM25" s="118">
        <v>1.0675724092912375E-4</v>
      </c>
      <c r="AN25" s="118">
        <v>3.4154722420083101E-4</v>
      </c>
      <c r="AO25" s="118">
        <v>0</v>
      </c>
      <c r="AP25" s="209">
        <v>3.5991721914538973E-3</v>
      </c>
      <c r="AQ25" s="188">
        <v>9.3204988846469997E-3</v>
      </c>
      <c r="AR25" s="118">
        <v>0</v>
      </c>
      <c r="AS25" s="118">
        <v>0</v>
      </c>
      <c r="AT25" s="118">
        <v>9.3204988846469997E-3</v>
      </c>
      <c r="AU25" s="118">
        <v>1.0620276330514531E-4</v>
      </c>
      <c r="AV25" s="118">
        <v>3.601405289978728E-4</v>
      </c>
      <c r="AW25" s="118">
        <v>0</v>
      </c>
      <c r="AX25" s="189">
        <v>9.7868421769500176E-3</v>
      </c>
      <c r="AY25" s="281">
        <v>4.432902271624314E-3</v>
      </c>
      <c r="AZ25" s="118">
        <v>0</v>
      </c>
      <c r="BA25" s="118">
        <v>0</v>
      </c>
      <c r="BB25" s="118">
        <v>4.432902271624314E-3</v>
      </c>
      <c r="BC25" s="118">
        <v>2.3260721086959722E-4</v>
      </c>
      <c r="BD25" s="118">
        <v>4.6232319140508297E-4</v>
      </c>
      <c r="BE25" s="118">
        <v>0</v>
      </c>
      <c r="BF25" s="209">
        <v>5.1278326738989945E-3</v>
      </c>
      <c r="BG25" s="188">
        <v>3.3409333627535676E-3</v>
      </c>
      <c r="BH25" s="118">
        <v>0</v>
      </c>
      <c r="BI25" s="118">
        <v>0</v>
      </c>
      <c r="BJ25" s="118">
        <v>3.3409333627535676E-3</v>
      </c>
      <c r="BK25" s="118">
        <v>2.5783019303135887E-4</v>
      </c>
      <c r="BL25" s="118">
        <v>4.9048652374890866E-4</v>
      </c>
      <c r="BM25" s="118">
        <v>0</v>
      </c>
      <c r="BN25" s="189">
        <v>4.0892500795338352E-3</v>
      </c>
      <c r="BO25" s="281">
        <v>3.3836745081003948E-3</v>
      </c>
      <c r="BP25" s="118">
        <v>0</v>
      </c>
      <c r="BQ25" s="118">
        <v>0</v>
      </c>
      <c r="BR25" s="118">
        <v>3.3836745081003948E-3</v>
      </c>
      <c r="BS25" s="118">
        <v>2.3227070288344676E-4</v>
      </c>
      <c r="BT25" s="118">
        <v>4.8223054085310693E-4</v>
      </c>
      <c r="BU25" s="118">
        <v>0</v>
      </c>
      <c r="BV25" s="118">
        <v>4.0981757518369485E-3</v>
      </c>
      <c r="BW25" s="188">
        <v>2.2244564479633874E-3</v>
      </c>
      <c r="BX25" s="118">
        <v>0</v>
      </c>
      <c r="BY25" s="118">
        <v>0</v>
      </c>
      <c r="BZ25" s="118">
        <v>2.2244564479633874E-3</v>
      </c>
      <c r="CA25" s="118">
        <v>2.0184177775984085E-4</v>
      </c>
      <c r="CB25" s="118">
        <v>4.4927305016998962E-4</v>
      </c>
      <c r="CC25" s="118">
        <v>0</v>
      </c>
      <c r="CD25" s="189">
        <v>2.8755712758932179E-3</v>
      </c>
      <c r="CE25" s="188">
        <v>1.4827900262663284E-3</v>
      </c>
      <c r="CF25" s="118">
        <v>0</v>
      </c>
      <c r="CG25" s="118">
        <v>0</v>
      </c>
      <c r="CH25" s="118">
        <v>1.4827900262663284E-3</v>
      </c>
      <c r="CI25" s="118">
        <v>1.4934150597121048E-4</v>
      </c>
      <c r="CJ25" s="118">
        <v>5.5761996741468805E-4</v>
      </c>
      <c r="CK25" s="118">
        <v>0</v>
      </c>
      <c r="CL25" s="189">
        <v>2.1897514996522269E-3</v>
      </c>
      <c r="CM25" s="281">
        <v>1.3571328289191467E-3</v>
      </c>
      <c r="CN25" s="118">
        <v>0</v>
      </c>
      <c r="CO25" s="118">
        <v>0</v>
      </c>
      <c r="CP25" s="118">
        <v>1.3571328289191467E-3</v>
      </c>
      <c r="CQ25" s="118">
        <v>1.2859658689821059E-4</v>
      </c>
      <c r="CR25" s="118">
        <v>5.0026939985444016E-4</v>
      </c>
      <c r="CS25" s="118">
        <v>0</v>
      </c>
      <c r="CT25" s="118">
        <v>1.9859988156717971E-3</v>
      </c>
      <c r="CU25" s="281">
        <v>1.751105938059914E-3</v>
      </c>
      <c r="CV25" s="118">
        <v>0</v>
      </c>
      <c r="CW25" s="118">
        <v>0</v>
      </c>
      <c r="CX25" s="118">
        <v>1.751105938059914E-3</v>
      </c>
      <c r="CY25" s="118">
        <v>2.0423436682587813E-4</v>
      </c>
      <c r="CZ25" s="118">
        <v>7.3342894983178088E-4</v>
      </c>
      <c r="DA25" s="118">
        <v>0</v>
      </c>
      <c r="DB25" s="118">
        <v>2.6887692547175731E-3</v>
      </c>
      <c r="DC25" s="281">
        <v>1.5805315711806191E-3</v>
      </c>
      <c r="DD25" s="118">
        <v>0</v>
      </c>
      <c r="DE25" s="118">
        <v>0</v>
      </c>
      <c r="DF25" s="118">
        <v>1.5805315711806191E-3</v>
      </c>
      <c r="DG25" s="118">
        <v>2.8614431849716137E-4</v>
      </c>
      <c r="DH25" s="118">
        <v>7.9936609674872961E-4</v>
      </c>
      <c r="DI25" s="118">
        <v>0</v>
      </c>
      <c r="DJ25" s="118">
        <v>2.66604198642651E-3</v>
      </c>
      <c r="DK25" s="281">
        <v>1.4349527970666386E-3</v>
      </c>
      <c r="DL25" s="118">
        <v>0</v>
      </c>
      <c r="DM25" s="118">
        <v>0</v>
      </c>
      <c r="DN25" s="118">
        <v>1.4349527970666386E-3</v>
      </c>
      <c r="DO25" s="118">
        <v>3.0455847645321425E-4</v>
      </c>
      <c r="DP25" s="118">
        <v>1.0786709179200153E-3</v>
      </c>
      <c r="DQ25" s="118">
        <v>0</v>
      </c>
      <c r="DR25" s="332">
        <v>2.8181821914398677E-3</v>
      </c>
      <c r="DS25" s="281">
        <v>2.0052876769143402E-3</v>
      </c>
      <c r="DT25" s="118">
        <v>0</v>
      </c>
      <c r="DU25" s="118">
        <v>0</v>
      </c>
      <c r="DV25" s="118">
        <v>2.0052876769143402E-3</v>
      </c>
      <c r="DW25" s="118">
        <v>3.5876913618377454E-4</v>
      </c>
      <c r="DX25" s="118">
        <v>1.1182517304415844E-3</v>
      </c>
      <c r="DY25" s="118">
        <v>0</v>
      </c>
      <c r="DZ25" s="118">
        <v>3.4823085435396993E-3</v>
      </c>
    </row>
    <row r="26" spans="1:130" ht="20.100000000000001" customHeight="1" x14ac:dyDescent="0.25">
      <c r="A26" s="96" t="s">
        <v>266</v>
      </c>
      <c r="B26" s="95" t="s">
        <v>354</v>
      </c>
      <c r="C26" s="118">
        <v>6.190627848658229E-2</v>
      </c>
      <c r="D26" s="118">
        <v>0</v>
      </c>
      <c r="E26" s="118">
        <v>0</v>
      </c>
      <c r="F26" s="118">
        <v>6.190627848658229E-2</v>
      </c>
      <c r="G26" s="118">
        <v>2.2771637920420629E-2</v>
      </c>
      <c r="H26" s="118">
        <v>5.0460294641028298E-4</v>
      </c>
      <c r="I26" s="118">
        <v>-8.4868258504505661E-2</v>
      </c>
      <c r="J26" s="209">
        <v>3.1426084890754421E-4</v>
      </c>
      <c r="K26" s="188">
        <v>6.3115081678569232E-2</v>
      </c>
      <c r="L26" s="118">
        <v>0</v>
      </c>
      <c r="M26" s="118">
        <v>0</v>
      </c>
      <c r="N26" s="118">
        <v>6.3115081678569232E-2</v>
      </c>
      <c r="O26" s="118">
        <v>2.180747051491088E-2</v>
      </c>
      <c r="P26" s="118">
        <v>3.651857207350744E-4</v>
      </c>
      <c r="Q26" s="118">
        <v>-8.5031448096848358E-2</v>
      </c>
      <c r="R26" s="189">
        <v>2.5628981736683924E-4</v>
      </c>
      <c r="S26" s="281">
        <v>6.3762069009887457E-2</v>
      </c>
      <c r="T26" s="118">
        <v>0</v>
      </c>
      <c r="U26" s="118">
        <v>0</v>
      </c>
      <c r="V26" s="118">
        <v>6.3762069009887457E-2</v>
      </c>
      <c r="W26" s="118">
        <v>2.2181038197622769E-2</v>
      </c>
      <c r="X26" s="118">
        <v>3.6128243555357328E-4</v>
      </c>
      <c r="Y26" s="118">
        <v>-8.60304592867428E-2</v>
      </c>
      <c r="Z26" s="209">
        <v>2.739303563210004E-4</v>
      </c>
      <c r="AA26" s="188">
        <v>5.9846019718857904E-2</v>
      </c>
      <c r="AB26" s="118">
        <v>0</v>
      </c>
      <c r="AC26" s="118">
        <v>0</v>
      </c>
      <c r="AD26" s="118">
        <v>5.9846019718857904E-2</v>
      </c>
      <c r="AE26" s="118">
        <v>2.1554230642325607E-2</v>
      </c>
      <c r="AF26" s="118">
        <v>5.7001559124720603E-4</v>
      </c>
      <c r="AG26" s="118">
        <v>-8.1613809403571366E-2</v>
      </c>
      <c r="AH26" s="189">
        <v>3.5645654885934963E-4</v>
      </c>
      <c r="AI26" s="281">
        <v>6.1251552927278283E-2</v>
      </c>
      <c r="AJ26" s="118">
        <v>0</v>
      </c>
      <c r="AK26" s="118">
        <v>0</v>
      </c>
      <c r="AL26" s="118">
        <v>6.1251552927278283E-2</v>
      </c>
      <c r="AM26" s="118">
        <v>2.1955890786616767E-2</v>
      </c>
      <c r="AN26" s="118">
        <v>5.8361215051859299E-4</v>
      </c>
      <c r="AO26" s="118">
        <v>-8.3253373876462658E-2</v>
      </c>
      <c r="AP26" s="209">
        <v>5.3768198795098949E-4</v>
      </c>
      <c r="AQ26" s="188">
        <v>6.0246564160327781E-2</v>
      </c>
      <c r="AR26" s="118">
        <v>0</v>
      </c>
      <c r="AS26" s="118">
        <v>0</v>
      </c>
      <c r="AT26" s="118">
        <v>6.0246564160327781E-2</v>
      </c>
      <c r="AU26" s="118">
        <v>2.1596175197908261E-2</v>
      </c>
      <c r="AV26" s="118">
        <v>7.3813777282497105E-4</v>
      </c>
      <c r="AW26" s="118">
        <v>-8.2127940370351524E-2</v>
      </c>
      <c r="AX26" s="189">
        <v>4.5293676070949082E-4</v>
      </c>
      <c r="AY26" s="281">
        <v>6.4689585987161291E-2</v>
      </c>
      <c r="AZ26" s="118">
        <v>0</v>
      </c>
      <c r="BA26" s="118">
        <v>0</v>
      </c>
      <c r="BB26" s="118">
        <v>6.4689585987161291E-2</v>
      </c>
      <c r="BC26" s="118">
        <v>2.1660841828313043E-2</v>
      </c>
      <c r="BD26" s="118">
        <v>8.4025073392730181E-4</v>
      </c>
      <c r="BE26" s="118">
        <v>-8.6455876577076124E-2</v>
      </c>
      <c r="BF26" s="209">
        <v>7.3480197232551761E-4</v>
      </c>
      <c r="BG26" s="188">
        <v>6.1224278906301575E-2</v>
      </c>
      <c r="BH26" s="118">
        <v>0</v>
      </c>
      <c r="BI26" s="118">
        <v>0</v>
      </c>
      <c r="BJ26" s="118">
        <v>6.1224278906301575E-2</v>
      </c>
      <c r="BK26" s="118">
        <v>2.149878611264798E-2</v>
      </c>
      <c r="BL26" s="118">
        <v>7.5820920564195348E-4</v>
      </c>
      <c r="BM26" s="118">
        <v>-8.2933263697131998E-2</v>
      </c>
      <c r="BN26" s="189">
        <v>5.4801052745950384E-4</v>
      </c>
      <c r="BO26" s="281">
        <v>6.3901128062616649E-2</v>
      </c>
      <c r="BP26" s="118">
        <v>0</v>
      </c>
      <c r="BQ26" s="118">
        <v>0</v>
      </c>
      <c r="BR26" s="118">
        <v>6.3901128062616649E-2</v>
      </c>
      <c r="BS26" s="118">
        <v>2.1697968727568614E-2</v>
      </c>
      <c r="BT26" s="118">
        <v>7.9006142091326908E-4</v>
      </c>
      <c r="BU26" s="118">
        <v>-8.5867341402342742E-2</v>
      </c>
      <c r="BV26" s="118">
        <v>5.2181680875580823E-4</v>
      </c>
      <c r="BW26" s="188">
        <v>6.5195389926967523E-2</v>
      </c>
      <c r="BX26" s="118">
        <v>0</v>
      </c>
      <c r="BY26" s="118">
        <v>0</v>
      </c>
      <c r="BZ26" s="118">
        <v>6.5195389926967523E-2</v>
      </c>
      <c r="CA26" s="118">
        <v>2.1853086843200843E-2</v>
      </c>
      <c r="CB26" s="118">
        <v>4.5313965563537707E-4</v>
      </c>
      <c r="CC26" s="118">
        <v>-8.7168736705320785E-2</v>
      </c>
      <c r="CD26" s="189">
        <v>3.3287972048296843E-4</v>
      </c>
      <c r="CE26" s="188">
        <v>7.705624048433303E-2</v>
      </c>
      <c r="CF26" s="118">
        <v>0</v>
      </c>
      <c r="CG26" s="118">
        <v>0</v>
      </c>
      <c r="CH26" s="118">
        <v>7.705624048433303E-2</v>
      </c>
      <c r="CI26" s="118">
        <v>2.2497345819979097E-2</v>
      </c>
      <c r="CJ26" s="118">
        <v>5.8032352902425647E-4</v>
      </c>
      <c r="CK26" s="118">
        <v>-9.9606967259088811E-2</v>
      </c>
      <c r="CL26" s="189">
        <v>5.2694257424757795E-4</v>
      </c>
      <c r="CM26" s="281">
        <v>6.6308813793661409E-2</v>
      </c>
      <c r="CN26" s="118">
        <v>0</v>
      </c>
      <c r="CO26" s="118">
        <v>0</v>
      </c>
      <c r="CP26" s="118">
        <v>6.6308813793661409E-2</v>
      </c>
      <c r="CQ26" s="118">
        <v>2.4635647227598173E-2</v>
      </c>
      <c r="CR26" s="118">
        <v>5.0722766897980565E-4</v>
      </c>
      <c r="CS26" s="118">
        <v>-9.0875633900031727E-2</v>
      </c>
      <c r="CT26" s="118">
        <v>5.7605479020765625E-4</v>
      </c>
      <c r="CU26" s="281">
        <v>7.8661939690584298E-2</v>
      </c>
      <c r="CV26" s="118">
        <v>0</v>
      </c>
      <c r="CW26" s="118">
        <v>0</v>
      </c>
      <c r="CX26" s="118">
        <v>7.8661939690584298E-2</v>
      </c>
      <c r="CY26" s="118">
        <v>2.5601715447823917E-2</v>
      </c>
      <c r="CZ26" s="118">
        <v>4.4144914016562803E-4</v>
      </c>
      <c r="DA26" s="118">
        <v>-0.10447334701973755</v>
      </c>
      <c r="DB26" s="118">
        <v>2.3175725883628552E-4</v>
      </c>
      <c r="DC26" s="281">
        <v>7.3855126643419061E-2</v>
      </c>
      <c r="DD26" s="118">
        <v>0</v>
      </c>
      <c r="DE26" s="118">
        <v>0</v>
      </c>
      <c r="DF26" s="118">
        <v>7.3855126643419061E-2</v>
      </c>
      <c r="DG26" s="118">
        <v>2.3412919548056788E-2</v>
      </c>
      <c r="DH26" s="118">
        <v>4.9242451811301591E-4</v>
      </c>
      <c r="DI26" s="118">
        <v>-9.7311293344238908E-2</v>
      </c>
      <c r="DJ26" s="118">
        <v>4.491773653499573E-4</v>
      </c>
      <c r="DK26" s="281">
        <v>7.8416084163764735E-2</v>
      </c>
      <c r="DL26" s="118">
        <v>0</v>
      </c>
      <c r="DM26" s="118">
        <v>0</v>
      </c>
      <c r="DN26" s="118">
        <v>7.8416084163764735E-2</v>
      </c>
      <c r="DO26" s="118">
        <v>2.4565254057831016E-2</v>
      </c>
      <c r="DP26" s="118">
        <v>5.3328247518085099E-4</v>
      </c>
      <c r="DQ26" s="118">
        <v>-0.103209790929176</v>
      </c>
      <c r="DR26" s="332">
        <v>3.0482976760060109E-4</v>
      </c>
      <c r="DS26" s="281">
        <v>7.9455873568365545E-2</v>
      </c>
      <c r="DT26" s="118">
        <v>0</v>
      </c>
      <c r="DU26" s="118">
        <v>0</v>
      </c>
      <c r="DV26" s="118">
        <v>7.9455873568365545E-2</v>
      </c>
      <c r="DW26" s="118">
        <v>2.4438859788240688E-2</v>
      </c>
      <c r="DX26" s="118">
        <v>5.687960633113761E-4</v>
      </c>
      <c r="DY26" s="118">
        <v>-0.10416301711471695</v>
      </c>
      <c r="DZ26" s="118">
        <v>3.0051230520065941E-4</v>
      </c>
    </row>
    <row r="27" spans="1:130" ht="20.100000000000001" customHeight="1" x14ac:dyDescent="0.25">
      <c r="A27" s="96" t="s">
        <v>267</v>
      </c>
      <c r="B27" s="95" t="s">
        <v>361</v>
      </c>
      <c r="C27" s="118">
        <v>0.10113041588534752</v>
      </c>
      <c r="D27" s="118">
        <v>0</v>
      </c>
      <c r="E27" s="118">
        <v>0</v>
      </c>
      <c r="F27" s="118">
        <v>0.10113041588534752</v>
      </c>
      <c r="G27" s="118">
        <v>1.8177054216725681E-2</v>
      </c>
      <c r="H27" s="118">
        <v>4.1512273360826499E-3</v>
      </c>
      <c r="I27" s="118">
        <v>0</v>
      </c>
      <c r="J27" s="209">
        <v>0.12345869743815585</v>
      </c>
      <c r="K27" s="188">
        <v>9.941630947254354E-2</v>
      </c>
      <c r="L27" s="118">
        <v>0</v>
      </c>
      <c r="M27" s="118">
        <v>0</v>
      </c>
      <c r="N27" s="118">
        <v>9.941630947254354E-2</v>
      </c>
      <c r="O27" s="118">
        <v>1.8160182935777959E-2</v>
      </c>
      <c r="P27" s="118">
        <v>4.2273708795119262E-3</v>
      </c>
      <c r="Q27" s="118">
        <v>0</v>
      </c>
      <c r="R27" s="189">
        <v>0.12180386328783341</v>
      </c>
      <c r="S27" s="281">
        <v>0.10132469985284942</v>
      </c>
      <c r="T27" s="118">
        <v>0</v>
      </c>
      <c r="U27" s="118">
        <v>0</v>
      </c>
      <c r="V27" s="118">
        <v>0.10132469985284942</v>
      </c>
      <c r="W27" s="118">
        <v>1.9094711622443774E-2</v>
      </c>
      <c r="X27" s="118">
        <v>4.4669214883381455E-3</v>
      </c>
      <c r="Y27" s="118">
        <v>0</v>
      </c>
      <c r="Z27" s="209">
        <v>0.12488633296363134</v>
      </c>
      <c r="AA27" s="188">
        <v>0.10340281348542169</v>
      </c>
      <c r="AB27" s="118">
        <v>0</v>
      </c>
      <c r="AC27" s="118">
        <v>0</v>
      </c>
      <c r="AD27" s="118">
        <v>0.10340281348542169</v>
      </c>
      <c r="AE27" s="118">
        <v>1.8950267995634502E-2</v>
      </c>
      <c r="AF27" s="118">
        <v>4.4656762670631971E-3</v>
      </c>
      <c r="AG27" s="118">
        <v>0</v>
      </c>
      <c r="AH27" s="189">
        <v>0.12681875774811938</v>
      </c>
      <c r="AI27" s="281">
        <v>0.10602482019652157</v>
      </c>
      <c r="AJ27" s="118">
        <v>0</v>
      </c>
      <c r="AK27" s="118">
        <v>0</v>
      </c>
      <c r="AL27" s="118">
        <v>0.10602482019652157</v>
      </c>
      <c r="AM27" s="118">
        <v>2.0169029092296935E-2</v>
      </c>
      <c r="AN27" s="118">
        <v>5.0853788320958399E-3</v>
      </c>
      <c r="AO27" s="118">
        <v>0</v>
      </c>
      <c r="AP27" s="209">
        <v>0.13127922812091436</v>
      </c>
      <c r="AQ27" s="188">
        <v>0.11070940341775659</v>
      </c>
      <c r="AR27" s="118">
        <v>0</v>
      </c>
      <c r="AS27" s="118">
        <v>0</v>
      </c>
      <c r="AT27" s="118">
        <v>0.11070940341775659</v>
      </c>
      <c r="AU27" s="118">
        <v>2.1514820913316048E-2</v>
      </c>
      <c r="AV27" s="118">
        <v>5.5314517639546354E-3</v>
      </c>
      <c r="AW27" s="118">
        <v>0</v>
      </c>
      <c r="AX27" s="189">
        <v>0.13775567609502731</v>
      </c>
      <c r="AY27" s="281">
        <v>0.12321285559116713</v>
      </c>
      <c r="AZ27" s="118">
        <v>0</v>
      </c>
      <c r="BA27" s="118">
        <v>0</v>
      </c>
      <c r="BB27" s="118">
        <v>0.12321285559116713</v>
      </c>
      <c r="BC27" s="118">
        <v>2.3054972546436025E-2</v>
      </c>
      <c r="BD27" s="118">
        <v>6.150607601989687E-3</v>
      </c>
      <c r="BE27" s="118">
        <v>0</v>
      </c>
      <c r="BF27" s="209">
        <v>0.15241843573959285</v>
      </c>
      <c r="BG27" s="188">
        <v>0.12516394026430033</v>
      </c>
      <c r="BH27" s="118">
        <v>0</v>
      </c>
      <c r="BI27" s="118">
        <v>0</v>
      </c>
      <c r="BJ27" s="118">
        <v>0.12516394026430033</v>
      </c>
      <c r="BK27" s="118">
        <v>2.3613759922928801E-2</v>
      </c>
      <c r="BL27" s="118">
        <v>6.684420651612631E-3</v>
      </c>
      <c r="BM27" s="118">
        <v>0</v>
      </c>
      <c r="BN27" s="189">
        <v>0.15546212083884176</v>
      </c>
      <c r="BO27" s="281">
        <v>0.12000586543780978</v>
      </c>
      <c r="BP27" s="118">
        <v>0</v>
      </c>
      <c r="BQ27" s="118">
        <v>0</v>
      </c>
      <c r="BR27" s="118">
        <v>0.12000586543780978</v>
      </c>
      <c r="BS27" s="118">
        <v>2.4396894969637459E-2</v>
      </c>
      <c r="BT27" s="118">
        <v>7.0680417145050382E-3</v>
      </c>
      <c r="BU27" s="118">
        <v>0</v>
      </c>
      <c r="BV27" s="118">
        <v>0.15147080212195227</v>
      </c>
      <c r="BW27" s="188">
        <v>0.12446480872607579</v>
      </c>
      <c r="BX27" s="118">
        <v>0</v>
      </c>
      <c r="BY27" s="118">
        <v>0</v>
      </c>
      <c r="BZ27" s="118">
        <v>0.12446480872607579</v>
      </c>
      <c r="CA27" s="118">
        <v>2.4913106083969884E-2</v>
      </c>
      <c r="CB27" s="118">
        <v>7.5379127088158037E-3</v>
      </c>
      <c r="CC27" s="118">
        <v>0</v>
      </c>
      <c r="CD27" s="189">
        <v>0.15691582751886149</v>
      </c>
      <c r="CE27" s="188">
        <v>0.16947061224998966</v>
      </c>
      <c r="CF27" s="118">
        <v>0</v>
      </c>
      <c r="CG27" s="118">
        <v>0</v>
      </c>
      <c r="CH27" s="118">
        <v>0.16947061224998966</v>
      </c>
      <c r="CI27" s="118">
        <v>2.4588590658513612E-2</v>
      </c>
      <c r="CJ27" s="118">
        <v>8.0218771639007855E-3</v>
      </c>
      <c r="CK27" s="118">
        <v>0</v>
      </c>
      <c r="CL27" s="189">
        <v>0.20208108007240405</v>
      </c>
      <c r="CM27" s="281">
        <v>0.1191885942274569</v>
      </c>
      <c r="CN27" s="118">
        <v>0</v>
      </c>
      <c r="CO27" s="118">
        <v>0</v>
      </c>
      <c r="CP27" s="118">
        <v>0.1191885942274569</v>
      </c>
      <c r="CQ27" s="118">
        <v>2.1110912673344997E-2</v>
      </c>
      <c r="CR27" s="118">
        <v>7.3889723828124247E-3</v>
      </c>
      <c r="CS27" s="118">
        <v>0</v>
      </c>
      <c r="CT27" s="118">
        <v>0.14768847928361431</v>
      </c>
      <c r="CU27" s="281">
        <v>0.12055582830113984</v>
      </c>
      <c r="CV27" s="118">
        <v>0</v>
      </c>
      <c r="CW27" s="118">
        <v>0</v>
      </c>
      <c r="CX27" s="118">
        <v>0.12055582830113984</v>
      </c>
      <c r="CY27" s="118">
        <v>2.3505046691587112E-2</v>
      </c>
      <c r="CZ27" s="118">
        <v>7.505339428268548E-3</v>
      </c>
      <c r="DA27" s="118">
        <v>0</v>
      </c>
      <c r="DB27" s="118">
        <v>0.15156621442099552</v>
      </c>
      <c r="DC27" s="281">
        <v>0.12754760081670466</v>
      </c>
      <c r="DD27" s="118">
        <v>0</v>
      </c>
      <c r="DE27" s="118">
        <v>0</v>
      </c>
      <c r="DF27" s="118">
        <v>0.12754760081670466</v>
      </c>
      <c r="DG27" s="118">
        <v>2.40302065391374E-2</v>
      </c>
      <c r="DH27" s="118">
        <v>7.6879819913751243E-3</v>
      </c>
      <c r="DI27" s="118">
        <v>0</v>
      </c>
      <c r="DJ27" s="118">
        <v>0.15926578934721719</v>
      </c>
      <c r="DK27" s="281">
        <v>0.12507369576160063</v>
      </c>
      <c r="DL27" s="118">
        <v>0</v>
      </c>
      <c r="DM27" s="118">
        <v>0</v>
      </c>
      <c r="DN27" s="118">
        <v>0.12507369576160063</v>
      </c>
      <c r="DO27" s="118">
        <v>2.4039189320450849E-2</v>
      </c>
      <c r="DP27" s="118">
        <v>8.2055568326546719E-3</v>
      </c>
      <c r="DQ27" s="118">
        <v>0</v>
      </c>
      <c r="DR27" s="332">
        <v>0.15731844191470615</v>
      </c>
      <c r="DS27" s="281">
        <v>0.12488821165894025</v>
      </c>
      <c r="DT27" s="118">
        <v>0</v>
      </c>
      <c r="DU27" s="118">
        <v>0</v>
      </c>
      <c r="DV27" s="118">
        <v>0.12488821165894025</v>
      </c>
      <c r="DW27" s="118">
        <v>2.3975549480621285E-2</v>
      </c>
      <c r="DX27" s="118">
        <v>8.2054976789780274E-3</v>
      </c>
      <c r="DY27" s="118">
        <v>0</v>
      </c>
      <c r="DZ27" s="118">
        <v>0.15706925881853956</v>
      </c>
    </row>
    <row r="28" spans="1:130" ht="20.100000000000001" customHeight="1" x14ac:dyDescent="0.25">
      <c r="A28" s="96" t="s">
        <v>268</v>
      </c>
      <c r="B28" s="95" t="s">
        <v>380</v>
      </c>
      <c r="C28" s="118">
        <v>2.6101865635795398E-3</v>
      </c>
      <c r="D28" s="118">
        <v>0</v>
      </c>
      <c r="E28" s="118">
        <v>0</v>
      </c>
      <c r="F28" s="118">
        <v>2.6101865635795398E-3</v>
      </c>
      <c r="G28" s="118">
        <v>5.0903260091328811E-3</v>
      </c>
      <c r="H28" s="118">
        <v>3.3685224542707123E-3</v>
      </c>
      <c r="I28" s="118">
        <v>0</v>
      </c>
      <c r="J28" s="209">
        <v>1.1069035026983132E-2</v>
      </c>
      <c r="K28" s="188">
        <v>4.0129399099842903E-3</v>
      </c>
      <c r="L28" s="118">
        <v>0</v>
      </c>
      <c r="M28" s="118">
        <v>0</v>
      </c>
      <c r="N28" s="118">
        <v>4.0129399099842903E-3</v>
      </c>
      <c r="O28" s="118">
        <v>4.81257264822205E-3</v>
      </c>
      <c r="P28" s="118">
        <v>3.5204218666415803E-3</v>
      </c>
      <c r="Q28" s="118">
        <v>0</v>
      </c>
      <c r="R28" s="189">
        <v>1.234593442484792E-2</v>
      </c>
      <c r="S28" s="281">
        <v>5.0084682999652413E-3</v>
      </c>
      <c r="T28" s="118">
        <v>0</v>
      </c>
      <c r="U28" s="118">
        <v>0</v>
      </c>
      <c r="V28" s="118">
        <v>5.0084682999652413E-3</v>
      </c>
      <c r="W28" s="118">
        <v>4.7944679275082024E-3</v>
      </c>
      <c r="X28" s="118">
        <v>3.8635859908541298E-3</v>
      </c>
      <c r="Y28" s="118">
        <v>0</v>
      </c>
      <c r="Z28" s="209">
        <v>1.3666522218327573E-2</v>
      </c>
      <c r="AA28" s="188">
        <v>5.7162925779508413E-3</v>
      </c>
      <c r="AB28" s="118">
        <v>0</v>
      </c>
      <c r="AC28" s="118">
        <v>0</v>
      </c>
      <c r="AD28" s="118">
        <v>5.7162925779508413E-3</v>
      </c>
      <c r="AE28" s="118">
        <v>4.7730845955379492E-3</v>
      </c>
      <c r="AF28" s="118">
        <v>3.5129211789904566E-3</v>
      </c>
      <c r="AG28" s="118">
        <v>0</v>
      </c>
      <c r="AH28" s="189">
        <v>1.4002298352479247E-2</v>
      </c>
      <c r="AI28" s="281">
        <v>6.1224791462099427E-3</v>
      </c>
      <c r="AJ28" s="118">
        <v>0</v>
      </c>
      <c r="AK28" s="118">
        <v>0</v>
      </c>
      <c r="AL28" s="118">
        <v>6.1224791462099427E-3</v>
      </c>
      <c r="AM28" s="118">
        <v>4.8749926903871007E-3</v>
      </c>
      <c r="AN28" s="118">
        <v>3.6542224727033664E-3</v>
      </c>
      <c r="AO28" s="118">
        <v>0</v>
      </c>
      <c r="AP28" s="209">
        <v>1.465169430930041E-2</v>
      </c>
      <c r="AQ28" s="188">
        <v>6.717741332013397E-3</v>
      </c>
      <c r="AR28" s="118">
        <v>0</v>
      </c>
      <c r="AS28" s="118">
        <v>0</v>
      </c>
      <c r="AT28" s="118">
        <v>6.717741332013397E-3</v>
      </c>
      <c r="AU28" s="118">
        <v>5.3980690362511914E-3</v>
      </c>
      <c r="AV28" s="118">
        <v>4.9697377419156922E-3</v>
      </c>
      <c r="AW28" s="118">
        <v>0</v>
      </c>
      <c r="AX28" s="189">
        <v>1.7085548110180281E-2</v>
      </c>
      <c r="AY28" s="281">
        <v>5.4381770544443143E-3</v>
      </c>
      <c r="AZ28" s="118">
        <v>0</v>
      </c>
      <c r="BA28" s="118">
        <v>0</v>
      </c>
      <c r="BB28" s="118">
        <v>5.4381770544443143E-3</v>
      </c>
      <c r="BC28" s="118">
        <v>5.928966719589682E-3</v>
      </c>
      <c r="BD28" s="118">
        <v>4.5108982228616833E-3</v>
      </c>
      <c r="BE28" s="118">
        <v>0</v>
      </c>
      <c r="BF28" s="209">
        <v>1.587804199689568E-2</v>
      </c>
      <c r="BG28" s="188">
        <v>3.969383936476778E-3</v>
      </c>
      <c r="BH28" s="118">
        <v>0</v>
      </c>
      <c r="BI28" s="118">
        <v>0</v>
      </c>
      <c r="BJ28" s="118">
        <v>3.969383936476778E-3</v>
      </c>
      <c r="BK28" s="118">
        <v>5.1376815457648333E-3</v>
      </c>
      <c r="BL28" s="118">
        <v>4.3572944763518194E-3</v>
      </c>
      <c r="BM28" s="118">
        <v>0</v>
      </c>
      <c r="BN28" s="189">
        <v>1.3464359958593431E-2</v>
      </c>
      <c r="BO28" s="281">
        <v>4.6998138768081848E-3</v>
      </c>
      <c r="BP28" s="118">
        <v>0</v>
      </c>
      <c r="BQ28" s="118">
        <v>0</v>
      </c>
      <c r="BR28" s="118">
        <v>4.6998138768081848E-3</v>
      </c>
      <c r="BS28" s="118">
        <v>5.0660642985785424E-3</v>
      </c>
      <c r="BT28" s="118">
        <v>4.5656595698221458E-3</v>
      </c>
      <c r="BU28" s="118">
        <v>0</v>
      </c>
      <c r="BV28" s="118">
        <v>1.433153774520887E-2</v>
      </c>
      <c r="BW28" s="188">
        <v>9.1726766581611378E-3</v>
      </c>
      <c r="BX28" s="118">
        <v>0</v>
      </c>
      <c r="BY28" s="118">
        <v>0</v>
      </c>
      <c r="BZ28" s="118">
        <v>9.1726766581611378E-3</v>
      </c>
      <c r="CA28" s="118">
        <v>5.1537434333046262E-3</v>
      </c>
      <c r="CB28" s="118">
        <v>4.6690071328820033E-3</v>
      </c>
      <c r="CC28" s="118">
        <v>0</v>
      </c>
      <c r="CD28" s="189">
        <v>1.8995427224347768E-2</v>
      </c>
      <c r="CE28" s="188">
        <v>4.4824441057126812E-3</v>
      </c>
      <c r="CF28" s="118">
        <v>0</v>
      </c>
      <c r="CG28" s="118">
        <v>0</v>
      </c>
      <c r="CH28" s="118">
        <v>4.4824441057126812E-3</v>
      </c>
      <c r="CI28" s="118">
        <v>5.1974721562583629E-3</v>
      </c>
      <c r="CJ28" s="118">
        <v>5.624651610629073E-3</v>
      </c>
      <c r="CK28" s="118">
        <v>0</v>
      </c>
      <c r="CL28" s="189">
        <v>1.5304567872600117E-2</v>
      </c>
      <c r="CM28" s="281">
        <v>5.8968970244453927E-3</v>
      </c>
      <c r="CN28" s="118">
        <v>0</v>
      </c>
      <c r="CO28" s="118">
        <v>0</v>
      </c>
      <c r="CP28" s="118">
        <v>5.8968970244453927E-3</v>
      </c>
      <c r="CQ28" s="118">
        <v>5.7592259457780208E-3</v>
      </c>
      <c r="CR28" s="118">
        <v>6.0912055913607049E-3</v>
      </c>
      <c r="CS28" s="118">
        <v>0</v>
      </c>
      <c r="CT28" s="118">
        <v>1.7747328561584119E-2</v>
      </c>
      <c r="CU28" s="281">
        <v>4.7089567165988274E-3</v>
      </c>
      <c r="CV28" s="118">
        <v>0</v>
      </c>
      <c r="CW28" s="118">
        <v>0</v>
      </c>
      <c r="CX28" s="118">
        <v>4.7089567165988274E-3</v>
      </c>
      <c r="CY28" s="118">
        <v>7.3601482412271957E-3</v>
      </c>
      <c r="CZ28" s="118">
        <v>7.5730081750312941E-3</v>
      </c>
      <c r="DA28" s="118">
        <v>0</v>
      </c>
      <c r="DB28" s="118">
        <v>1.9642113132857318E-2</v>
      </c>
      <c r="DC28" s="281">
        <v>9.2030335396538748E-3</v>
      </c>
      <c r="DD28" s="118">
        <v>0</v>
      </c>
      <c r="DE28" s="118">
        <v>0</v>
      </c>
      <c r="DF28" s="118">
        <v>9.2030335396538748E-3</v>
      </c>
      <c r="DG28" s="118">
        <v>7.4261102617444912E-3</v>
      </c>
      <c r="DH28" s="118">
        <v>8.4259009903174583E-3</v>
      </c>
      <c r="DI28" s="118">
        <v>0</v>
      </c>
      <c r="DJ28" s="118">
        <v>2.5055044791715827E-2</v>
      </c>
      <c r="DK28" s="281">
        <v>6.495130233565783E-3</v>
      </c>
      <c r="DL28" s="118">
        <v>0</v>
      </c>
      <c r="DM28" s="118">
        <v>0</v>
      </c>
      <c r="DN28" s="118">
        <v>6.495130233565783E-3</v>
      </c>
      <c r="DO28" s="118">
        <v>7.9523283700882168E-3</v>
      </c>
      <c r="DP28" s="118">
        <v>9.388311884921282E-3</v>
      </c>
      <c r="DQ28" s="118">
        <v>0</v>
      </c>
      <c r="DR28" s="332">
        <v>2.383577048857528E-2</v>
      </c>
      <c r="DS28" s="281">
        <v>6.5632875327356318E-3</v>
      </c>
      <c r="DT28" s="118">
        <v>0</v>
      </c>
      <c r="DU28" s="118">
        <v>0</v>
      </c>
      <c r="DV28" s="118">
        <v>6.5632875327356318E-3</v>
      </c>
      <c r="DW28" s="118">
        <v>8.8929853122180335E-3</v>
      </c>
      <c r="DX28" s="118">
        <v>9.0139620468619314E-3</v>
      </c>
      <c r="DY28" s="118">
        <v>0</v>
      </c>
      <c r="DZ28" s="118">
        <v>2.4470234891815597E-2</v>
      </c>
    </row>
    <row r="29" spans="1:130" ht="20.100000000000001" customHeight="1" x14ac:dyDescent="0.25">
      <c r="A29" s="108" t="s">
        <v>269</v>
      </c>
      <c r="B29" s="89" t="s">
        <v>707</v>
      </c>
      <c r="C29" s="117">
        <v>7.6454886638942302E-3</v>
      </c>
      <c r="D29" s="117">
        <v>0</v>
      </c>
      <c r="E29" s="117">
        <v>0</v>
      </c>
      <c r="F29" s="117">
        <v>7.6454886638942302E-3</v>
      </c>
      <c r="G29" s="117">
        <v>1.0309507197729738E-2</v>
      </c>
      <c r="H29" s="117">
        <v>8.8024338475554548E-3</v>
      </c>
      <c r="I29" s="117">
        <v>0</v>
      </c>
      <c r="J29" s="207">
        <v>2.6757429709179423E-2</v>
      </c>
      <c r="K29" s="186">
        <v>5.4568869505468298E-3</v>
      </c>
      <c r="L29" s="117">
        <v>0</v>
      </c>
      <c r="M29" s="117">
        <v>0</v>
      </c>
      <c r="N29" s="117">
        <v>5.4568869505468298E-3</v>
      </c>
      <c r="O29" s="117">
        <v>6.7772103748235694E-3</v>
      </c>
      <c r="P29" s="117">
        <v>8.4383770437258792E-3</v>
      </c>
      <c r="Q29" s="117">
        <v>0</v>
      </c>
      <c r="R29" s="187">
        <v>2.0672474369096281E-2</v>
      </c>
      <c r="S29" s="278">
        <v>4.8940475495743976E-3</v>
      </c>
      <c r="T29" s="117">
        <v>0</v>
      </c>
      <c r="U29" s="117">
        <v>0</v>
      </c>
      <c r="V29" s="117">
        <v>4.8940475495743976E-3</v>
      </c>
      <c r="W29" s="117">
        <v>6.7246707041063039E-3</v>
      </c>
      <c r="X29" s="117">
        <v>9.3329445588695732E-3</v>
      </c>
      <c r="Y29" s="117">
        <v>0</v>
      </c>
      <c r="Z29" s="207">
        <v>2.0951662812550273E-2</v>
      </c>
      <c r="AA29" s="186">
        <v>5.265954286719241E-3</v>
      </c>
      <c r="AB29" s="117">
        <v>0</v>
      </c>
      <c r="AC29" s="117">
        <v>0</v>
      </c>
      <c r="AD29" s="117">
        <v>5.265954286719241E-3</v>
      </c>
      <c r="AE29" s="117">
        <v>8.5269589825960578E-3</v>
      </c>
      <c r="AF29" s="117">
        <v>6.2951204178905472E-3</v>
      </c>
      <c r="AG29" s="117">
        <v>0</v>
      </c>
      <c r="AH29" s="187">
        <v>2.0088033687205843E-2</v>
      </c>
      <c r="AI29" s="278">
        <v>5.6000988337908059E-3</v>
      </c>
      <c r="AJ29" s="117">
        <v>0</v>
      </c>
      <c r="AK29" s="117">
        <v>0</v>
      </c>
      <c r="AL29" s="117">
        <v>5.6000988337908059E-3</v>
      </c>
      <c r="AM29" s="117">
        <v>9.9642337886887734E-3</v>
      </c>
      <c r="AN29" s="117">
        <v>7.1636633665846557E-3</v>
      </c>
      <c r="AO29" s="117">
        <v>0</v>
      </c>
      <c r="AP29" s="207">
        <v>2.2727995989064234E-2</v>
      </c>
      <c r="AQ29" s="186">
        <v>3.3086936426887036E-3</v>
      </c>
      <c r="AR29" s="117">
        <v>0</v>
      </c>
      <c r="AS29" s="117">
        <v>0</v>
      </c>
      <c r="AT29" s="117">
        <v>3.3086936426887036E-3</v>
      </c>
      <c r="AU29" s="117">
        <v>5.7348012214425877E-3</v>
      </c>
      <c r="AV29" s="117">
        <v>6.4880179344930424E-3</v>
      </c>
      <c r="AW29" s="117">
        <v>0</v>
      </c>
      <c r="AX29" s="187">
        <v>1.5531512798624334E-2</v>
      </c>
      <c r="AY29" s="278">
        <v>3.9398620343795892E-3</v>
      </c>
      <c r="AZ29" s="117">
        <v>0</v>
      </c>
      <c r="BA29" s="117">
        <v>0</v>
      </c>
      <c r="BB29" s="117">
        <v>3.9398620343795892E-3</v>
      </c>
      <c r="BC29" s="117">
        <v>4.7745436332064161E-3</v>
      </c>
      <c r="BD29" s="117">
        <v>6.5631597697225217E-3</v>
      </c>
      <c r="BE29" s="117">
        <v>0</v>
      </c>
      <c r="BF29" s="207">
        <v>1.5277565437308528E-2</v>
      </c>
      <c r="BG29" s="186">
        <v>2.4164888269300106E-3</v>
      </c>
      <c r="BH29" s="117">
        <v>0</v>
      </c>
      <c r="BI29" s="117">
        <v>0</v>
      </c>
      <c r="BJ29" s="117">
        <v>2.4164888269300106E-3</v>
      </c>
      <c r="BK29" s="117">
        <v>4.6317438460668639E-3</v>
      </c>
      <c r="BL29" s="117">
        <v>3.6558381191568036E-3</v>
      </c>
      <c r="BM29" s="117">
        <v>0</v>
      </c>
      <c r="BN29" s="187">
        <v>1.0704070792153679E-2</v>
      </c>
      <c r="BO29" s="278">
        <v>3.2372235285419286E-3</v>
      </c>
      <c r="BP29" s="117">
        <v>0</v>
      </c>
      <c r="BQ29" s="117">
        <v>0</v>
      </c>
      <c r="BR29" s="117">
        <v>3.2372235285419286E-3</v>
      </c>
      <c r="BS29" s="117">
        <v>5.0084020000902407E-3</v>
      </c>
      <c r="BT29" s="117">
        <v>4.6021370629137238E-3</v>
      </c>
      <c r="BU29" s="117">
        <v>0</v>
      </c>
      <c r="BV29" s="117">
        <v>1.2847762591545893E-2</v>
      </c>
      <c r="BW29" s="186">
        <v>2.4813243694768151E-3</v>
      </c>
      <c r="BX29" s="117">
        <v>0</v>
      </c>
      <c r="BY29" s="117">
        <v>0</v>
      </c>
      <c r="BZ29" s="117">
        <v>2.4813243694768151E-3</v>
      </c>
      <c r="CA29" s="117">
        <v>3.440087922298407E-3</v>
      </c>
      <c r="CB29" s="117">
        <v>5.4291381250408596E-3</v>
      </c>
      <c r="CC29" s="117">
        <v>0</v>
      </c>
      <c r="CD29" s="187">
        <v>1.1350550416816081E-2</v>
      </c>
      <c r="CE29" s="186">
        <v>2.2280677464597692E-3</v>
      </c>
      <c r="CF29" s="117">
        <v>0</v>
      </c>
      <c r="CG29" s="117">
        <v>0</v>
      </c>
      <c r="CH29" s="117">
        <v>2.2280677464597692E-3</v>
      </c>
      <c r="CI29" s="117">
        <v>3.7906759453736169E-3</v>
      </c>
      <c r="CJ29" s="117">
        <v>7.8212307075533373E-3</v>
      </c>
      <c r="CK29" s="117">
        <v>0</v>
      </c>
      <c r="CL29" s="187">
        <v>1.3839974399386723E-2</v>
      </c>
      <c r="CM29" s="278">
        <v>1.5014432336568058E-3</v>
      </c>
      <c r="CN29" s="117">
        <v>0</v>
      </c>
      <c r="CO29" s="117">
        <v>0</v>
      </c>
      <c r="CP29" s="117">
        <v>1.5014432336568058E-3</v>
      </c>
      <c r="CQ29" s="117">
        <v>4.4370017231915504E-3</v>
      </c>
      <c r="CR29" s="117">
        <v>5.2936213376481812E-3</v>
      </c>
      <c r="CS29" s="117">
        <v>0</v>
      </c>
      <c r="CT29" s="117">
        <v>1.1232066294496537E-2</v>
      </c>
      <c r="CU29" s="278">
        <v>1.981563669863992E-3</v>
      </c>
      <c r="CV29" s="117">
        <v>0</v>
      </c>
      <c r="CW29" s="117">
        <v>0</v>
      </c>
      <c r="CX29" s="117">
        <v>1.981563669863992E-3</v>
      </c>
      <c r="CY29" s="117">
        <v>9.1018202212075072E-3</v>
      </c>
      <c r="CZ29" s="117">
        <v>7.8793042710029147E-3</v>
      </c>
      <c r="DA29" s="117">
        <v>0</v>
      </c>
      <c r="DB29" s="117">
        <v>1.8962688162074415E-2</v>
      </c>
      <c r="DC29" s="278">
        <v>2.3988583714374691E-3</v>
      </c>
      <c r="DD29" s="117">
        <v>0</v>
      </c>
      <c r="DE29" s="117">
        <v>0</v>
      </c>
      <c r="DF29" s="117">
        <v>2.3988583714374691E-3</v>
      </c>
      <c r="DG29" s="117">
        <v>7.2653492032572495E-3</v>
      </c>
      <c r="DH29" s="117">
        <v>9.382209284563901E-3</v>
      </c>
      <c r="DI29" s="117">
        <v>0</v>
      </c>
      <c r="DJ29" s="117">
        <v>1.9046416859258623E-2</v>
      </c>
      <c r="DK29" s="278">
        <v>2.4077667655456191E-3</v>
      </c>
      <c r="DL29" s="117">
        <v>0</v>
      </c>
      <c r="DM29" s="117">
        <v>0</v>
      </c>
      <c r="DN29" s="117">
        <v>2.4077667655456191E-3</v>
      </c>
      <c r="DO29" s="117">
        <v>7.2199532606173344E-3</v>
      </c>
      <c r="DP29" s="117">
        <v>1.1819200769011967E-2</v>
      </c>
      <c r="DQ29" s="117">
        <v>0</v>
      </c>
      <c r="DR29" s="330">
        <v>2.144692079517492E-2</v>
      </c>
      <c r="DS29" s="278">
        <v>2.6164842527848105E-3</v>
      </c>
      <c r="DT29" s="117">
        <v>0</v>
      </c>
      <c r="DU29" s="117">
        <v>0</v>
      </c>
      <c r="DV29" s="117">
        <v>2.6164842527848105E-3</v>
      </c>
      <c r="DW29" s="117">
        <v>7.3340112366478295E-3</v>
      </c>
      <c r="DX29" s="117">
        <v>7.6334586924468812E-3</v>
      </c>
      <c r="DY29" s="117">
        <v>0</v>
      </c>
      <c r="DZ29" s="117">
        <v>1.7583954181879521E-2</v>
      </c>
    </row>
    <row r="30" spans="1:130" ht="20.100000000000001" customHeight="1" x14ac:dyDescent="0.25">
      <c r="A30" s="96" t="s">
        <v>270</v>
      </c>
      <c r="B30" s="95" t="s">
        <v>531</v>
      </c>
      <c r="C30" s="118">
        <v>7.3556711368770109E-3</v>
      </c>
      <c r="D30" s="118">
        <v>0</v>
      </c>
      <c r="E30" s="118">
        <v>0</v>
      </c>
      <c r="F30" s="118">
        <v>7.3556711368770109E-3</v>
      </c>
      <c r="G30" s="118">
        <v>1.0282114471234371E-2</v>
      </c>
      <c r="H30" s="118">
        <v>8.7350939613038883E-3</v>
      </c>
      <c r="I30" s="118">
        <v>0</v>
      </c>
      <c r="J30" s="209">
        <v>2.6372879569415267E-2</v>
      </c>
      <c r="K30" s="188">
        <v>6.1491549652085385E-3</v>
      </c>
      <c r="L30" s="118">
        <v>0</v>
      </c>
      <c r="M30" s="118">
        <v>0</v>
      </c>
      <c r="N30" s="118">
        <v>6.1491549652085385E-3</v>
      </c>
      <c r="O30" s="118">
        <v>6.7616580566821748E-3</v>
      </c>
      <c r="P30" s="118">
        <v>8.3888103209632768E-3</v>
      </c>
      <c r="Q30" s="118">
        <v>0</v>
      </c>
      <c r="R30" s="189">
        <v>2.1299623342853988E-2</v>
      </c>
      <c r="S30" s="281">
        <v>5.2291897369632807E-3</v>
      </c>
      <c r="T30" s="118">
        <v>0</v>
      </c>
      <c r="U30" s="118">
        <v>0</v>
      </c>
      <c r="V30" s="118">
        <v>5.2291897369632807E-3</v>
      </c>
      <c r="W30" s="118">
        <v>6.6902699544588501E-3</v>
      </c>
      <c r="X30" s="118">
        <v>9.2895508876282527E-3</v>
      </c>
      <c r="Y30" s="118">
        <v>0</v>
      </c>
      <c r="Z30" s="209">
        <v>2.1209010579050384E-2</v>
      </c>
      <c r="AA30" s="188">
        <v>5.8339776931107751E-3</v>
      </c>
      <c r="AB30" s="118">
        <v>0</v>
      </c>
      <c r="AC30" s="118">
        <v>0</v>
      </c>
      <c r="AD30" s="118">
        <v>5.8339776931107751E-3</v>
      </c>
      <c r="AE30" s="118">
        <v>8.5010708309427498E-3</v>
      </c>
      <c r="AF30" s="118">
        <v>6.2506111660466709E-3</v>
      </c>
      <c r="AG30" s="118">
        <v>0</v>
      </c>
      <c r="AH30" s="189">
        <v>2.0585659690100195E-2</v>
      </c>
      <c r="AI30" s="281">
        <v>6.6193683555711771E-3</v>
      </c>
      <c r="AJ30" s="118">
        <v>0</v>
      </c>
      <c r="AK30" s="118">
        <v>0</v>
      </c>
      <c r="AL30" s="118">
        <v>6.6193683555711771E-3</v>
      </c>
      <c r="AM30" s="118">
        <v>9.9248997099932613E-3</v>
      </c>
      <c r="AN30" s="118">
        <v>7.1251450213792745E-3</v>
      </c>
      <c r="AO30" s="118">
        <v>0</v>
      </c>
      <c r="AP30" s="209">
        <v>2.3669413086943716E-2</v>
      </c>
      <c r="AQ30" s="188">
        <v>3.8710095050773943E-3</v>
      </c>
      <c r="AR30" s="118">
        <v>0</v>
      </c>
      <c r="AS30" s="118">
        <v>0</v>
      </c>
      <c r="AT30" s="118">
        <v>3.8710095050773943E-3</v>
      </c>
      <c r="AU30" s="118">
        <v>5.7259464612213814E-3</v>
      </c>
      <c r="AV30" s="118">
        <v>6.4517397152951414E-3</v>
      </c>
      <c r="AW30" s="118">
        <v>0</v>
      </c>
      <c r="AX30" s="189">
        <v>1.6048695681593918E-2</v>
      </c>
      <c r="AY30" s="281">
        <v>4.4353794090174073E-3</v>
      </c>
      <c r="AZ30" s="118">
        <v>0</v>
      </c>
      <c r="BA30" s="118">
        <v>0</v>
      </c>
      <c r="BB30" s="118">
        <v>4.4353794090174073E-3</v>
      </c>
      <c r="BC30" s="118">
        <v>4.7654247128956608E-3</v>
      </c>
      <c r="BD30" s="118">
        <v>6.5164449289534304E-3</v>
      </c>
      <c r="BE30" s="118">
        <v>0</v>
      </c>
      <c r="BF30" s="209">
        <v>1.5717249050866498E-2</v>
      </c>
      <c r="BG30" s="188">
        <v>3.5663241555415324E-3</v>
      </c>
      <c r="BH30" s="118">
        <v>0</v>
      </c>
      <c r="BI30" s="118">
        <v>0</v>
      </c>
      <c r="BJ30" s="118">
        <v>3.5663241555415324E-3</v>
      </c>
      <c r="BK30" s="118">
        <v>4.6193764284274989E-3</v>
      </c>
      <c r="BL30" s="118">
        <v>3.6318397291525764E-3</v>
      </c>
      <c r="BM30" s="118">
        <v>0</v>
      </c>
      <c r="BN30" s="189">
        <v>1.1817540313121606E-2</v>
      </c>
      <c r="BO30" s="281">
        <v>3.5644101834472032E-3</v>
      </c>
      <c r="BP30" s="118">
        <v>0</v>
      </c>
      <c r="BQ30" s="118">
        <v>0</v>
      </c>
      <c r="BR30" s="118">
        <v>3.5644101834472032E-3</v>
      </c>
      <c r="BS30" s="118">
        <v>4.9893727154310613E-3</v>
      </c>
      <c r="BT30" s="118">
        <v>4.5659854688975769E-3</v>
      </c>
      <c r="BU30" s="118">
        <v>0</v>
      </c>
      <c r="BV30" s="118">
        <v>1.3119768367775841E-2</v>
      </c>
      <c r="BW30" s="188">
        <v>3.3177485439226714E-3</v>
      </c>
      <c r="BX30" s="118">
        <v>0</v>
      </c>
      <c r="BY30" s="118">
        <v>0</v>
      </c>
      <c r="BZ30" s="118">
        <v>3.3177485439226714E-3</v>
      </c>
      <c r="CA30" s="118">
        <v>3.4362849486358643E-3</v>
      </c>
      <c r="CB30" s="118">
        <v>5.3694953495531054E-3</v>
      </c>
      <c r="CC30" s="118">
        <v>0</v>
      </c>
      <c r="CD30" s="189">
        <v>1.2123528842111642E-2</v>
      </c>
      <c r="CE30" s="188">
        <v>3.0238884134138472E-3</v>
      </c>
      <c r="CF30" s="118">
        <v>0</v>
      </c>
      <c r="CG30" s="118">
        <v>0</v>
      </c>
      <c r="CH30" s="118">
        <v>3.0238884134138472E-3</v>
      </c>
      <c r="CI30" s="118">
        <v>3.766939741213747E-3</v>
      </c>
      <c r="CJ30" s="68">
        <v>7.7300867112802731E-3</v>
      </c>
      <c r="CK30" s="118">
        <v>0</v>
      </c>
      <c r="CL30" s="199">
        <v>1.4520914865907867E-2</v>
      </c>
      <c r="CM30" s="281">
        <v>2.234697471461166E-3</v>
      </c>
      <c r="CN30" s="118">
        <v>0</v>
      </c>
      <c r="CO30" s="118">
        <v>0</v>
      </c>
      <c r="CP30" s="118">
        <v>2.234697471461166E-3</v>
      </c>
      <c r="CQ30" s="118">
        <v>4.4168557315562842E-3</v>
      </c>
      <c r="CR30" s="118">
        <v>5.230893074395981E-3</v>
      </c>
      <c r="CS30" s="118">
        <v>0</v>
      </c>
      <c r="CT30" s="68">
        <v>1.1882446277413432E-2</v>
      </c>
      <c r="CU30" s="281">
        <v>2.3401596516128098E-3</v>
      </c>
      <c r="CV30" s="118">
        <v>0</v>
      </c>
      <c r="CW30" s="118">
        <v>0</v>
      </c>
      <c r="CX30" s="118">
        <v>2.3401596516128098E-3</v>
      </c>
      <c r="CY30" s="118">
        <v>9.0759200853658406E-3</v>
      </c>
      <c r="CZ30" s="118">
        <v>7.7676223843565579E-3</v>
      </c>
      <c r="DA30" s="118">
        <v>0</v>
      </c>
      <c r="DB30" s="68">
        <v>1.9183702121335206E-2</v>
      </c>
      <c r="DC30" s="281">
        <v>2.760169960291845E-3</v>
      </c>
      <c r="DD30" s="118">
        <v>0</v>
      </c>
      <c r="DE30" s="118">
        <v>0</v>
      </c>
      <c r="DF30" s="118">
        <v>2.760169960291845E-3</v>
      </c>
      <c r="DG30" s="118">
        <v>7.2446609424779117E-3</v>
      </c>
      <c r="DH30" s="118">
        <v>9.257019252002275E-3</v>
      </c>
      <c r="DI30" s="118">
        <v>0</v>
      </c>
      <c r="DJ30" s="68">
        <v>1.9261850154772032E-2</v>
      </c>
      <c r="DK30" s="281">
        <v>2.89323948940217E-3</v>
      </c>
      <c r="DL30" s="118">
        <v>0</v>
      </c>
      <c r="DM30" s="118">
        <v>0</v>
      </c>
      <c r="DN30" s="118">
        <v>2.89323948940217E-3</v>
      </c>
      <c r="DO30" s="118">
        <v>7.1882634341580796E-3</v>
      </c>
      <c r="DP30" s="118">
        <v>1.168822149172224E-2</v>
      </c>
      <c r="DQ30" s="118">
        <v>0</v>
      </c>
      <c r="DR30" s="310">
        <v>2.176972441528249E-2</v>
      </c>
      <c r="DS30" s="281">
        <v>2.7515598793317868E-3</v>
      </c>
      <c r="DT30" s="118">
        <v>0</v>
      </c>
      <c r="DU30" s="118">
        <v>0</v>
      </c>
      <c r="DV30" s="118">
        <v>2.7515598793317868E-3</v>
      </c>
      <c r="DW30" s="118">
        <v>7.3148022797150008E-3</v>
      </c>
      <c r="DX30" s="118">
        <v>7.5457055127462983E-3</v>
      </c>
      <c r="DY30" s="118">
        <v>0</v>
      </c>
      <c r="DZ30" s="68">
        <v>1.7612067671793089E-2</v>
      </c>
    </row>
    <row r="31" spans="1:130" ht="20.100000000000001" customHeight="1" x14ac:dyDescent="0.25">
      <c r="A31" s="96" t="s">
        <v>271</v>
      </c>
      <c r="B31" s="95" t="s">
        <v>399</v>
      </c>
      <c r="C31" s="118">
        <v>4.5213638109111565E-4</v>
      </c>
      <c r="D31" s="118">
        <v>0</v>
      </c>
      <c r="E31" s="118">
        <v>0</v>
      </c>
      <c r="F31" s="118">
        <v>4.5213638109111565E-4</v>
      </c>
      <c r="G31" s="118">
        <v>2.7390381318113177E-5</v>
      </c>
      <c r="H31" s="118">
        <v>6.7339886251565462E-5</v>
      </c>
      <c r="I31" s="118">
        <v>0</v>
      </c>
      <c r="J31" s="209">
        <v>5.4686664866079415E-4</v>
      </c>
      <c r="K31" s="188">
        <v>1.9602851879215948E-5</v>
      </c>
      <c r="L31" s="118">
        <v>0</v>
      </c>
      <c r="M31" s="118">
        <v>0</v>
      </c>
      <c r="N31" s="118">
        <v>1.9602851879215948E-5</v>
      </c>
      <c r="O31" s="118">
        <v>1.5551949092258026E-5</v>
      </c>
      <c r="P31" s="118">
        <v>4.9566722762603632E-5</v>
      </c>
      <c r="Q31" s="118">
        <v>0</v>
      </c>
      <c r="R31" s="189">
        <v>8.4721523734077609E-5</v>
      </c>
      <c r="S31" s="281">
        <v>-3.0177489636249822E-5</v>
      </c>
      <c r="T31" s="118">
        <v>0</v>
      </c>
      <c r="U31" s="118">
        <v>0</v>
      </c>
      <c r="V31" s="118">
        <v>-3.0177489636249822E-5</v>
      </c>
      <c r="W31" s="118">
        <v>3.4400749647453626E-5</v>
      </c>
      <c r="X31" s="118">
        <v>4.3393671241320613E-5</v>
      </c>
      <c r="Y31" s="118">
        <v>0</v>
      </c>
      <c r="Z31" s="209">
        <v>4.7616931252524421E-5</v>
      </c>
      <c r="AA31" s="188">
        <v>8.7013078059862863E-6</v>
      </c>
      <c r="AB31" s="118">
        <v>0</v>
      </c>
      <c r="AC31" s="118">
        <v>0</v>
      </c>
      <c r="AD31" s="118">
        <v>8.7013078059862863E-6</v>
      </c>
      <c r="AE31" s="118">
        <v>2.585930063450582E-5</v>
      </c>
      <c r="AF31" s="118">
        <v>4.4509251843876716E-5</v>
      </c>
      <c r="AG31" s="118">
        <v>0</v>
      </c>
      <c r="AH31" s="189">
        <v>7.9069860284368819E-5</v>
      </c>
      <c r="AI31" s="281">
        <v>2.1225364703228699E-4</v>
      </c>
      <c r="AJ31" s="118">
        <v>0</v>
      </c>
      <c r="AK31" s="118">
        <v>0</v>
      </c>
      <c r="AL31" s="118">
        <v>2.1225364703228699E-4</v>
      </c>
      <c r="AM31" s="118">
        <v>3.9334078695511445E-5</v>
      </c>
      <c r="AN31" s="118">
        <v>3.8518345205380455E-5</v>
      </c>
      <c r="AO31" s="118">
        <v>0</v>
      </c>
      <c r="AP31" s="209">
        <v>2.9010607093317886E-4</v>
      </c>
      <c r="AQ31" s="188">
        <v>2.2085719673838438E-4</v>
      </c>
      <c r="AR31" s="118">
        <v>0</v>
      </c>
      <c r="AS31" s="118">
        <v>0</v>
      </c>
      <c r="AT31" s="118">
        <v>2.2085719673838438E-4</v>
      </c>
      <c r="AU31" s="118">
        <v>8.8547602212059077E-6</v>
      </c>
      <c r="AV31" s="118">
        <v>3.6278219197901652E-5</v>
      </c>
      <c r="AW31" s="118">
        <v>0</v>
      </c>
      <c r="AX31" s="189">
        <v>2.6599017615749193E-4</v>
      </c>
      <c r="AY31" s="281">
        <v>2.9186608786581396E-5</v>
      </c>
      <c r="AZ31" s="118">
        <v>0</v>
      </c>
      <c r="BA31" s="118">
        <v>0</v>
      </c>
      <c r="BB31" s="118">
        <v>2.9186608786581396E-5</v>
      </c>
      <c r="BC31" s="118">
        <v>9.1177908643461841E-6</v>
      </c>
      <c r="BD31" s="118">
        <v>4.671484076909144E-5</v>
      </c>
      <c r="BE31" s="118">
        <v>0</v>
      </c>
      <c r="BF31" s="209">
        <v>8.5019240420019024E-5</v>
      </c>
      <c r="BG31" s="188">
        <v>1.6918822298823681E-4</v>
      </c>
      <c r="BH31" s="118">
        <v>0</v>
      </c>
      <c r="BI31" s="118">
        <v>0</v>
      </c>
      <c r="BJ31" s="118">
        <v>1.6918822298823681E-4</v>
      </c>
      <c r="BK31" s="118">
        <v>1.2367417639365528E-5</v>
      </c>
      <c r="BL31" s="118">
        <v>2.3998390004226796E-5</v>
      </c>
      <c r="BM31" s="118">
        <v>0</v>
      </c>
      <c r="BN31" s="189">
        <v>2.0555403063182918E-4</v>
      </c>
      <c r="BO31" s="281">
        <v>2.5373131799132195E-5</v>
      </c>
      <c r="BP31" s="118">
        <v>0</v>
      </c>
      <c r="BQ31" s="118">
        <v>0</v>
      </c>
      <c r="BR31" s="118">
        <v>2.5373131799132195E-5</v>
      </c>
      <c r="BS31" s="118">
        <v>1.9029284659179356E-5</v>
      </c>
      <c r="BT31" s="118">
        <v>3.6151594016147726E-5</v>
      </c>
      <c r="BU31" s="118">
        <v>0</v>
      </c>
      <c r="BV31" s="118">
        <v>8.0554010474459274E-5</v>
      </c>
      <c r="BW31" s="188">
        <v>4.5065759311160981E-5</v>
      </c>
      <c r="BX31" s="118">
        <v>0</v>
      </c>
      <c r="BY31" s="118">
        <v>0</v>
      </c>
      <c r="BZ31" s="118">
        <v>4.5065759311160981E-5</v>
      </c>
      <c r="CA31" s="118">
        <v>1.0028333586924183E-5</v>
      </c>
      <c r="CB31" s="118">
        <v>5.9642775487754621E-5</v>
      </c>
      <c r="CC31" s="118">
        <v>0</v>
      </c>
      <c r="CD31" s="189">
        <v>1.1473686838583978E-4</v>
      </c>
      <c r="CE31" s="188">
        <v>6.6823346742478135E-5</v>
      </c>
      <c r="CF31" s="118">
        <v>0</v>
      </c>
      <c r="CG31" s="118">
        <v>0</v>
      </c>
      <c r="CH31" s="118">
        <v>6.6823346742478135E-5</v>
      </c>
      <c r="CI31" s="118">
        <v>2.3708534208361897E-5</v>
      </c>
      <c r="CJ31" s="68">
        <v>9.114399627306374E-5</v>
      </c>
      <c r="CK31" s="118">
        <v>0</v>
      </c>
      <c r="CL31" s="199">
        <v>1.816758772239038E-4</v>
      </c>
      <c r="CM31" s="281">
        <v>1.3456024389831857E-4</v>
      </c>
      <c r="CN31" s="118">
        <v>0</v>
      </c>
      <c r="CO31" s="118">
        <v>0</v>
      </c>
      <c r="CP31" s="118">
        <v>1.3456024389831857E-4</v>
      </c>
      <c r="CQ31" s="118">
        <v>2.0145991635266269E-5</v>
      </c>
      <c r="CR31" s="118">
        <v>6.290845275655153E-5</v>
      </c>
      <c r="CS31" s="118">
        <v>0</v>
      </c>
      <c r="CT31" s="68">
        <v>2.176146882901364E-4</v>
      </c>
      <c r="CU31" s="281">
        <v>8.0513163891379058E-5</v>
      </c>
      <c r="CV31" s="118">
        <v>0</v>
      </c>
      <c r="CW31" s="118">
        <v>0</v>
      </c>
      <c r="CX31" s="118">
        <v>8.0513163891379058E-5</v>
      </c>
      <c r="CY31" s="118">
        <v>2.589562259540882E-5</v>
      </c>
      <c r="CZ31" s="118">
        <v>1.117333069737554E-4</v>
      </c>
      <c r="DA31" s="118">
        <v>0</v>
      </c>
      <c r="DB31" s="68">
        <v>2.1814209346054326E-4</v>
      </c>
      <c r="DC31" s="281">
        <v>1.4396601676142134E-4</v>
      </c>
      <c r="DD31" s="118">
        <v>0</v>
      </c>
      <c r="DE31" s="118">
        <v>0</v>
      </c>
      <c r="DF31" s="118">
        <v>1.4396601676142134E-4</v>
      </c>
      <c r="DG31" s="118">
        <v>2.0688260779337651E-5</v>
      </c>
      <c r="DH31" s="118">
        <v>1.2522831828489436E-4</v>
      </c>
      <c r="DI31" s="118">
        <v>0</v>
      </c>
      <c r="DJ31" s="68">
        <v>2.898825958256534E-4</v>
      </c>
      <c r="DK31" s="281">
        <v>7.092610400949941E-5</v>
      </c>
      <c r="DL31" s="118">
        <v>0</v>
      </c>
      <c r="DM31" s="118">
        <v>0</v>
      </c>
      <c r="DN31" s="118">
        <v>7.092610400949941E-5</v>
      </c>
      <c r="DO31" s="118">
        <v>3.1689826459254495E-5</v>
      </c>
      <c r="DP31" s="118">
        <v>1.3187487673761291E-4</v>
      </c>
      <c r="DQ31" s="118">
        <v>0</v>
      </c>
      <c r="DR31" s="310">
        <v>2.3449080720636684E-4</v>
      </c>
      <c r="DS31" s="281">
        <v>9.1058580499563316E-5</v>
      </c>
      <c r="DT31" s="118">
        <v>0</v>
      </c>
      <c r="DU31" s="118">
        <v>0</v>
      </c>
      <c r="DV31" s="118">
        <v>9.1058580499563316E-5</v>
      </c>
      <c r="DW31" s="118">
        <v>1.9207496799875277E-5</v>
      </c>
      <c r="DX31" s="118">
        <v>8.7821885773935792E-5</v>
      </c>
      <c r="DY31" s="118">
        <v>0</v>
      </c>
      <c r="DZ31" s="68">
        <v>1.9808796307337439E-4</v>
      </c>
    </row>
    <row r="32" spans="1:130" ht="20.100000000000001" customHeight="1" x14ac:dyDescent="0.25">
      <c r="A32" s="96" t="s">
        <v>272</v>
      </c>
      <c r="B32" s="95" t="s">
        <v>400</v>
      </c>
      <c r="C32" s="118">
        <v>5.143333479377639E-6</v>
      </c>
      <c r="D32" s="118">
        <v>0</v>
      </c>
      <c r="E32" s="118">
        <v>0</v>
      </c>
      <c r="F32" s="118">
        <v>5.143333479377639E-6</v>
      </c>
      <c r="G32" s="118">
        <v>2.3451772548900224E-9</v>
      </c>
      <c r="H32" s="118">
        <v>0</v>
      </c>
      <c r="I32" s="118">
        <v>0</v>
      </c>
      <c r="J32" s="209">
        <v>5.1456786566325288E-6</v>
      </c>
      <c r="K32" s="188">
        <v>6.246738500184295E-6</v>
      </c>
      <c r="L32" s="118">
        <v>0</v>
      </c>
      <c r="M32" s="118">
        <v>0</v>
      </c>
      <c r="N32" s="118">
        <v>6.246738500184295E-6</v>
      </c>
      <c r="O32" s="118">
        <v>3.6904913694781922E-10</v>
      </c>
      <c r="P32" s="118">
        <v>0</v>
      </c>
      <c r="Q32" s="118">
        <v>0</v>
      </c>
      <c r="R32" s="189">
        <v>6.2471075493212424E-6</v>
      </c>
      <c r="S32" s="281">
        <v>6.6188595739806889E-6</v>
      </c>
      <c r="T32" s="118">
        <v>0</v>
      </c>
      <c r="U32" s="118">
        <v>0</v>
      </c>
      <c r="V32" s="118">
        <v>6.6188595739806889E-6</v>
      </c>
      <c r="W32" s="118">
        <v>0</v>
      </c>
      <c r="X32" s="118">
        <v>0</v>
      </c>
      <c r="Y32" s="118">
        <v>0</v>
      </c>
      <c r="Z32" s="209">
        <v>6.6188595739806889E-6</v>
      </c>
      <c r="AA32" s="188">
        <v>1.2940482760457132E-5</v>
      </c>
      <c r="AB32" s="118">
        <v>0</v>
      </c>
      <c r="AC32" s="118">
        <v>0</v>
      </c>
      <c r="AD32" s="118">
        <v>1.2940482760457132E-5</v>
      </c>
      <c r="AE32" s="118">
        <v>2.8851018801373276E-8</v>
      </c>
      <c r="AF32" s="118">
        <v>0</v>
      </c>
      <c r="AG32" s="118">
        <v>0</v>
      </c>
      <c r="AH32" s="189">
        <v>1.2969333779258505E-5</v>
      </c>
      <c r="AI32" s="281">
        <v>1.4774352951109489E-5</v>
      </c>
      <c r="AJ32" s="118">
        <v>0</v>
      </c>
      <c r="AK32" s="118">
        <v>0</v>
      </c>
      <c r="AL32" s="118">
        <v>1.4774352951109489E-5</v>
      </c>
      <c r="AM32" s="118">
        <v>0</v>
      </c>
      <c r="AN32" s="118">
        <v>0</v>
      </c>
      <c r="AO32" s="118">
        <v>0</v>
      </c>
      <c r="AP32" s="209">
        <v>1.4774352951109489E-5</v>
      </c>
      <c r="AQ32" s="188">
        <v>1.0133448343440732E-5</v>
      </c>
      <c r="AR32" s="118">
        <v>0</v>
      </c>
      <c r="AS32" s="118">
        <v>0</v>
      </c>
      <c r="AT32" s="118">
        <v>1.0133448343440732E-5</v>
      </c>
      <c r="AU32" s="118">
        <v>0</v>
      </c>
      <c r="AV32" s="118">
        <v>0</v>
      </c>
      <c r="AW32" s="118">
        <v>0</v>
      </c>
      <c r="AX32" s="189">
        <v>1.0133448343440732E-5</v>
      </c>
      <c r="AY32" s="281">
        <v>9.1514085646767203E-6</v>
      </c>
      <c r="AZ32" s="118">
        <v>0</v>
      </c>
      <c r="BA32" s="118">
        <v>0</v>
      </c>
      <c r="BB32" s="118">
        <v>9.1514085646767203E-6</v>
      </c>
      <c r="BC32" s="118">
        <v>1.1294464094485871E-9</v>
      </c>
      <c r="BD32" s="118">
        <v>0</v>
      </c>
      <c r="BE32" s="118">
        <v>0</v>
      </c>
      <c r="BF32" s="209">
        <v>9.1525380110861686E-6</v>
      </c>
      <c r="BG32" s="188">
        <v>7.5873768345384487E-6</v>
      </c>
      <c r="BH32" s="118">
        <v>0</v>
      </c>
      <c r="BI32" s="118">
        <v>0</v>
      </c>
      <c r="BJ32" s="118">
        <v>7.5873768345384487E-6</v>
      </c>
      <c r="BK32" s="118">
        <v>0</v>
      </c>
      <c r="BL32" s="118">
        <v>0</v>
      </c>
      <c r="BM32" s="118">
        <v>0</v>
      </c>
      <c r="BN32" s="189">
        <v>7.5873768345384487E-6</v>
      </c>
      <c r="BO32" s="281">
        <v>7.3937600643374268E-6</v>
      </c>
      <c r="BP32" s="118">
        <v>0</v>
      </c>
      <c r="BQ32" s="118">
        <v>0</v>
      </c>
      <c r="BR32" s="118">
        <v>7.3937600643374268E-6</v>
      </c>
      <c r="BS32" s="118">
        <v>0</v>
      </c>
      <c r="BT32" s="118">
        <v>0</v>
      </c>
      <c r="BU32" s="118">
        <v>0</v>
      </c>
      <c r="BV32" s="118">
        <v>7.3937600643374268E-6</v>
      </c>
      <c r="BW32" s="188">
        <v>6.035277175800455E-6</v>
      </c>
      <c r="BX32" s="118">
        <v>0</v>
      </c>
      <c r="BY32" s="118">
        <v>0</v>
      </c>
      <c r="BZ32" s="118">
        <v>6.035277175800455E-6</v>
      </c>
      <c r="CA32" s="118">
        <v>0</v>
      </c>
      <c r="CB32" s="118">
        <v>0</v>
      </c>
      <c r="CC32" s="118">
        <v>0</v>
      </c>
      <c r="CD32" s="189">
        <v>6.035277175800455E-6</v>
      </c>
      <c r="CE32" s="188">
        <v>3.8364194855247781E-6</v>
      </c>
      <c r="CF32" s="118">
        <v>0</v>
      </c>
      <c r="CG32" s="118">
        <v>0</v>
      </c>
      <c r="CH32" s="118">
        <v>3.8364194855247781E-6</v>
      </c>
      <c r="CI32" s="118">
        <v>2.7669951507821891E-8</v>
      </c>
      <c r="CJ32" s="68">
        <v>0</v>
      </c>
      <c r="CK32" s="118">
        <v>0</v>
      </c>
      <c r="CL32" s="199">
        <v>3.8640894370325994E-6</v>
      </c>
      <c r="CM32" s="281">
        <v>3.3830854720687567E-6</v>
      </c>
      <c r="CN32" s="118">
        <v>0</v>
      </c>
      <c r="CO32" s="118">
        <v>0</v>
      </c>
      <c r="CP32" s="118">
        <v>3.3830854720687567E-6</v>
      </c>
      <c r="CQ32" s="118">
        <v>0</v>
      </c>
      <c r="CR32" s="118">
        <v>0</v>
      </c>
      <c r="CS32" s="118">
        <v>0</v>
      </c>
      <c r="CT32" s="68">
        <v>3.3830854720687567E-6</v>
      </c>
      <c r="CU32" s="281">
        <v>1.788737153852961E-6</v>
      </c>
      <c r="CV32" s="118">
        <v>0</v>
      </c>
      <c r="CW32" s="118">
        <v>0</v>
      </c>
      <c r="CX32" s="118">
        <v>1.788737153852961E-6</v>
      </c>
      <c r="CY32" s="118">
        <v>4.5132462591059478E-9</v>
      </c>
      <c r="CZ32" s="118">
        <v>0</v>
      </c>
      <c r="DA32" s="118">
        <v>0</v>
      </c>
      <c r="DB32" s="68">
        <v>1.793250400112067E-6</v>
      </c>
      <c r="DC32" s="281">
        <v>1.8113949529503964E-6</v>
      </c>
      <c r="DD32" s="118">
        <v>0</v>
      </c>
      <c r="DE32" s="118">
        <v>0</v>
      </c>
      <c r="DF32" s="118">
        <v>1.8113949529503964E-6</v>
      </c>
      <c r="DG32" s="118">
        <v>0</v>
      </c>
      <c r="DH32" s="118">
        <v>0</v>
      </c>
      <c r="DI32" s="118">
        <v>0</v>
      </c>
      <c r="DJ32" s="68">
        <v>1.8113949529503964E-6</v>
      </c>
      <c r="DK32" s="281">
        <v>1.5785455815484363E-6</v>
      </c>
      <c r="DL32" s="118">
        <v>0</v>
      </c>
      <c r="DM32" s="118">
        <v>0</v>
      </c>
      <c r="DN32" s="118">
        <v>1.5785455815484363E-6</v>
      </c>
      <c r="DO32" s="118">
        <v>0</v>
      </c>
      <c r="DP32" s="118">
        <v>0</v>
      </c>
      <c r="DQ32" s="118">
        <v>0</v>
      </c>
      <c r="DR32" s="310">
        <v>1.5785455815484363E-6</v>
      </c>
      <c r="DS32" s="281">
        <v>1.4031254122324286E-6</v>
      </c>
      <c r="DT32" s="118">
        <v>0</v>
      </c>
      <c r="DU32" s="118">
        <v>0</v>
      </c>
      <c r="DV32" s="118">
        <v>1.4031254122324286E-6</v>
      </c>
      <c r="DW32" s="118">
        <v>1.4601329537406329E-9</v>
      </c>
      <c r="DX32" s="118">
        <v>0</v>
      </c>
      <c r="DY32" s="118">
        <v>0</v>
      </c>
      <c r="DZ32" s="68">
        <v>1.4045855451861692E-6</v>
      </c>
    </row>
    <row r="33" spans="1:130" ht="20.100000000000001" customHeight="1" x14ac:dyDescent="0.25">
      <c r="A33" s="96" t="s">
        <v>273</v>
      </c>
      <c r="B33" s="95" t="s">
        <v>401</v>
      </c>
      <c r="C33" s="118">
        <v>-1.6746218755327275E-4</v>
      </c>
      <c r="D33" s="118">
        <v>0</v>
      </c>
      <c r="E33" s="118">
        <v>0</v>
      </c>
      <c r="F33" s="118">
        <v>-1.6746218755327275E-4</v>
      </c>
      <c r="G33" s="118">
        <v>0</v>
      </c>
      <c r="H33" s="118">
        <v>0</v>
      </c>
      <c r="I33" s="118">
        <v>0</v>
      </c>
      <c r="J33" s="209">
        <v>-1.6746218755327275E-4</v>
      </c>
      <c r="K33" s="188">
        <v>-7.1811760504110933E-4</v>
      </c>
      <c r="L33" s="118">
        <v>0</v>
      </c>
      <c r="M33" s="118">
        <v>0</v>
      </c>
      <c r="N33" s="118">
        <v>-7.1811760504110933E-4</v>
      </c>
      <c r="O33" s="118">
        <v>0</v>
      </c>
      <c r="P33" s="118">
        <v>0</v>
      </c>
      <c r="Q33" s="118">
        <v>0</v>
      </c>
      <c r="R33" s="189">
        <v>-7.1811760504110933E-4</v>
      </c>
      <c r="S33" s="281">
        <v>-3.1158355732661378E-4</v>
      </c>
      <c r="T33" s="118">
        <v>0</v>
      </c>
      <c r="U33" s="118">
        <v>0</v>
      </c>
      <c r="V33" s="118">
        <v>-3.1158355732661378E-4</v>
      </c>
      <c r="W33" s="118">
        <v>0</v>
      </c>
      <c r="X33" s="118">
        <v>0</v>
      </c>
      <c r="Y33" s="118">
        <v>0</v>
      </c>
      <c r="Z33" s="209">
        <v>-3.1158355732661378E-4</v>
      </c>
      <c r="AA33" s="188">
        <v>-5.8966519695797745E-4</v>
      </c>
      <c r="AB33" s="118">
        <v>0</v>
      </c>
      <c r="AC33" s="118">
        <v>0</v>
      </c>
      <c r="AD33" s="118">
        <v>-5.8966519695797745E-4</v>
      </c>
      <c r="AE33" s="118">
        <v>0</v>
      </c>
      <c r="AF33" s="118">
        <v>0</v>
      </c>
      <c r="AG33" s="118">
        <v>0</v>
      </c>
      <c r="AH33" s="189">
        <v>-5.8966519695797745E-4</v>
      </c>
      <c r="AI33" s="281">
        <v>-1.2462975217637676E-3</v>
      </c>
      <c r="AJ33" s="118">
        <v>0</v>
      </c>
      <c r="AK33" s="118">
        <v>0</v>
      </c>
      <c r="AL33" s="118">
        <v>-1.2462975217637676E-3</v>
      </c>
      <c r="AM33" s="118">
        <v>0</v>
      </c>
      <c r="AN33" s="118">
        <v>0</v>
      </c>
      <c r="AO33" s="118">
        <v>0</v>
      </c>
      <c r="AP33" s="209">
        <v>-1.2462975217637676E-3</v>
      </c>
      <c r="AQ33" s="188">
        <v>-7.9330650747051626E-4</v>
      </c>
      <c r="AR33" s="118">
        <v>0</v>
      </c>
      <c r="AS33" s="118">
        <v>0</v>
      </c>
      <c r="AT33" s="118">
        <v>-7.9330650747051626E-4</v>
      </c>
      <c r="AU33" s="118">
        <v>0</v>
      </c>
      <c r="AV33" s="118">
        <v>0</v>
      </c>
      <c r="AW33" s="118">
        <v>0</v>
      </c>
      <c r="AX33" s="189">
        <v>-7.9330650747051626E-4</v>
      </c>
      <c r="AY33" s="281">
        <v>-5.3385539198907658E-4</v>
      </c>
      <c r="AZ33" s="118">
        <v>0</v>
      </c>
      <c r="BA33" s="118">
        <v>0</v>
      </c>
      <c r="BB33" s="118">
        <v>-5.3385539198907658E-4</v>
      </c>
      <c r="BC33" s="118">
        <v>0</v>
      </c>
      <c r="BD33" s="118">
        <v>0</v>
      </c>
      <c r="BE33" s="118">
        <v>0</v>
      </c>
      <c r="BF33" s="209">
        <v>-5.3385539198907658E-4</v>
      </c>
      <c r="BG33" s="188">
        <v>-1.3266109284342969E-3</v>
      </c>
      <c r="BH33" s="118">
        <v>0</v>
      </c>
      <c r="BI33" s="118">
        <v>0</v>
      </c>
      <c r="BJ33" s="118">
        <v>-1.3266109284342969E-3</v>
      </c>
      <c r="BK33" s="118">
        <v>0</v>
      </c>
      <c r="BL33" s="118">
        <v>0</v>
      </c>
      <c r="BM33" s="118">
        <v>0</v>
      </c>
      <c r="BN33" s="189">
        <v>-1.3266109284342969E-3</v>
      </c>
      <c r="BO33" s="281">
        <v>-3.5995354676874469E-4</v>
      </c>
      <c r="BP33" s="118">
        <v>0</v>
      </c>
      <c r="BQ33" s="118">
        <v>0</v>
      </c>
      <c r="BR33" s="118">
        <v>-3.5995354676874469E-4</v>
      </c>
      <c r="BS33" s="118">
        <v>0</v>
      </c>
      <c r="BT33" s="118">
        <v>0</v>
      </c>
      <c r="BU33" s="118">
        <v>0</v>
      </c>
      <c r="BV33" s="118">
        <v>-3.5995354676874469E-4</v>
      </c>
      <c r="BW33" s="188">
        <v>-8.8752521093281831E-4</v>
      </c>
      <c r="BX33" s="118">
        <v>0</v>
      </c>
      <c r="BY33" s="118">
        <v>0</v>
      </c>
      <c r="BZ33" s="118">
        <v>-8.8752521093281831E-4</v>
      </c>
      <c r="CA33" s="118">
        <v>-6.2253599243813E-6</v>
      </c>
      <c r="CB33" s="118">
        <v>0</v>
      </c>
      <c r="CC33" s="118">
        <v>0</v>
      </c>
      <c r="CD33" s="189">
        <v>-8.9375057085719952E-4</v>
      </c>
      <c r="CE33" s="188">
        <v>-8.6648043318208025E-4</v>
      </c>
      <c r="CF33" s="118">
        <v>0</v>
      </c>
      <c r="CG33" s="118">
        <v>0</v>
      </c>
      <c r="CH33" s="118">
        <v>-8.6648043318208025E-4</v>
      </c>
      <c r="CI33" s="118">
        <v>0</v>
      </c>
      <c r="CJ33" s="68">
        <v>0</v>
      </c>
      <c r="CK33" s="118">
        <v>0</v>
      </c>
      <c r="CL33" s="199">
        <v>-8.6648043318208025E-4</v>
      </c>
      <c r="CM33" s="281">
        <v>-8.7119756717474704E-4</v>
      </c>
      <c r="CN33" s="118">
        <v>0</v>
      </c>
      <c r="CO33" s="118">
        <v>0</v>
      </c>
      <c r="CP33" s="118">
        <v>-8.7119756717474704E-4</v>
      </c>
      <c r="CQ33" s="118">
        <v>0</v>
      </c>
      <c r="CR33" s="118">
        <v>-1.801895043518987E-7</v>
      </c>
      <c r="CS33" s="118">
        <v>0</v>
      </c>
      <c r="CT33" s="68">
        <v>-8.7137775667909894E-4</v>
      </c>
      <c r="CU33" s="281">
        <v>-4.4089788279405009E-4</v>
      </c>
      <c r="CV33" s="118">
        <v>0</v>
      </c>
      <c r="CW33" s="118">
        <v>0</v>
      </c>
      <c r="CX33" s="118">
        <v>-4.4089788279405009E-4</v>
      </c>
      <c r="CY33" s="118">
        <v>0</v>
      </c>
      <c r="CZ33" s="118">
        <v>-5.1420327399412439E-8</v>
      </c>
      <c r="DA33" s="118">
        <v>0</v>
      </c>
      <c r="DB33" s="68">
        <v>-4.4094930312144949E-4</v>
      </c>
      <c r="DC33" s="281">
        <v>-5.0708900056874759E-4</v>
      </c>
      <c r="DD33" s="118">
        <v>0</v>
      </c>
      <c r="DE33" s="118">
        <v>0</v>
      </c>
      <c r="DF33" s="118">
        <v>-5.0708900056874759E-4</v>
      </c>
      <c r="DG33" s="118">
        <v>0</v>
      </c>
      <c r="DH33" s="118">
        <v>-3.828572326703794E-8</v>
      </c>
      <c r="DI33" s="118">
        <v>0</v>
      </c>
      <c r="DJ33" s="68">
        <v>-5.0712728629201463E-4</v>
      </c>
      <c r="DK33" s="281">
        <v>-5.5797737344759867E-4</v>
      </c>
      <c r="DL33" s="118">
        <v>0</v>
      </c>
      <c r="DM33" s="118">
        <v>0</v>
      </c>
      <c r="DN33" s="118">
        <v>-5.5797737344759867E-4</v>
      </c>
      <c r="DO33" s="118">
        <v>0</v>
      </c>
      <c r="DP33" s="118">
        <v>-8.9559944788686102E-7</v>
      </c>
      <c r="DQ33" s="118">
        <v>0</v>
      </c>
      <c r="DR33" s="310">
        <v>-5.588729728954855E-4</v>
      </c>
      <c r="DS33" s="281">
        <v>-2.2753733245877127E-4</v>
      </c>
      <c r="DT33" s="118">
        <v>0</v>
      </c>
      <c r="DU33" s="118">
        <v>0</v>
      </c>
      <c r="DV33" s="118">
        <v>-2.2753733245877127E-4</v>
      </c>
      <c r="DW33" s="118">
        <v>0</v>
      </c>
      <c r="DX33" s="118">
        <v>-6.8706073352369485E-8</v>
      </c>
      <c r="DY33" s="118">
        <v>0</v>
      </c>
      <c r="DZ33" s="68">
        <v>-2.2760603853212363E-4</v>
      </c>
    </row>
    <row r="34" spans="1:130" ht="20.100000000000001" customHeight="1" x14ac:dyDescent="0.25">
      <c r="A34" s="97"/>
      <c r="B34" s="97" t="s">
        <v>381</v>
      </c>
      <c r="C34" s="67">
        <v>-1.3847104827773465E-2</v>
      </c>
      <c r="D34" s="67">
        <v>0</v>
      </c>
      <c r="E34" s="67">
        <v>0</v>
      </c>
      <c r="F34" s="67">
        <v>-1.3847104827773465E-2</v>
      </c>
      <c r="G34" s="67">
        <v>3.6347088896693169E-3</v>
      </c>
      <c r="H34" s="67">
        <v>1.615158295419497E-3</v>
      </c>
      <c r="I34" s="67">
        <v>-3.325427049323436E-15</v>
      </c>
      <c r="J34" s="206">
        <v>-8.5972376426879903E-3</v>
      </c>
      <c r="K34" s="184">
        <v>-7.3830118441647998E-3</v>
      </c>
      <c r="L34" s="67">
        <v>0</v>
      </c>
      <c r="M34" s="67">
        <v>0</v>
      </c>
      <c r="N34" s="67">
        <v>-7.3830118441647998E-3</v>
      </c>
      <c r="O34" s="67">
        <v>8.3430857179077368E-3</v>
      </c>
      <c r="P34" s="67">
        <v>2.8255122527257983E-3</v>
      </c>
      <c r="Q34" s="67">
        <v>3.2585996661799779E-15</v>
      </c>
      <c r="R34" s="185">
        <v>3.7855861264720876E-3</v>
      </c>
      <c r="S34" s="277">
        <v>-5.9547696727078013E-3</v>
      </c>
      <c r="T34" s="67">
        <v>0</v>
      </c>
      <c r="U34" s="67">
        <v>0</v>
      </c>
      <c r="V34" s="67">
        <v>-5.9547696727078013E-3</v>
      </c>
      <c r="W34" s="67">
        <v>4.4910822971361269E-3</v>
      </c>
      <c r="X34" s="67">
        <v>1.9331779957977159E-3</v>
      </c>
      <c r="Y34" s="67">
        <v>4.0983137375826472E-15</v>
      </c>
      <c r="Z34" s="206">
        <v>4.6949062023007951E-4</v>
      </c>
      <c r="AA34" s="184">
        <v>-1.2340652536076172E-2</v>
      </c>
      <c r="AB34" s="67">
        <v>0</v>
      </c>
      <c r="AC34" s="67">
        <v>0</v>
      </c>
      <c r="AD34" s="67">
        <v>-1.2340652536076172E-2</v>
      </c>
      <c r="AE34" s="67">
        <v>2.2801611588273698E-3</v>
      </c>
      <c r="AF34" s="67">
        <v>3.3389368224118186E-3</v>
      </c>
      <c r="AG34" s="67">
        <v>1.8996355515372969E-15</v>
      </c>
      <c r="AH34" s="185">
        <v>-6.7215545548350939E-3</v>
      </c>
      <c r="AI34" s="277">
        <v>-3.6748370999610883E-2</v>
      </c>
      <c r="AJ34" s="67">
        <v>0</v>
      </c>
      <c r="AK34" s="67">
        <v>0</v>
      </c>
      <c r="AL34" s="67">
        <v>-3.6748370999610883E-2</v>
      </c>
      <c r="AM34" s="67">
        <v>-3.0045401867871612E-3</v>
      </c>
      <c r="AN34" s="67">
        <v>1.8586362102857661E-3</v>
      </c>
      <c r="AO34" s="67">
        <v>-9.6694599310369237E-16</v>
      </c>
      <c r="AP34" s="206">
        <v>-3.7894274976113265E-2</v>
      </c>
      <c r="AQ34" s="184">
        <v>-4.8800402274423046E-2</v>
      </c>
      <c r="AR34" s="67">
        <v>0</v>
      </c>
      <c r="AS34" s="67">
        <v>0</v>
      </c>
      <c r="AT34" s="67">
        <v>-4.8800402274423046E-2</v>
      </c>
      <c r="AU34" s="67">
        <v>1.750819432106123E-3</v>
      </c>
      <c r="AV34" s="67">
        <v>2.1889844919779676E-3</v>
      </c>
      <c r="AW34" s="67">
        <v>7.2131134846318721E-15</v>
      </c>
      <c r="AX34" s="185">
        <v>-4.4860598350331723E-2</v>
      </c>
      <c r="AY34" s="277">
        <v>-5.6439931685050716E-2</v>
      </c>
      <c r="AZ34" s="67">
        <v>0</v>
      </c>
      <c r="BA34" s="67">
        <v>0</v>
      </c>
      <c r="BB34" s="67">
        <v>-5.6439931685050716E-2</v>
      </c>
      <c r="BC34" s="67">
        <v>2.2471804255745124E-3</v>
      </c>
      <c r="BD34" s="67">
        <v>1.8583814982787495E-3</v>
      </c>
      <c r="BE34" s="67">
        <v>-3.4538390490229854E-15</v>
      </c>
      <c r="BF34" s="206">
        <v>-5.2334369761200816E-2</v>
      </c>
      <c r="BG34" s="184">
        <v>-5.1043385044002895E-2</v>
      </c>
      <c r="BH34" s="67">
        <v>0</v>
      </c>
      <c r="BI34" s="67">
        <v>0</v>
      </c>
      <c r="BJ34" s="67">
        <v>-5.1043385044002895E-2</v>
      </c>
      <c r="BK34" s="67">
        <v>1.8428907050227676E-3</v>
      </c>
      <c r="BL34" s="67">
        <v>4.8413119697246713E-3</v>
      </c>
      <c r="BM34" s="67">
        <v>-3.2173192826296182E-15</v>
      </c>
      <c r="BN34" s="185">
        <v>-4.4359182369258725E-2</v>
      </c>
      <c r="BO34" s="277">
        <v>-4.8038285128623508E-2</v>
      </c>
      <c r="BP34" s="67">
        <v>0</v>
      </c>
      <c r="BQ34" s="67">
        <v>0</v>
      </c>
      <c r="BR34" s="67">
        <v>-4.8038285128623508E-2</v>
      </c>
      <c r="BS34" s="67">
        <v>1.3454052934037386E-3</v>
      </c>
      <c r="BT34" s="67">
        <v>4.0092473914598893E-3</v>
      </c>
      <c r="BU34" s="67">
        <v>-1.5125044293671914E-15</v>
      </c>
      <c r="BV34" s="67">
        <v>-4.2683632443761325E-2</v>
      </c>
      <c r="BW34" s="184">
        <v>-4.4898620119263939E-2</v>
      </c>
      <c r="BX34" s="67">
        <v>0</v>
      </c>
      <c r="BY34" s="67">
        <v>0</v>
      </c>
      <c r="BZ34" s="67">
        <v>-4.4898620119263939E-2</v>
      </c>
      <c r="CA34" s="67">
        <v>5.3748211191787659E-3</v>
      </c>
      <c r="CB34" s="67">
        <v>4.6009433982738537E-3</v>
      </c>
      <c r="CC34" s="67">
        <v>-3.2297628741847191E-15</v>
      </c>
      <c r="CD34" s="185">
        <v>-3.4922855601814615E-2</v>
      </c>
      <c r="CE34" s="184">
        <v>-0.14460454551684312</v>
      </c>
      <c r="CF34" s="67">
        <v>0</v>
      </c>
      <c r="CG34" s="67">
        <v>0</v>
      </c>
      <c r="CH34" s="67">
        <v>-0.14460454551684312</v>
      </c>
      <c r="CI34" s="67">
        <v>1.1837359733971722E-2</v>
      </c>
      <c r="CJ34" s="67">
        <v>3.6135151927649931E-3</v>
      </c>
      <c r="CK34" s="67">
        <v>-7.9552133109578993E-16</v>
      </c>
      <c r="CL34" s="185">
        <v>-0.12915367059010718</v>
      </c>
      <c r="CM34" s="277">
        <v>-4.652331829993675E-2</v>
      </c>
      <c r="CN34" s="67">
        <v>0</v>
      </c>
      <c r="CO34" s="67">
        <v>0</v>
      </c>
      <c r="CP34" s="67">
        <v>-4.652331829993675E-2</v>
      </c>
      <c r="CQ34" s="67">
        <v>1.6120865049802029E-2</v>
      </c>
      <c r="CR34" s="67">
        <v>1.086751907949359E-2</v>
      </c>
      <c r="CS34" s="67">
        <v>1.097996719988999E-15</v>
      </c>
      <c r="CT34" s="67">
        <v>-1.953493417063994E-2</v>
      </c>
      <c r="CU34" s="277">
        <v>-3.5725671960552145E-2</v>
      </c>
      <c r="CV34" s="67">
        <v>0</v>
      </c>
      <c r="CW34" s="67">
        <v>0</v>
      </c>
      <c r="CX34" s="67">
        <v>-3.5725671960552145E-2</v>
      </c>
      <c r="CY34" s="67">
        <v>6.7960109851196143E-3</v>
      </c>
      <c r="CZ34" s="67">
        <v>1.0249456869631033E-2</v>
      </c>
      <c r="DA34" s="67">
        <v>0</v>
      </c>
      <c r="DB34" s="67">
        <v>-1.8680204105801519E-2</v>
      </c>
      <c r="DC34" s="277">
        <v>-5.30311701947037E-2</v>
      </c>
      <c r="DD34" s="67">
        <v>0</v>
      </c>
      <c r="DE34" s="67">
        <v>0</v>
      </c>
      <c r="DF34" s="67">
        <v>-5.30311701947037E-2</v>
      </c>
      <c r="DG34" s="67">
        <v>2.4069664855148449E-3</v>
      </c>
      <c r="DH34" s="67">
        <v>4.3767485046266137E-3</v>
      </c>
      <c r="DI34" s="67">
        <v>0</v>
      </c>
      <c r="DJ34" s="67">
        <v>-4.6247455204562221E-2</v>
      </c>
      <c r="DK34" s="277">
        <v>-4.7625982018588399E-2</v>
      </c>
      <c r="DL34" s="67">
        <v>0</v>
      </c>
      <c r="DM34" s="67">
        <v>0</v>
      </c>
      <c r="DN34" s="67">
        <v>-4.7625982018588399E-2</v>
      </c>
      <c r="DO34" s="67">
        <v>3.6688766591390196E-3</v>
      </c>
      <c r="DP34" s="67">
        <v>-8.407485705111006E-4</v>
      </c>
      <c r="DQ34" s="67">
        <v>0</v>
      </c>
      <c r="DR34" s="331">
        <v>-4.4797853929960496E-2</v>
      </c>
      <c r="DS34" s="277">
        <v>-4.0575375630209062E-2</v>
      </c>
      <c r="DT34" s="67">
        <v>0</v>
      </c>
      <c r="DU34" s="67">
        <v>0</v>
      </c>
      <c r="DV34" s="67">
        <v>-4.0575375630209062E-2</v>
      </c>
      <c r="DW34" s="67">
        <v>2.0761270658856031E-3</v>
      </c>
      <c r="DX34" s="67">
        <v>6.7982489904012894E-3</v>
      </c>
      <c r="DY34" s="67">
        <v>0</v>
      </c>
      <c r="DZ34" s="67">
        <v>-3.1700999573922188E-2</v>
      </c>
    </row>
    <row r="35" spans="1:130" ht="20.100000000000001" customHeight="1" x14ac:dyDescent="0.25">
      <c r="A35" s="97"/>
      <c r="B35" s="97" t="s">
        <v>382</v>
      </c>
      <c r="C35" s="67">
        <v>1.2730772460335512E-2</v>
      </c>
      <c r="D35" s="67">
        <v>0</v>
      </c>
      <c r="E35" s="67">
        <v>0</v>
      </c>
      <c r="F35" s="67">
        <v>1.2730772460335512E-2</v>
      </c>
      <c r="G35" s="67">
        <v>5.9280726890828857E-3</v>
      </c>
      <c r="H35" s="67">
        <v>1.1125569486804131E-3</v>
      </c>
      <c r="I35" s="67">
        <v>-3.325427049323436E-15</v>
      </c>
      <c r="J35" s="206">
        <v>1.9771402098095397E-2</v>
      </c>
      <c r="K35" s="184">
        <v>2.0142293163296923E-2</v>
      </c>
      <c r="L35" s="67">
        <v>0</v>
      </c>
      <c r="M35" s="67">
        <v>0</v>
      </c>
      <c r="N35" s="67">
        <v>2.0142293163296923E-2</v>
      </c>
      <c r="O35" s="67">
        <v>1.0109989934697958E-2</v>
      </c>
      <c r="P35" s="67">
        <v>1.9071098093115114E-3</v>
      </c>
      <c r="Q35" s="67">
        <v>3.2585996661799779E-15</v>
      </c>
      <c r="R35" s="185">
        <v>3.2159392907309715E-2</v>
      </c>
      <c r="S35" s="277">
        <v>2.007265816988112E-2</v>
      </c>
      <c r="T35" s="67">
        <v>0</v>
      </c>
      <c r="U35" s="67">
        <v>0</v>
      </c>
      <c r="V35" s="67">
        <v>2.007265816988112E-2</v>
      </c>
      <c r="W35" s="67">
        <v>6.7187782538359712E-3</v>
      </c>
      <c r="X35" s="67">
        <v>5.8687049373488313E-4</v>
      </c>
      <c r="Y35" s="67">
        <v>4.0983137375826472E-15</v>
      </c>
      <c r="Z35" s="206">
        <v>2.7378306917455988E-2</v>
      </c>
      <c r="AA35" s="184">
        <v>1.507237482880169E-2</v>
      </c>
      <c r="AB35" s="67">
        <v>0</v>
      </c>
      <c r="AC35" s="67">
        <v>0</v>
      </c>
      <c r="AD35" s="67">
        <v>1.507237482880169E-2</v>
      </c>
      <c r="AE35" s="67">
        <v>4.1490834551488574E-3</v>
      </c>
      <c r="AF35" s="67">
        <v>3.1328172101670422E-3</v>
      </c>
      <c r="AG35" s="67">
        <v>1.8996355515372969E-15</v>
      </c>
      <c r="AH35" s="185">
        <v>2.2354275494119478E-2</v>
      </c>
      <c r="AI35" s="277">
        <v>-2.7001314084120027E-3</v>
      </c>
      <c r="AJ35" s="67">
        <v>0</v>
      </c>
      <c r="AK35" s="67">
        <v>0</v>
      </c>
      <c r="AL35" s="67">
        <v>-2.7001314084120027E-3</v>
      </c>
      <c r="AM35" s="67">
        <v>-9.0120621103206594E-4</v>
      </c>
      <c r="AN35" s="67">
        <v>6.6687557475546364E-4</v>
      </c>
      <c r="AO35" s="67">
        <v>-9.6694599310369237E-16</v>
      </c>
      <c r="AP35" s="206">
        <v>-2.9344620446896123E-3</v>
      </c>
      <c r="AQ35" s="184">
        <v>-1.3940078925643114E-2</v>
      </c>
      <c r="AR35" s="67">
        <v>0</v>
      </c>
      <c r="AS35" s="67">
        <v>0</v>
      </c>
      <c r="AT35" s="67">
        <v>-1.3940078925643114E-2</v>
      </c>
      <c r="AU35" s="67">
        <v>3.9399579594219117E-3</v>
      </c>
      <c r="AV35" s="67">
        <v>4.4610449800603209E-4</v>
      </c>
      <c r="AW35" s="67">
        <v>7.2131134846318721E-15</v>
      </c>
      <c r="AX35" s="185">
        <v>-9.5540164682079466E-3</v>
      </c>
      <c r="AY35" s="277">
        <v>-2.2372477269506707E-2</v>
      </c>
      <c r="AZ35" s="67">
        <v>0</v>
      </c>
      <c r="BA35" s="67">
        <v>0</v>
      </c>
      <c r="BB35" s="67">
        <v>-2.2372477269506707E-2</v>
      </c>
      <c r="BC35" s="67">
        <v>2.7825884333525486E-3</v>
      </c>
      <c r="BD35" s="67">
        <v>-4.3275141099951658E-4</v>
      </c>
      <c r="BE35" s="67">
        <v>-3.4538390490229854E-15</v>
      </c>
      <c r="BF35" s="206">
        <v>-2.0022640247157074E-2</v>
      </c>
      <c r="BG35" s="184">
        <v>-1.8617759278955683E-2</v>
      </c>
      <c r="BH35" s="67">
        <v>0</v>
      </c>
      <c r="BI35" s="67">
        <v>0</v>
      </c>
      <c r="BJ35" s="67">
        <v>-1.8617759278955683E-2</v>
      </c>
      <c r="BK35" s="67">
        <v>2.8818896446222678E-3</v>
      </c>
      <c r="BL35" s="67">
        <v>3.2352738122412871E-3</v>
      </c>
      <c r="BM35" s="67">
        <v>-3.2173192826296182E-15</v>
      </c>
      <c r="BN35" s="185">
        <v>-1.2500595822095326E-2</v>
      </c>
      <c r="BO35" s="277">
        <v>-8.7399034328551513E-3</v>
      </c>
      <c r="BP35" s="67">
        <v>0</v>
      </c>
      <c r="BQ35" s="67">
        <v>0</v>
      </c>
      <c r="BR35" s="67">
        <v>-8.7399034328551513E-3</v>
      </c>
      <c r="BS35" s="67">
        <v>3.2352978169710744E-3</v>
      </c>
      <c r="BT35" s="67">
        <v>2.965584040117986E-3</v>
      </c>
      <c r="BU35" s="67">
        <v>-1.5125044293671914E-15</v>
      </c>
      <c r="BV35" s="67">
        <v>-2.5390215757675702E-3</v>
      </c>
      <c r="BW35" s="184">
        <v>-9.4250281953944179E-3</v>
      </c>
      <c r="BX35" s="67">
        <v>0</v>
      </c>
      <c r="BY35" s="67">
        <v>0</v>
      </c>
      <c r="BZ35" s="67">
        <v>-9.4250281953944179E-3</v>
      </c>
      <c r="CA35" s="67">
        <v>6.7822100413604683E-3</v>
      </c>
      <c r="CB35" s="67">
        <v>3.0966912375756032E-3</v>
      </c>
      <c r="CC35" s="67">
        <v>-3.2297628741847191E-15</v>
      </c>
      <c r="CD35" s="185">
        <v>4.5387308353837623E-4</v>
      </c>
      <c r="CE35" s="184">
        <v>-8.6899657959797413E-2</v>
      </c>
      <c r="CF35" s="67">
        <v>0</v>
      </c>
      <c r="CG35" s="67">
        <v>0</v>
      </c>
      <c r="CH35" s="67">
        <v>-8.6899657959797413E-2</v>
      </c>
      <c r="CI35" s="67">
        <v>1.1921461971390023E-2</v>
      </c>
      <c r="CJ35" s="67">
        <v>2.6020732339309613E-3</v>
      </c>
      <c r="CK35" s="67">
        <v>-7.9552133109578993E-16</v>
      </c>
      <c r="CL35" s="185">
        <v>-7.2376122754477246E-2</v>
      </c>
      <c r="CM35" s="277">
        <v>-1.7024986157329058E-3</v>
      </c>
      <c r="CN35" s="67">
        <v>0</v>
      </c>
      <c r="CO35" s="67">
        <v>0</v>
      </c>
      <c r="CP35" s="67">
        <v>-1.7024986157329058E-3</v>
      </c>
      <c r="CQ35" s="67">
        <v>1.6930583471849676E-2</v>
      </c>
      <c r="CR35" s="67">
        <v>1.0085686494163772E-2</v>
      </c>
      <c r="CS35" s="67">
        <v>1.097996719988999E-15</v>
      </c>
      <c r="CT35" s="67">
        <v>2.5313771350281768E-2</v>
      </c>
      <c r="CU35" s="277">
        <v>3.7063830450055828E-3</v>
      </c>
      <c r="CV35" s="67">
        <v>0</v>
      </c>
      <c r="CW35" s="67">
        <v>0</v>
      </c>
      <c r="CX35" s="67">
        <v>3.7063830450055828E-3</v>
      </c>
      <c r="CY35" s="67">
        <v>5.3728199330828046E-3</v>
      </c>
      <c r="CZ35" s="67">
        <v>6.9446976789893844E-3</v>
      </c>
      <c r="DA35" s="67">
        <v>0</v>
      </c>
      <c r="DB35" s="67">
        <v>1.6023900657077771E-2</v>
      </c>
      <c r="DC35" s="277">
        <v>-1.8105802269309943E-2</v>
      </c>
      <c r="DD35" s="67">
        <v>0</v>
      </c>
      <c r="DE35" s="67">
        <v>0</v>
      </c>
      <c r="DF35" s="67">
        <v>-1.8105802269309943E-2</v>
      </c>
      <c r="DG35" s="67">
        <v>1.3585056391812057E-3</v>
      </c>
      <c r="DH35" s="67">
        <v>9.2913453151383368E-4</v>
      </c>
      <c r="DI35" s="67">
        <v>0</v>
      </c>
      <c r="DJ35" s="67">
        <v>-1.5818162098614905E-2</v>
      </c>
      <c r="DK35" s="277">
        <v>-1.5814734089535278E-3</v>
      </c>
      <c r="DL35" s="67">
        <v>0</v>
      </c>
      <c r="DM35" s="67">
        <v>0</v>
      </c>
      <c r="DN35" s="67">
        <v>-1.5814734089535278E-3</v>
      </c>
      <c r="DO35" s="67">
        <v>3.3125255379930344E-3</v>
      </c>
      <c r="DP35" s="67">
        <v>-3.3825010984243789E-3</v>
      </c>
      <c r="DQ35" s="67">
        <v>0</v>
      </c>
      <c r="DR35" s="331">
        <v>-1.6514489693849118E-3</v>
      </c>
      <c r="DS35" s="277">
        <v>-3.6613999849236978E-3</v>
      </c>
      <c r="DT35" s="67">
        <v>0</v>
      </c>
      <c r="DU35" s="67">
        <v>0</v>
      </c>
      <c r="DV35" s="67">
        <v>-3.6613999849236978E-3</v>
      </c>
      <c r="DW35" s="67">
        <v>8.4263141975164722E-4</v>
      </c>
      <c r="DX35" s="67">
        <v>3.64508645344069E-3</v>
      </c>
      <c r="DY35" s="67">
        <v>0</v>
      </c>
      <c r="DZ35" s="67">
        <v>8.2631788826860279E-4</v>
      </c>
    </row>
    <row r="36" spans="1:130" ht="20.100000000000001" customHeight="1" x14ac:dyDescent="0.25">
      <c r="A36" s="76" t="s">
        <v>372</v>
      </c>
    </row>
    <row r="37" spans="1:130" ht="20.100000000000001" customHeight="1" x14ac:dyDescent="0.25">
      <c r="A37" s="76" t="s">
        <v>373</v>
      </c>
    </row>
    <row r="38" spans="1:130" ht="20.100000000000001" customHeight="1" x14ac:dyDescent="0.25">
      <c r="A38" s="76" t="s">
        <v>374</v>
      </c>
    </row>
    <row r="39" spans="1:130" ht="20.100000000000001" customHeight="1" x14ac:dyDescent="0.25">
      <c r="A39" s="76" t="s">
        <v>375</v>
      </c>
    </row>
    <row r="40" spans="1:130" ht="20.100000000000001" customHeight="1" x14ac:dyDescent="0.25">
      <c r="A40" s="76" t="s">
        <v>376</v>
      </c>
    </row>
    <row r="41" spans="1:130" ht="20.100000000000001" customHeight="1" x14ac:dyDescent="0.25">
      <c r="A41" s="76" t="s">
        <v>696</v>
      </c>
    </row>
    <row r="42" spans="1:130" ht="20.100000000000001" customHeight="1" x14ac:dyDescent="0.25">
      <c r="A42" s="76" t="s">
        <v>697</v>
      </c>
    </row>
    <row r="43" spans="1:130" ht="20.100000000000001" customHeight="1" x14ac:dyDescent="0.25">
      <c r="A43" s="76" t="s">
        <v>543</v>
      </c>
    </row>
    <row r="44" spans="1:130" ht="20.100000000000001" customHeight="1" x14ac:dyDescent="0.25">
      <c r="A44" s="76" t="s">
        <v>698</v>
      </c>
    </row>
    <row r="45" spans="1:130" ht="20.100000000000001" customHeight="1" x14ac:dyDescent="0.25">
      <c r="A45" s="76" t="s">
        <v>708</v>
      </c>
    </row>
    <row r="46" spans="1:130" ht="20.100000000000001" customHeight="1" x14ac:dyDescent="0.25">
      <c r="A46" s="76" t="s">
        <v>733</v>
      </c>
    </row>
    <row r="47" spans="1:130" ht="20.100000000000001" customHeight="1" x14ac:dyDescent="0.25">
      <c r="A47" s="76" t="s">
        <v>709</v>
      </c>
    </row>
    <row r="48" spans="1:130" ht="20.100000000000001" customHeight="1" x14ac:dyDescent="0.25">
      <c r="A48" s="76" t="s">
        <v>710</v>
      </c>
    </row>
  </sheetData>
  <mergeCells count="97">
    <mergeCell ref="DK4:DR4"/>
    <mergeCell ref="DK5:DN5"/>
    <mergeCell ref="DO5:DO6"/>
    <mergeCell ref="DP5:DP6"/>
    <mergeCell ref="DQ5:DQ6"/>
    <mergeCell ref="DR5:DR6"/>
    <mergeCell ref="CE4:CL4"/>
    <mergeCell ref="A4:B6"/>
    <mergeCell ref="C4:J4"/>
    <mergeCell ref="K4:R4"/>
    <mergeCell ref="S4:Z4"/>
    <mergeCell ref="AA4:AH4"/>
    <mergeCell ref="AI4:AP4"/>
    <mergeCell ref="P5:P6"/>
    <mergeCell ref="Q5:Q6"/>
    <mergeCell ref="R5:R6"/>
    <mergeCell ref="S5:V5"/>
    <mergeCell ref="AE5:AE6"/>
    <mergeCell ref="X5:X6"/>
    <mergeCell ref="Y5:Y6"/>
    <mergeCell ref="Z5:Z6"/>
    <mergeCell ref="AA5:AD5"/>
    <mergeCell ref="CM4:CT4"/>
    <mergeCell ref="CU4:DB4"/>
    <mergeCell ref="DC4:DJ4"/>
    <mergeCell ref="C5:F5"/>
    <mergeCell ref="G5:G6"/>
    <mergeCell ref="H5:H6"/>
    <mergeCell ref="I5:I6"/>
    <mergeCell ref="J5:J6"/>
    <mergeCell ref="K5:N5"/>
    <mergeCell ref="O5:O6"/>
    <mergeCell ref="AQ4:AX4"/>
    <mergeCell ref="AY4:BF4"/>
    <mergeCell ref="BG4:BN4"/>
    <mergeCell ref="BO4:BV4"/>
    <mergeCell ref="BW4:CD4"/>
    <mergeCell ref="W5:W6"/>
    <mergeCell ref="AW5:AW6"/>
    <mergeCell ref="AF5:AF6"/>
    <mergeCell ref="AG5:AG6"/>
    <mergeCell ref="AH5:AH6"/>
    <mergeCell ref="AI5:AL5"/>
    <mergeCell ref="AM5:AM6"/>
    <mergeCell ref="AN5:AN6"/>
    <mergeCell ref="AO5:AO6"/>
    <mergeCell ref="AP5:AP6"/>
    <mergeCell ref="AQ5:AT5"/>
    <mergeCell ref="AU5:AU6"/>
    <mergeCell ref="AV5:AV6"/>
    <mergeCell ref="BO5:BR5"/>
    <mergeCell ref="AX5:AX6"/>
    <mergeCell ref="AY5:BB5"/>
    <mergeCell ref="BC5:BC6"/>
    <mergeCell ref="BD5:BD6"/>
    <mergeCell ref="BE5:BE6"/>
    <mergeCell ref="BF5:BF6"/>
    <mergeCell ref="BG5:BJ5"/>
    <mergeCell ref="BK5:BK6"/>
    <mergeCell ref="BL5:BL6"/>
    <mergeCell ref="BM5:BM6"/>
    <mergeCell ref="BN5:BN6"/>
    <mergeCell ref="CJ5:CJ6"/>
    <mergeCell ref="BS5:BS6"/>
    <mergeCell ref="BT5:BT6"/>
    <mergeCell ref="BU5:BU6"/>
    <mergeCell ref="BV5:BV6"/>
    <mergeCell ref="BW5:BZ5"/>
    <mergeCell ref="CA5:CA6"/>
    <mergeCell ref="CB5:CB6"/>
    <mergeCell ref="CC5:CC6"/>
    <mergeCell ref="CD5:CD6"/>
    <mergeCell ref="CE5:CH5"/>
    <mergeCell ref="CI5:CI6"/>
    <mergeCell ref="DB5:DB6"/>
    <mergeCell ref="CK5:CK6"/>
    <mergeCell ref="CL5:CL6"/>
    <mergeCell ref="CM5:CP5"/>
    <mergeCell ref="CQ5:CQ6"/>
    <mergeCell ref="CR5:CR6"/>
    <mergeCell ref="CS5:CS6"/>
    <mergeCell ref="CT5:CT6"/>
    <mergeCell ref="CU5:CX5"/>
    <mergeCell ref="CY5:CY6"/>
    <mergeCell ref="CZ5:CZ6"/>
    <mergeCell ref="DA5:DA6"/>
    <mergeCell ref="DC5:DF5"/>
    <mergeCell ref="DG5:DG6"/>
    <mergeCell ref="DH5:DH6"/>
    <mergeCell ref="DI5:DI6"/>
    <mergeCell ref="DJ5:DJ6"/>
    <mergeCell ref="DS4:DZ4"/>
    <mergeCell ref="DS5:DV5"/>
    <mergeCell ref="DW5:DW6"/>
    <mergeCell ref="DX5:DX6"/>
    <mergeCell ref="DY5:DY6"/>
    <mergeCell ref="DZ5:DZ6"/>
  </mergeCell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D18B-EC49-4E18-A7D0-431AA16232D0}">
  <sheetPr codeName="Planilha13"/>
  <dimension ref="A1:R48"/>
  <sheetViews>
    <sheetView showGridLines="0" zoomScaleNormal="100" workbookViewId="0">
      <pane xSplit="2" topLeftCell="K1" activePane="topRight" state="frozen"/>
      <selection activeCell="A54" sqref="A54"/>
      <selection pane="topRight"/>
    </sheetView>
  </sheetViews>
  <sheetFormatPr defaultRowHeight="20.100000000000001" customHeight="1" x14ac:dyDescent="0.25"/>
  <cols>
    <col min="1" max="1" width="9.140625" style="88"/>
    <col min="2" max="2" width="77.7109375" style="88" bestFit="1" customWidth="1"/>
    <col min="3" max="18" width="12.7109375" style="88" customWidth="1"/>
    <col min="19" max="16384" width="9.140625" style="88"/>
  </cols>
  <sheetData>
    <row r="1" spans="1:18" ht="20.100000000000001" customHeight="1" x14ac:dyDescent="0.25">
      <c r="A1" s="70" t="s">
        <v>754</v>
      </c>
    </row>
    <row r="2" spans="1:18" ht="20.100000000000001" customHeight="1" x14ac:dyDescent="0.25">
      <c r="A2" s="70" t="s">
        <v>342</v>
      </c>
    </row>
    <row r="4" spans="1:18" s="107" customFormat="1" ht="20.100000000000001" customHeight="1" x14ac:dyDescent="0.25">
      <c r="A4" s="352" t="s">
        <v>711</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v>1</v>
      </c>
      <c r="B5" s="18" t="s">
        <v>384</v>
      </c>
      <c r="C5" s="19">
        <v>1397033.8506242353</v>
      </c>
      <c r="D5" s="19">
        <v>1602287.7976293724</v>
      </c>
      <c r="E5" s="19">
        <v>1777909.3005644791</v>
      </c>
      <c r="F5" s="19">
        <v>1937215.8902540314</v>
      </c>
      <c r="G5" s="19">
        <v>2031712.3441061978</v>
      </c>
      <c r="H5" s="19">
        <v>2213585.4166704603</v>
      </c>
      <c r="I5" s="19">
        <v>2352256.0528282956</v>
      </c>
      <c r="J5" s="19">
        <v>2387285.9452453498</v>
      </c>
      <c r="K5" s="19">
        <v>2598708.7013195707</v>
      </c>
      <c r="L5" s="19">
        <v>2816103.4762266297</v>
      </c>
      <c r="M5" s="19">
        <v>2623969.2907650298</v>
      </c>
      <c r="N5" s="19">
        <v>3400074.6412607464</v>
      </c>
      <c r="O5" s="19">
        <v>3977343.9960890356</v>
      </c>
      <c r="P5" s="19">
        <v>4123411.4714405965</v>
      </c>
      <c r="Q5" s="19">
        <v>4641511.1819716496</v>
      </c>
      <c r="R5" s="19">
        <v>5053330.8497097883</v>
      </c>
    </row>
    <row r="6" spans="1:18" ht="20.100000000000001" customHeight="1" x14ac:dyDescent="0.25">
      <c r="A6" s="89">
        <v>11</v>
      </c>
      <c r="B6" s="89" t="s">
        <v>346</v>
      </c>
      <c r="C6" s="90">
        <v>915415.23887144076</v>
      </c>
      <c r="D6" s="90">
        <v>1054920.0616890527</v>
      </c>
      <c r="E6" s="90">
        <v>1138523.4026918223</v>
      </c>
      <c r="F6" s="90">
        <v>1251696.9044211409</v>
      </c>
      <c r="G6" s="90">
        <v>1314803.553925945</v>
      </c>
      <c r="H6" s="90">
        <v>1378644.9002361882</v>
      </c>
      <c r="I6" s="90">
        <v>1445933.2123019358</v>
      </c>
      <c r="J6" s="90">
        <v>1518850.5827330309</v>
      </c>
      <c r="K6" s="90">
        <v>1653344.024295755</v>
      </c>
      <c r="L6" s="90">
        <v>1743507.4740778045</v>
      </c>
      <c r="M6" s="90">
        <v>1712136.2997700342</v>
      </c>
      <c r="N6" s="90">
        <v>2196644.5833663507</v>
      </c>
      <c r="O6" s="90">
        <v>2481974.9925238327</v>
      </c>
      <c r="P6" s="90">
        <v>2584855.8920061043</v>
      </c>
      <c r="Q6" s="90">
        <v>3007603.3201553593</v>
      </c>
      <c r="R6" s="90">
        <v>3272883.4996638694</v>
      </c>
    </row>
    <row r="7" spans="1:18" ht="20.100000000000001" customHeight="1" x14ac:dyDescent="0.25">
      <c r="A7" s="20">
        <v>111</v>
      </c>
      <c r="B7" s="21" t="s">
        <v>347</v>
      </c>
      <c r="C7" s="91">
        <v>258484.60642947996</v>
      </c>
      <c r="D7" s="91">
        <v>313998.09774882003</v>
      </c>
      <c r="E7" s="91">
        <v>324935.45475144003</v>
      </c>
      <c r="F7" s="91">
        <v>360760.04600128002</v>
      </c>
      <c r="G7" s="91">
        <v>382153.06850910001</v>
      </c>
      <c r="H7" s="91">
        <v>401121.48603406001</v>
      </c>
      <c r="I7" s="91">
        <v>453196.67914046004</v>
      </c>
      <c r="J7" s="91">
        <v>458681.47723512002</v>
      </c>
      <c r="K7" s="91">
        <v>490739.86327233998</v>
      </c>
      <c r="L7" s="91">
        <v>535577.11833231</v>
      </c>
      <c r="M7" s="91">
        <v>526575.94080425007</v>
      </c>
      <c r="N7" s="91">
        <v>698121.46318990004</v>
      </c>
      <c r="O7" s="91">
        <v>909048.87401255011</v>
      </c>
      <c r="P7" s="91">
        <v>939971.34073905007</v>
      </c>
      <c r="Q7" s="91">
        <v>1065030.8594948598</v>
      </c>
      <c r="R7" s="91">
        <v>1167461.3869196302</v>
      </c>
    </row>
    <row r="8" spans="1:18" ht="20.100000000000001" customHeight="1" x14ac:dyDescent="0.25">
      <c r="A8" s="20">
        <v>112</v>
      </c>
      <c r="B8" s="21" t="s">
        <v>348</v>
      </c>
      <c r="C8" s="91">
        <v>12531.03227256</v>
      </c>
      <c r="D8" s="91">
        <v>14844.606523429999</v>
      </c>
      <c r="E8" s="91">
        <v>16687.596646900001</v>
      </c>
      <c r="F8" s="91">
        <v>18725.35589553</v>
      </c>
      <c r="G8" s="91">
        <v>20719.317173770003</v>
      </c>
      <c r="H8" s="91">
        <v>21587.14046377</v>
      </c>
      <c r="I8" s="91">
        <v>22190.159168029997</v>
      </c>
      <c r="J8" s="91">
        <v>22732.264374940001</v>
      </c>
      <c r="K8" s="91">
        <v>24405.276907610001</v>
      </c>
      <c r="L8" s="91">
        <v>24238.585104130001</v>
      </c>
      <c r="M8" s="91">
        <v>23268.994979359999</v>
      </c>
      <c r="N8" s="91">
        <v>26221.746296470003</v>
      </c>
      <c r="O8" s="91">
        <v>29787.917642679997</v>
      </c>
      <c r="P8" s="91">
        <v>33550.483726320002</v>
      </c>
      <c r="Q8" s="91">
        <v>35668.304439269996</v>
      </c>
      <c r="R8" s="91">
        <v>39057.523980149999</v>
      </c>
    </row>
    <row r="9" spans="1:18" ht="20.100000000000001" customHeight="1" x14ac:dyDescent="0.25">
      <c r="A9" s="20">
        <v>113</v>
      </c>
      <c r="B9" s="21" t="s">
        <v>349</v>
      </c>
      <c r="C9" s="91">
        <v>49078.890127197737</v>
      </c>
      <c r="D9" s="91">
        <v>56030.207838238879</v>
      </c>
      <c r="E9" s="91">
        <v>62714.655777860549</v>
      </c>
      <c r="F9" s="91">
        <v>70172.656780148041</v>
      </c>
      <c r="G9" s="91">
        <v>77441.725207077892</v>
      </c>
      <c r="H9" s="91">
        <v>86572.517622349551</v>
      </c>
      <c r="I9" s="91">
        <v>92682.573597718525</v>
      </c>
      <c r="J9" s="91">
        <v>98757.772528889036</v>
      </c>
      <c r="K9" s="91">
        <v>108101.46413056253</v>
      </c>
      <c r="L9" s="91">
        <v>117845.0561223979</v>
      </c>
      <c r="M9" s="91">
        <v>121722.24319320839</v>
      </c>
      <c r="N9" s="91">
        <v>143403.8145461971</v>
      </c>
      <c r="O9" s="91">
        <v>159966.20243094038</v>
      </c>
      <c r="P9" s="91">
        <v>185546.71543063933</v>
      </c>
      <c r="Q9" s="91">
        <v>201828.00894243328</v>
      </c>
      <c r="R9" s="91">
        <v>220242.09206541983</v>
      </c>
    </row>
    <row r="10" spans="1:18" ht="20.100000000000001" customHeight="1" x14ac:dyDescent="0.25">
      <c r="A10" s="20">
        <v>114</v>
      </c>
      <c r="B10" s="21" t="s">
        <v>350</v>
      </c>
      <c r="C10" s="91">
        <v>574053.33290345327</v>
      </c>
      <c r="D10" s="91">
        <v>643069.35290821397</v>
      </c>
      <c r="E10" s="91">
        <v>703537.07867978164</v>
      </c>
      <c r="F10" s="91">
        <v>764481.26105981297</v>
      </c>
      <c r="G10" s="91">
        <v>797757.38803869719</v>
      </c>
      <c r="H10" s="91">
        <v>830884.79824607866</v>
      </c>
      <c r="I10" s="91">
        <v>846415.2554425071</v>
      </c>
      <c r="J10" s="91">
        <v>906328.90966541169</v>
      </c>
      <c r="K10" s="91">
        <v>989392.94741672243</v>
      </c>
      <c r="L10" s="91">
        <v>1022913.8710472067</v>
      </c>
      <c r="M10" s="91">
        <v>994855.20796521602</v>
      </c>
      <c r="N10" s="91">
        <v>1266861.1607994237</v>
      </c>
      <c r="O10" s="91">
        <v>1324137.2910711721</v>
      </c>
      <c r="P10" s="91">
        <v>1367273.9530778453</v>
      </c>
      <c r="Q10" s="91">
        <v>1627575.995625406</v>
      </c>
      <c r="R10" s="91">
        <v>1755900.9228196095</v>
      </c>
    </row>
    <row r="11" spans="1:18" ht="20.100000000000001" customHeight="1" x14ac:dyDescent="0.25">
      <c r="A11" s="20">
        <v>115</v>
      </c>
      <c r="B11" s="21" t="s">
        <v>351</v>
      </c>
      <c r="C11" s="91">
        <v>21082.992104879999</v>
      </c>
      <c r="D11" s="91">
        <v>26653.026353739999</v>
      </c>
      <c r="E11" s="91">
        <v>31128.936152749997</v>
      </c>
      <c r="F11" s="91">
        <v>36978.393835469993</v>
      </c>
      <c r="G11" s="91">
        <v>36773.041650120002</v>
      </c>
      <c r="H11" s="91">
        <v>38969.359133270002</v>
      </c>
      <c r="I11" s="91">
        <v>31447.614282120001</v>
      </c>
      <c r="J11" s="91">
        <v>32350.158855549998</v>
      </c>
      <c r="K11" s="91">
        <v>40704.096041889999</v>
      </c>
      <c r="L11" s="91">
        <v>42932.793020130004</v>
      </c>
      <c r="M11" s="91">
        <v>45721.898153310001</v>
      </c>
      <c r="N11" s="91">
        <v>62036.126001379998</v>
      </c>
      <c r="O11" s="91">
        <v>59034.275401480001</v>
      </c>
      <c r="P11" s="91">
        <v>58513.554567389991</v>
      </c>
      <c r="Q11" s="91">
        <v>77500.111259480007</v>
      </c>
      <c r="R11" s="91">
        <v>90221.715880930016</v>
      </c>
    </row>
    <row r="12" spans="1:18" ht="20.100000000000001" customHeight="1" x14ac:dyDescent="0.25">
      <c r="A12" s="20">
        <v>116</v>
      </c>
      <c r="B12" s="21" t="s">
        <v>352</v>
      </c>
      <c r="C12" s="91">
        <v>184.38503387000003</v>
      </c>
      <c r="D12" s="91">
        <v>324.77031660999984</v>
      </c>
      <c r="E12" s="91">
        <v>-480.31931691</v>
      </c>
      <c r="F12" s="91">
        <v>579.19084889999999</v>
      </c>
      <c r="G12" s="91">
        <v>-40.986652820000018</v>
      </c>
      <c r="H12" s="91">
        <v>-490.40126334000001</v>
      </c>
      <c r="I12" s="91">
        <v>0.93067110000000008</v>
      </c>
      <c r="J12" s="91">
        <v>7.3120000000002905E-5</v>
      </c>
      <c r="K12" s="91">
        <v>0.37652663000000003</v>
      </c>
      <c r="L12" s="91">
        <v>5.0451629999999997E-2</v>
      </c>
      <c r="M12" s="91">
        <v>-7.9853253099999995</v>
      </c>
      <c r="N12" s="91">
        <v>0.27253298000000004</v>
      </c>
      <c r="O12" s="91">
        <v>0.43196500999999993</v>
      </c>
      <c r="P12" s="91">
        <v>-0.15553513999999999</v>
      </c>
      <c r="Q12" s="91">
        <v>4.0393910000000005E-2</v>
      </c>
      <c r="R12" s="91">
        <v>-0.14200187</v>
      </c>
    </row>
    <row r="13" spans="1:18" ht="20.100000000000001" customHeight="1" x14ac:dyDescent="0.25">
      <c r="A13" s="89">
        <v>12</v>
      </c>
      <c r="B13" s="89" t="s">
        <v>353</v>
      </c>
      <c r="C13" s="90">
        <v>287131.68569977517</v>
      </c>
      <c r="D13" s="90">
        <v>331492.37669505208</v>
      </c>
      <c r="E13" s="90">
        <v>368913.13621851912</v>
      </c>
      <c r="F13" s="90">
        <v>404566.85494394717</v>
      </c>
      <c r="G13" s="90">
        <v>439818.31782401004</v>
      </c>
      <c r="H13" s="90">
        <v>454616.51484116807</v>
      </c>
      <c r="I13" s="90">
        <v>477884.99419538863</v>
      </c>
      <c r="J13" s="90">
        <v>507434.1095158828</v>
      </c>
      <c r="K13" s="90">
        <v>535648.5474392412</v>
      </c>
      <c r="L13" s="90">
        <v>571620.44320879993</v>
      </c>
      <c r="M13" s="90">
        <v>572538.21177092963</v>
      </c>
      <c r="N13" s="90">
        <v>656868.37971766246</v>
      </c>
      <c r="O13" s="90">
        <v>754702.79725449253</v>
      </c>
      <c r="P13" s="90">
        <v>811338.02876178909</v>
      </c>
      <c r="Q13" s="90">
        <v>878292.19526015152</v>
      </c>
      <c r="R13" s="90">
        <v>964696.49656319991</v>
      </c>
    </row>
    <row r="14" spans="1:18" ht="20.100000000000001" customHeight="1" x14ac:dyDescent="0.25">
      <c r="A14" s="89">
        <v>13</v>
      </c>
      <c r="B14" s="89" t="s">
        <v>354</v>
      </c>
      <c r="C14" s="90">
        <v>70.572699899959844</v>
      </c>
      <c r="D14" s="90">
        <v>32.656837639980949</v>
      </c>
      <c r="E14" s="90">
        <v>37.796681290026754</v>
      </c>
      <c r="F14" s="90">
        <v>79.668856129981577</v>
      </c>
      <c r="G14" s="90">
        <v>54.567004759912379</v>
      </c>
      <c r="H14" s="90">
        <v>40.30162508005742</v>
      </c>
      <c r="I14" s="90">
        <v>25.743523719953373</v>
      </c>
      <c r="J14" s="90">
        <v>41.776628519990481</v>
      </c>
      <c r="K14" s="90">
        <v>85.282215390005149</v>
      </c>
      <c r="L14" s="90">
        <v>10.745847280020826</v>
      </c>
      <c r="M14" s="90">
        <v>178.0469343198929</v>
      </c>
      <c r="N14" s="90">
        <v>14.865475120022893</v>
      </c>
      <c r="O14" s="90">
        <v>22.40648938016966</v>
      </c>
      <c r="P14" s="90">
        <v>25.488894939888269</v>
      </c>
      <c r="Q14" s="90">
        <v>88.988653016276658</v>
      </c>
      <c r="R14" s="90">
        <v>52.286814169725403</v>
      </c>
    </row>
    <row r="15" spans="1:18" ht="20.100000000000001" customHeight="1" x14ac:dyDescent="0.25">
      <c r="A15" s="89">
        <v>14</v>
      </c>
      <c r="B15" s="89" t="s">
        <v>355</v>
      </c>
      <c r="C15" s="90">
        <v>194416.35335311916</v>
      </c>
      <c r="D15" s="90">
        <v>215842.70240762748</v>
      </c>
      <c r="E15" s="90">
        <v>270434.96497284796</v>
      </c>
      <c r="F15" s="90">
        <v>280872.46203281329</v>
      </c>
      <c r="G15" s="90">
        <v>277035.90535148274</v>
      </c>
      <c r="H15" s="90">
        <v>380283.69996802422</v>
      </c>
      <c r="I15" s="90">
        <v>428412.10280725092</v>
      </c>
      <c r="J15" s="90">
        <v>360959.4763679161</v>
      </c>
      <c r="K15" s="90">
        <v>409630.84736918448</v>
      </c>
      <c r="L15" s="90">
        <v>500964.81309274555</v>
      </c>
      <c r="M15" s="90">
        <v>339116.73228974547</v>
      </c>
      <c r="N15" s="90">
        <v>546546.81270161329</v>
      </c>
      <c r="O15" s="90">
        <v>740643.79982133082</v>
      </c>
      <c r="P15" s="90">
        <v>727192.06177776353</v>
      </c>
      <c r="Q15" s="90">
        <v>755526.6779031232</v>
      </c>
      <c r="R15" s="90">
        <v>815698.56666854909</v>
      </c>
    </row>
    <row r="16" spans="1:18" ht="20.100000000000001" customHeight="1" x14ac:dyDescent="0.25">
      <c r="A16" s="92">
        <v>1411</v>
      </c>
      <c r="B16" s="92" t="s">
        <v>385</v>
      </c>
      <c r="C16" s="93">
        <v>70861.956779317086</v>
      </c>
      <c r="D16" s="93">
        <v>89118.848240955806</v>
      </c>
      <c r="E16" s="93">
        <v>105935.02383457817</v>
      </c>
      <c r="F16" s="93">
        <v>98343.966639883147</v>
      </c>
      <c r="G16" s="93">
        <v>115106.44074257817</v>
      </c>
      <c r="H16" s="93">
        <v>201767.74410994857</v>
      </c>
      <c r="I16" s="93">
        <v>235239.46010732389</v>
      </c>
      <c r="J16" s="93">
        <v>166258.07151575765</v>
      </c>
      <c r="K16" s="93">
        <v>181534.82359348558</v>
      </c>
      <c r="L16" s="93">
        <v>171878.11013492045</v>
      </c>
      <c r="M16" s="93">
        <v>126172.9395308586</v>
      </c>
      <c r="N16" s="93">
        <v>196098.80201019693</v>
      </c>
      <c r="O16" s="93">
        <v>279666.98453020863</v>
      </c>
      <c r="P16" s="93">
        <v>283718.82450064365</v>
      </c>
      <c r="Q16" s="93">
        <v>269871.58256647497</v>
      </c>
      <c r="R16" s="93">
        <v>332808.6843954199</v>
      </c>
    </row>
    <row r="17" spans="1:18" ht="20.100000000000001" customHeight="1" x14ac:dyDescent="0.25">
      <c r="A17" s="94" t="s">
        <v>245</v>
      </c>
      <c r="B17" s="92" t="s">
        <v>356</v>
      </c>
      <c r="C17" s="93">
        <v>123554.39657380208</v>
      </c>
      <c r="D17" s="93">
        <v>126723.85416667168</v>
      </c>
      <c r="E17" s="93">
        <v>164499.94113826979</v>
      </c>
      <c r="F17" s="93">
        <v>182528.49539293014</v>
      </c>
      <c r="G17" s="93">
        <v>161929.46460890456</v>
      </c>
      <c r="H17" s="93">
        <v>178515.95585807564</v>
      </c>
      <c r="I17" s="93">
        <v>193172.64269992703</v>
      </c>
      <c r="J17" s="93">
        <v>194701.40485215845</v>
      </c>
      <c r="K17" s="93">
        <v>228096.02377569891</v>
      </c>
      <c r="L17" s="93">
        <v>329086.70295782509</v>
      </c>
      <c r="M17" s="93">
        <v>212943.79275888688</v>
      </c>
      <c r="N17" s="93">
        <v>350448.01069141633</v>
      </c>
      <c r="O17" s="93">
        <v>460976.81529112218</v>
      </c>
      <c r="P17" s="93">
        <v>443473.23727711989</v>
      </c>
      <c r="Q17" s="93">
        <v>485655.09533664823</v>
      </c>
      <c r="R17" s="93">
        <v>482889.88227312919</v>
      </c>
    </row>
    <row r="18" spans="1:18" ht="20.100000000000001" customHeight="1" x14ac:dyDescent="0.25">
      <c r="A18" s="17" t="s">
        <v>246</v>
      </c>
      <c r="B18" s="18" t="s">
        <v>386</v>
      </c>
      <c r="C18" s="19">
        <v>1535526.5091157057</v>
      </c>
      <c r="D18" s="19">
        <v>1722861.4208074524</v>
      </c>
      <c r="E18" s="19">
        <v>1892658.1612928812</v>
      </c>
      <c r="F18" s="19">
        <v>2120925.8062683186</v>
      </c>
      <c r="G18" s="19">
        <v>2394014.0094852466</v>
      </c>
      <c r="H18" s="19">
        <v>2769505.0242186906</v>
      </c>
      <c r="I18" s="19">
        <v>2852727.0998008735</v>
      </c>
      <c r="J18" s="19">
        <v>2917190.9975665631</v>
      </c>
      <c r="K18" s="19">
        <v>3094475.6997862123</v>
      </c>
      <c r="L18" s="19">
        <v>3180494.5233059935</v>
      </c>
      <c r="M18" s="19">
        <v>3513991.8144286778</v>
      </c>
      <c r="N18" s="19">
        <v>3638290.8330467157</v>
      </c>
      <c r="O18" s="19">
        <v>4379148.5916610211</v>
      </c>
      <c r="P18" s="19">
        <v>4958193.854338957</v>
      </c>
      <c r="Q18" s="19">
        <v>5377975.1800587261</v>
      </c>
      <c r="R18" s="19">
        <v>5989565.2505378285</v>
      </c>
    </row>
    <row r="19" spans="1:18" ht="20.100000000000001" customHeight="1" x14ac:dyDescent="0.25">
      <c r="A19" s="89">
        <v>2</v>
      </c>
      <c r="B19" s="89" t="s">
        <v>357</v>
      </c>
      <c r="C19" s="90">
        <v>1478062.2057089377</v>
      </c>
      <c r="D19" s="90">
        <v>1686753.5358068184</v>
      </c>
      <c r="E19" s="90">
        <v>1853191.0291568791</v>
      </c>
      <c r="F19" s="90">
        <v>2078100.7311564432</v>
      </c>
      <c r="G19" s="90">
        <v>2340446.7572992309</v>
      </c>
      <c r="H19" s="90">
        <v>2761402.0612964565</v>
      </c>
      <c r="I19" s="90">
        <v>2858674.6682846276</v>
      </c>
      <c r="J19" s="90">
        <v>2946227.3928796342</v>
      </c>
      <c r="K19" s="90">
        <v>3110219.7863359065</v>
      </c>
      <c r="L19" s="90">
        <v>3210855.0709647108</v>
      </c>
      <c r="M19" s="90">
        <v>3530266.1993539687</v>
      </c>
      <c r="N19" s="90">
        <v>3667842.0322147179</v>
      </c>
      <c r="O19" s="90">
        <v>4339217.8055230035</v>
      </c>
      <c r="P19" s="90">
        <v>4912999.1246307138</v>
      </c>
      <c r="Q19" s="90">
        <v>5302321.9040726349</v>
      </c>
      <c r="R19" s="90">
        <v>5955819.5786002837</v>
      </c>
    </row>
    <row r="20" spans="1:18" ht="20.100000000000001" customHeight="1" x14ac:dyDescent="0.25">
      <c r="A20" s="95">
        <v>21</v>
      </c>
      <c r="B20" s="95" t="s">
        <v>358</v>
      </c>
      <c r="C20" s="91">
        <v>415324.30134386057</v>
      </c>
      <c r="D20" s="91">
        <v>465023.21694625571</v>
      </c>
      <c r="E20" s="91">
        <v>516284.52654976142</v>
      </c>
      <c r="F20" s="91">
        <v>582198.95338817069</v>
      </c>
      <c r="G20" s="91">
        <v>638780.12170463882</v>
      </c>
      <c r="H20" s="91">
        <v>700465.20721160737</v>
      </c>
      <c r="I20" s="91">
        <v>736288.68992774258</v>
      </c>
      <c r="J20" s="91">
        <v>778254.81435536942</v>
      </c>
      <c r="K20" s="91">
        <v>813258.01890661253</v>
      </c>
      <c r="L20" s="91">
        <v>858419.64468434348</v>
      </c>
      <c r="M20" s="91">
        <v>881886.45049250755</v>
      </c>
      <c r="N20" s="91">
        <v>932927.95032947022</v>
      </c>
      <c r="O20" s="91">
        <v>1067756.4377832694</v>
      </c>
      <c r="P20" s="91">
        <v>1181208.2993763911</v>
      </c>
      <c r="Q20" s="91">
        <v>1281809.7142602904</v>
      </c>
      <c r="R20" s="91">
        <v>1410144.7300729528</v>
      </c>
    </row>
    <row r="21" spans="1:18" ht="20.100000000000001" customHeight="1" x14ac:dyDescent="0.25">
      <c r="A21" s="95">
        <v>22</v>
      </c>
      <c r="B21" s="95" t="s">
        <v>359</v>
      </c>
      <c r="C21" s="91">
        <v>206292.05729040253</v>
      </c>
      <c r="D21" s="91">
        <v>225616.88463818401</v>
      </c>
      <c r="E21" s="91">
        <v>250520.77080849232</v>
      </c>
      <c r="F21" s="91">
        <v>269650.93136607297</v>
      </c>
      <c r="G21" s="91">
        <v>300021.132608574</v>
      </c>
      <c r="H21" s="91">
        <v>299715.54587091296</v>
      </c>
      <c r="I21" s="91">
        <v>320239.61382614402</v>
      </c>
      <c r="J21" s="91">
        <v>321215.92997512303</v>
      </c>
      <c r="K21" s="91">
        <v>351260.09594559995</v>
      </c>
      <c r="L21" s="91">
        <v>376552.95407121099</v>
      </c>
      <c r="M21" s="91">
        <v>388679.71390461596</v>
      </c>
      <c r="N21" s="91">
        <v>442632.74203607568</v>
      </c>
      <c r="O21" s="91">
        <v>542408.92295842269</v>
      </c>
      <c r="P21" s="91">
        <v>609126.17194487271</v>
      </c>
      <c r="Q21" s="91">
        <v>692841.01112864749</v>
      </c>
      <c r="R21" s="91">
        <v>726532.39712351013</v>
      </c>
    </row>
    <row r="22" spans="1:18" ht="20.100000000000001" customHeight="1" x14ac:dyDescent="0.25">
      <c r="A22" s="95">
        <v>23</v>
      </c>
      <c r="B22" s="95" t="s">
        <v>387</v>
      </c>
      <c r="C22" s="91">
        <v>50659</v>
      </c>
      <c r="D22" s="91">
        <v>56845.573219517224</v>
      </c>
      <c r="E22" s="91">
        <v>62937</v>
      </c>
      <c r="F22" s="91">
        <v>70092.999999990003</v>
      </c>
      <c r="G22" s="91">
        <v>78079.000000000349</v>
      </c>
      <c r="H22" s="91">
        <v>87588.999999990003</v>
      </c>
      <c r="I22" s="91">
        <v>96197.9999999953</v>
      </c>
      <c r="J22" s="91">
        <v>101403.0000000197</v>
      </c>
      <c r="K22" s="91">
        <v>106711.00000000713</v>
      </c>
      <c r="L22" s="91">
        <v>115039.99999999</v>
      </c>
      <c r="M22" s="91">
        <v>121953.99999999</v>
      </c>
      <c r="N22" s="91">
        <v>141869.00000001144</v>
      </c>
      <c r="O22" s="91">
        <v>156143.99999998615</v>
      </c>
      <c r="P22" s="91">
        <v>166780.99999999985</v>
      </c>
      <c r="Q22" s="91">
        <v>177667.0098342766</v>
      </c>
      <c r="R22" s="91">
        <v>190796.68590690376</v>
      </c>
    </row>
    <row r="23" spans="1:18" ht="20.100000000000001" customHeight="1" x14ac:dyDescent="0.25">
      <c r="A23" s="95">
        <v>24</v>
      </c>
      <c r="B23" s="95" t="s">
        <v>388</v>
      </c>
      <c r="C23" s="91">
        <v>275220.5492856733</v>
      </c>
      <c r="D23" s="91">
        <v>334602.20408894023</v>
      </c>
      <c r="E23" s="91">
        <v>334361.29424888041</v>
      </c>
      <c r="F23" s="91">
        <v>371148.72473531595</v>
      </c>
      <c r="G23" s="91">
        <v>434212.32471910713</v>
      </c>
      <c r="H23" s="91">
        <v>714956.91634922626</v>
      </c>
      <c r="I23" s="91">
        <v>623985.80233174423</v>
      </c>
      <c r="J23" s="91">
        <v>592387.00282916683</v>
      </c>
      <c r="K23" s="91">
        <v>618390.39002055826</v>
      </c>
      <c r="L23" s="91">
        <v>532159.13433710625</v>
      </c>
      <c r="M23" s="91">
        <v>440769.86062181101</v>
      </c>
      <c r="N23" s="91">
        <v>614177.95359407121</v>
      </c>
      <c r="O23" s="91">
        <v>810673.38287527754</v>
      </c>
      <c r="P23" s="91">
        <v>890366.13439393172</v>
      </c>
      <c r="Q23" s="91">
        <v>971991.427838</v>
      </c>
      <c r="R23" s="91">
        <v>1261182.0965758301</v>
      </c>
    </row>
    <row r="24" spans="1:18" ht="20.100000000000001" customHeight="1" x14ac:dyDescent="0.25">
      <c r="A24" s="95">
        <v>25</v>
      </c>
      <c r="B24" s="95" t="s">
        <v>360</v>
      </c>
      <c r="C24" s="91">
        <v>7367.5605008525827</v>
      </c>
      <c r="D24" s="91">
        <v>13002.851164309999</v>
      </c>
      <c r="E24" s="91">
        <v>15969.50330398</v>
      </c>
      <c r="F24" s="91">
        <v>27166.677949609999</v>
      </c>
      <c r="G24" s="91">
        <v>32360.77011094</v>
      </c>
      <c r="H24" s="91">
        <v>27449.663600150001</v>
      </c>
      <c r="I24" s="91">
        <v>31565.485362539999</v>
      </c>
      <c r="J24" s="91">
        <v>26870.879570720001</v>
      </c>
      <c r="K24" s="91">
        <v>28734.665737969997</v>
      </c>
      <c r="L24" s="91">
        <v>21245.272392910003</v>
      </c>
      <c r="M24" s="91">
        <v>16987.05393785</v>
      </c>
      <c r="N24" s="91">
        <v>17846.376212070107</v>
      </c>
      <c r="O24" s="91">
        <v>27140.104728194448</v>
      </c>
      <c r="P24" s="91">
        <v>29221.827131485021</v>
      </c>
      <c r="Q24" s="91">
        <v>33676.720929543313</v>
      </c>
      <c r="R24" s="91">
        <v>44636.221284816522</v>
      </c>
    </row>
    <row r="25" spans="1:18" ht="20.100000000000001" customHeight="1" x14ac:dyDescent="0.25">
      <c r="A25" s="95">
        <v>26</v>
      </c>
      <c r="B25" s="95" t="s">
        <v>354</v>
      </c>
      <c r="C25" s="91">
        <v>1217.0632687699981</v>
      </c>
      <c r="D25" s="91">
        <v>1115.4121732999338</v>
      </c>
      <c r="E25" s="91">
        <v>1320.5217859699624</v>
      </c>
      <c r="F25" s="91">
        <v>1898.8185525800218</v>
      </c>
      <c r="G25" s="91">
        <v>3103.6643716199906</v>
      </c>
      <c r="H25" s="91">
        <v>2722.4282666100771</v>
      </c>
      <c r="I25" s="91">
        <v>4602.4174679400166</v>
      </c>
      <c r="J25" s="91">
        <v>3616.5554866000311</v>
      </c>
      <c r="K25" s="91">
        <v>3654.0815664900001</v>
      </c>
      <c r="L25" s="91">
        <v>2459.6338773099706</v>
      </c>
      <c r="M25" s="91">
        <v>4012.1070655599469</v>
      </c>
      <c r="N25" s="91">
        <v>5197.5371617362835</v>
      </c>
      <c r="O25" s="91">
        <v>2381.0024544284679</v>
      </c>
      <c r="P25" s="91">
        <v>4867.5014142780565</v>
      </c>
      <c r="Q25" s="91">
        <v>3605.6035775509663</v>
      </c>
      <c r="R25" s="91">
        <v>3811.6917331097648</v>
      </c>
    </row>
    <row r="26" spans="1:18" ht="20.100000000000001" customHeight="1" x14ac:dyDescent="0.25">
      <c r="A26" s="95">
        <v>27</v>
      </c>
      <c r="B26" s="95" t="s">
        <v>361</v>
      </c>
      <c r="C26" s="91">
        <v>478842.20109459269</v>
      </c>
      <c r="D26" s="91">
        <v>533805.09457328194</v>
      </c>
      <c r="E26" s="91">
        <v>604357.35143139597</v>
      </c>
      <c r="F26" s="91">
        <v>679773.70521667798</v>
      </c>
      <c r="G26" s="91">
        <v>766590.12161874038</v>
      </c>
      <c r="H26" s="91">
        <v>832806.86406586249</v>
      </c>
      <c r="I26" s="91">
        <v>944376.12969032105</v>
      </c>
      <c r="J26" s="91">
        <v>1032241.4881321356</v>
      </c>
      <c r="K26" s="91">
        <v>1087305.1587292315</v>
      </c>
      <c r="L26" s="91">
        <v>1166260.8274539637</v>
      </c>
      <c r="M26" s="91">
        <v>1563305.652441327</v>
      </c>
      <c r="N26" s="91">
        <v>1352446.9119421802</v>
      </c>
      <c r="O26" s="91">
        <v>1534847.1033141883</v>
      </c>
      <c r="P26" s="91">
        <v>1755034.8683511652</v>
      </c>
      <c r="Q26" s="91">
        <v>1860206.7815905979</v>
      </c>
      <c r="R26" s="91">
        <v>2006530.9767552856</v>
      </c>
    </row>
    <row r="27" spans="1:18" ht="20.100000000000001" customHeight="1" x14ac:dyDescent="0.25">
      <c r="A27" s="95">
        <v>28</v>
      </c>
      <c r="B27" s="95" t="s">
        <v>362</v>
      </c>
      <c r="C27" s="91">
        <v>43139.472924786125</v>
      </c>
      <c r="D27" s="91">
        <v>56742.299003029271</v>
      </c>
      <c r="E27" s="91">
        <v>67440.061028398603</v>
      </c>
      <c r="F27" s="91">
        <v>76169.919948025403</v>
      </c>
      <c r="G27" s="91">
        <v>87299.622165610432</v>
      </c>
      <c r="H27" s="91">
        <v>95696.435932097287</v>
      </c>
      <c r="I27" s="91">
        <v>101418.52967820047</v>
      </c>
      <c r="J27" s="91">
        <v>90237.722530499974</v>
      </c>
      <c r="K27" s="91">
        <v>100906.37542943681</v>
      </c>
      <c r="L27" s="91">
        <v>138717.6041478769</v>
      </c>
      <c r="M27" s="91">
        <v>112671.36089030698</v>
      </c>
      <c r="N27" s="91">
        <v>160743.56093910174</v>
      </c>
      <c r="O27" s="91">
        <v>197866.85140923658</v>
      </c>
      <c r="P27" s="91">
        <v>276393.32201859012</v>
      </c>
      <c r="Q27" s="91">
        <v>280523.6349137284</v>
      </c>
      <c r="R27" s="91">
        <v>312184.77914787485</v>
      </c>
    </row>
    <row r="28" spans="1:18" ht="20.100000000000001" customHeight="1" x14ac:dyDescent="0.25">
      <c r="A28" s="89">
        <v>31</v>
      </c>
      <c r="B28" s="89" t="s">
        <v>363</v>
      </c>
      <c r="C28" s="90">
        <v>57464.303406768151</v>
      </c>
      <c r="D28" s="90">
        <v>36107.885000633876</v>
      </c>
      <c r="E28" s="90">
        <v>39467.132136002372</v>
      </c>
      <c r="F28" s="90">
        <v>42825.075111875631</v>
      </c>
      <c r="G28" s="90">
        <v>53567.252186015714</v>
      </c>
      <c r="H28" s="90">
        <v>8102.9629222344875</v>
      </c>
      <c r="I28" s="90">
        <v>-5947.5684837540412</v>
      </c>
      <c r="J28" s="90">
        <v>-29036.395313072051</v>
      </c>
      <c r="K28" s="90">
        <v>-15744.086549694266</v>
      </c>
      <c r="L28" s="90">
        <v>-30360.547658716903</v>
      </c>
      <c r="M28" s="90">
        <v>-16274.384925290586</v>
      </c>
      <c r="N28" s="90">
        <v>-29551.19916800168</v>
      </c>
      <c r="O28" s="90">
        <v>39930.786138017495</v>
      </c>
      <c r="P28" s="90">
        <v>45194.729708243001</v>
      </c>
      <c r="Q28" s="90">
        <v>75653.275986091467</v>
      </c>
      <c r="R28" s="90">
        <v>33745.671937546227</v>
      </c>
    </row>
    <row r="29" spans="1:18" ht="20.100000000000001" customHeight="1" x14ac:dyDescent="0.25">
      <c r="A29" s="96">
        <v>311</v>
      </c>
      <c r="B29" s="95" t="s">
        <v>532</v>
      </c>
      <c r="C29" s="91">
        <v>56120.638892566931</v>
      </c>
      <c r="D29" s="91">
        <v>38725.302300553871</v>
      </c>
      <c r="E29" s="91">
        <v>40809.644311262382</v>
      </c>
      <c r="F29" s="91">
        <v>45105.777797755625</v>
      </c>
      <c r="G29" s="91">
        <v>59307.860246765704</v>
      </c>
      <c r="H29" s="91">
        <v>10982.066765244488</v>
      </c>
      <c r="I29" s="91">
        <v>-3053.7243572840398</v>
      </c>
      <c r="J29" s="91">
        <v>-21716.573408182048</v>
      </c>
      <c r="K29" s="91">
        <v>-13853.978214234265</v>
      </c>
      <c r="L29" s="91">
        <v>-24703.449271306898</v>
      </c>
      <c r="M29" s="91">
        <v>-11059.54404643059</v>
      </c>
      <c r="N29" s="91">
        <v>-23667.783490295777</v>
      </c>
      <c r="O29" s="91">
        <v>42132.334683093963</v>
      </c>
      <c r="P29" s="91">
        <v>47522.049337351047</v>
      </c>
      <c r="Q29" s="91">
        <v>79438.689234677542</v>
      </c>
      <c r="R29" s="91">
        <v>34137.161548836229</v>
      </c>
    </row>
    <row r="30" spans="1:18" ht="20.100000000000001" customHeight="1" x14ac:dyDescent="0.25">
      <c r="A30" s="96">
        <v>312</v>
      </c>
      <c r="B30" s="95" t="s">
        <v>399</v>
      </c>
      <c r="C30" s="91">
        <v>1966.939396531217</v>
      </c>
      <c r="D30" s="91">
        <v>498.65771046000003</v>
      </c>
      <c r="E30" s="91">
        <v>133.67217411000004</v>
      </c>
      <c r="F30" s="91">
        <v>779.63424805000011</v>
      </c>
      <c r="G30" s="91">
        <v>1384.0892809300001</v>
      </c>
      <c r="H30" s="91">
        <v>1798.0114299299998</v>
      </c>
      <c r="I30" s="91">
        <v>421.03976017000002</v>
      </c>
      <c r="J30" s="91">
        <v>1359.7998660799999</v>
      </c>
      <c r="K30" s="91">
        <v>582.59745182000006</v>
      </c>
      <c r="L30" s="91">
        <v>901.78772673000003</v>
      </c>
      <c r="M30" s="91">
        <v>1346.7483601700001</v>
      </c>
      <c r="N30" s="91">
        <v>1942.3250480340907</v>
      </c>
      <c r="O30" s="91">
        <v>2225.0490859935308</v>
      </c>
      <c r="P30" s="91">
        <v>3195.6199476419624</v>
      </c>
      <c r="Q30" s="91">
        <v>2783.071564816044</v>
      </c>
      <c r="R30" s="91">
        <v>2492.2232740299996</v>
      </c>
    </row>
    <row r="31" spans="1:18" ht="20.100000000000001" customHeight="1" x14ac:dyDescent="0.25">
      <c r="A31" s="96">
        <v>313</v>
      </c>
      <c r="B31" s="95" t="s">
        <v>400</v>
      </c>
      <c r="C31" s="91">
        <v>21.8989124</v>
      </c>
      <c r="D31" s="91">
        <v>29.192191749999999</v>
      </c>
      <c r="E31" s="91">
        <v>33.738090419999999</v>
      </c>
      <c r="F31" s="91">
        <v>70.417475359999997</v>
      </c>
      <c r="G31" s="91">
        <v>84.787343839999991</v>
      </c>
      <c r="H31" s="91">
        <v>67.103654410000019</v>
      </c>
      <c r="I31" s="91">
        <v>48.24681236</v>
      </c>
      <c r="J31" s="91">
        <v>50.866947660000008</v>
      </c>
      <c r="K31" s="91">
        <v>52.02375894</v>
      </c>
      <c r="L31" s="91">
        <v>43.792118330000008</v>
      </c>
      <c r="M31" s="91">
        <v>31.393907470000002</v>
      </c>
      <c r="N31" s="91">
        <v>27.7932202</v>
      </c>
      <c r="O31" s="91">
        <v>18.222777110000003</v>
      </c>
      <c r="P31" s="91">
        <v>19.90067088</v>
      </c>
      <c r="Q31" s="91">
        <v>18.268858980000001</v>
      </c>
      <c r="R31" s="91">
        <v>17.854917700000001</v>
      </c>
    </row>
    <row r="32" spans="1:18" ht="20.100000000000001" customHeight="1" x14ac:dyDescent="0.25">
      <c r="A32" s="96">
        <v>314</v>
      </c>
      <c r="B32" s="95" t="s">
        <v>401</v>
      </c>
      <c r="C32" s="91">
        <v>-645.17379473000005</v>
      </c>
      <c r="D32" s="91">
        <v>-3145.2672021299995</v>
      </c>
      <c r="E32" s="91">
        <v>-1509.92243979</v>
      </c>
      <c r="F32" s="91">
        <v>-3130.7544092899998</v>
      </c>
      <c r="G32" s="91">
        <v>-7209.4846855199994</v>
      </c>
      <c r="H32" s="91">
        <v>-4744.2189273499998</v>
      </c>
      <c r="I32" s="91">
        <v>-3363.1306990000003</v>
      </c>
      <c r="J32" s="91">
        <v>-8730.4887186300002</v>
      </c>
      <c r="K32" s="91">
        <v>-2524.72954622</v>
      </c>
      <c r="L32" s="91">
        <v>-6602.6782324700007</v>
      </c>
      <c r="M32" s="91">
        <v>-6592.9831465000007</v>
      </c>
      <c r="N32" s="91">
        <v>-7853.5339459400011</v>
      </c>
      <c r="O32" s="91">
        <v>-4444.8204081799995</v>
      </c>
      <c r="P32" s="91">
        <v>-5542.8402476299998</v>
      </c>
      <c r="Q32" s="91">
        <v>-6586.7536723821204</v>
      </c>
      <c r="R32" s="91">
        <v>-2901.5678030199997</v>
      </c>
    </row>
    <row r="33" spans="1:18" ht="20.100000000000001" customHeight="1" x14ac:dyDescent="0.25">
      <c r="A33" s="97"/>
      <c r="B33" s="97" t="s">
        <v>366</v>
      </c>
      <c r="C33" s="98">
        <v>-138492.65849147039</v>
      </c>
      <c r="D33" s="98">
        <v>-120573.62317807996</v>
      </c>
      <c r="E33" s="98">
        <v>-114748.86072840216</v>
      </c>
      <c r="F33" s="98">
        <v>-183709.91601428716</v>
      </c>
      <c r="G33" s="98">
        <v>-362301.66537904879</v>
      </c>
      <c r="H33" s="98">
        <v>-555919.60754823033</v>
      </c>
      <c r="I33" s="98">
        <v>-500471.04697257793</v>
      </c>
      <c r="J33" s="98">
        <v>-529905.0523212133</v>
      </c>
      <c r="K33" s="98">
        <v>-495766.99846664164</v>
      </c>
      <c r="L33" s="98">
        <v>-364391.04707936384</v>
      </c>
      <c r="M33" s="98">
        <v>-890022.52366364794</v>
      </c>
      <c r="N33" s="98">
        <v>-238216.19178596931</v>
      </c>
      <c r="O33" s="98">
        <v>-401804.59557198547</v>
      </c>
      <c r="P33" s="98">
        <v>-834782.38289836049</v>
      </c>
      <c r="Q33" s="98">
        <v>-736463.99808707647</v>
      </c>
      <c r="R33" s="98">
        <v>-936234.4008280402</v>
      </c>
    </row>
    <row r="34" spans="1:18" ht="20.100000000000001" customHeight="1" x14ac:dyDescent="0.25">
      <c r="A34" s="97"/>
      <c r="B34" s="97" t="s">
        <v>367</v>
      </c>
      <c r="C34" s="98">
        <v>65865.934014885919</v>
      </c>
      <c r="D34" s="98">
        <v>124909.7326699046</v>
      </c>
      <c r="E34" s="98">
        <v>113677.40968589997</v>
      </c>
      <c r="F34" s="98">
        <v>89094.842081145616</v>
      </c>
      <c r="G34" s="98">
        <v>-43195.781402519671</v>
      </c>
      <c r="H34" s="98">
        <v>-42730.435308952816</v>
      </c>
      <c r="I34" s="98">
        <v>-111724.70474815741</v>
      </c>
      <c r="J34" s="98">
        <v>-103776.12100780383</v>
      </c>
      <c r="K34" s="98">
        <v>-58911.432039569132</v>
      </c>
      <c r="L34" s="98">
        <v>-4110.0228771781549</v>
      </c>
      <c r="M34" s="98">
        <v>-575425.60257269582</v>
      </c>
      <c r="N34" s="98">
        <v>179862.95979790529</v>
      </c>
      <c r="O34" s="98">
        <v>129201.80277308356</v>
      </c>
      <c r="P34" s="98">
        <v>-228135.07300507231</v>
      </c>
      <c r="Q34" s="98">
        <v>-34344.152815550566</v>
      </c>
      <c r="R34" s="98">
        <v>-7860.9886476295069</v>
      </c>
    </row>
    <row r="35" spans="1:18" ht="20.100000000000001" customHeight="1" x14ac:dyDescent="0.25">
      <c r="A35" s="99" t="s">
        <v>368</v>
      </c>
      <c r="B35" s="100"/>
      <c r="C35" s="100"/>
      <c r="D35" s="100"/>
      <c r="E35" s="100"/>
      <c r="F35" s="100"/>
      <c r="G35" s="100"/>
      <c r="H35" s="100"/>
      <c r="I35" s="100"/>
      <c r="J35" s="100"/>
      <c r="K35" s="100"/>
      <c r="L35" s="100"/>
      <c r="M35" s="100"/>
      <c r="N35" s="100"/>
      <c r="O35" s="100"/>
      <c r="P35" s="100"/>
      <c r="Q35" s="100"/>
      <c r="R35" s="100"/>
    </row>
    <row r="36" spans="1:18" ht="20.100000000000001" customHeight="1" x14ac:dyDescent="0.25">
      <c r="A36" s="101" t="s">
        <v>238</v>
      </c>
      <c r="B36" s="102" t="s">
        <v>371</v>
      </c>
      <c r="C36" s="103">
        <v>106779.63889256693</v>
      </c>
      <c r="D36" s="103">
        <v>95570.875520071102</v>
      </c>
      <c r="E36" s="103">
        <v>103746.64431126238</v>
      </c>
      <c r="F36" s="103">
        <v>115198.77779774563</v>
      </c>
      <c r="G36" s="103">
        <v>137386.86024676607</v>
      </c>
      <c r="H36" s="103">
        <v>98571.066765234486</v>
      </c>
      <c r="I36" s="103">
        <v>93144.275642711262</v>
      </c>
      <c r="J36" s="103">
        <v>79686.426591837662</v>
      </c>
      <c r="K36" s="103">
        <v>92857.021785772871</v>
      </c>
      <c r="L36" s="103">
        <v>90336.550728683098</v>
      </c>
      <c r="M36" s="103">
        <v>110894.45595355942</v>
      </c>
      <c r="N36" s="103">
        <v>118201.21650971565</v>
      </c>
      <c r="O36" s="103">
        <v>198276.33468308012</v>
      </c>
      <c r="P36" s="103">
        <v>214303.04933735091</v>
      </c>
      <c r="Q36" s="103">
        <v>257105.69906895416</v>
      </c>
      <c r="R36" s="103">
        <v>224933.84745573997</v>
      </c>
    </row>
    <row r="37" spans="1:18" ht="20.100000000000001" customHeight="1" x14ac:dyDescent="0.25">
      <c r="A37" s="101" t="s">
        <v>239</v>
      </c>
      <c r="B37" s="102" t="s">
        <v>369</v>
      </c>
      <c r="C37" s="103">
        <v>-30369.355084702373</v>
      </c>
      <c r="D37" s="103">
        <v>-27620.164957928726</v>
      </c>
      <c r="E37" s="103">
        <v>-12344.728592399973</v>
      </c>
      <c r="F37" s="103">
        <v>-70791.840902421842</v>
      </c>
      <c r="G37" s="103">
        <v>-230655.41319303273</v>
      </c>
      <c r="H37" s="103">
        <v>-460227.64462600625</v>
      </c>
      <c r="I37" s="103">
        <v>-410220.6154563367</v>
      </c>
      <c r="J37" s="103">
        <v>-457538.44763426471</v>
      </c>
      <c r="K37" s="103">
        <v>-404800.08501632873</v>
      </c>
      <c r="L37" s="103">
        <v>-279711.59473809111</v>
      </c>
      <c r="M37" s="103">
        <v>-784342.90858894889</v>
      </c>
      <c r="N37" s="103">
        <v>-125898.3909539601</v>
      </c>
      <c r="O37" s="103">
        <v>-205729.80943398166</v>
      </c>
      <c r="P37" s="103">
        <v>-622806.65319011745</v>
      </c>
      <c r="Q37" s="103">
        <v>-483143.71226670861</v>
      </c>
      <c r="R37" s="103">
        <v>-711692.04298359156</v>
      </c>
    </row>
    <row r="38" spans="1:18" ht="20.100000000000001" customHeight="1" x14ac:dyDescent="0.25">
      <c r="A38" s="104" t="s">
        <v>240</v>
      </c>
      <c r="B38" s="105" t="s">
        <v>370</v>
      </c>
      <c r="C38" s="106">
        <v>-81028.355084702373</v>
      </c>
      <c r="D38" s="106">
        <v>-84465.73817744595</v>
      </c>
      <c r="E38" s="106">
        <v>-75281.728592399973</v>
      </c>
      <c r="F38" s="106">
        <v>-140884.84090241184</v>
      </c>
      <c r="G38" s="106">
        <v>-308734.41319303308</v>
      </c>
      <c r="H38" s="106">
        <v>-547816.64462599624</v>
      </c>
      <c r="I38" s="106">
        <v>-506418.61545633199</v>
      </c>
      <c r="J38" s="106">
        <v>-558941.44763428438</v>
      </c>
      <c r="K38" s="106">
        <v>-511511.08501633583</v>
      </c>
      <c r="L38" s="106">
        <v>-394751.5947380811</v>
      </c>
      <c r="M38" s="106">
        <v>-906296.90858893888</v>
      </c>
      <c r="N38" s="106">
        <v>-267767.39095397154</v>
      </c>
      <c r="O38" s="106">
        <v>-361873.80943396781</v>
      </c>
      <c r="P38" s="106">
        <v>-789587.65319011733</v>
      </c>
      <c r="Q38" s="106">
        <v>-660810.72210098524</v>
      </c>
      <c r="R38" s="106">
        <v>-902488.72889049537</v>
      </c>
    </row>
    <row r="39" spans="1:18" ht="20.100000000000001" customHeight="1" x14ac:dyDescent="0.25">
      <c r="A39" s="76" t="s">
        <v>372</v>
      </c>
    </row>
    <row r="40" spans="1:18" ht="20.100000000000001" customHeight="1" x14ac:dyDescent="0.25">
      <c r="A40" s="76" t="s">
        <v>373</v>
      </c>
    </row>
    <row r="41" spans="1:18" ht="20.100000000000001" customHeight="1" x14ac:dyDescent="0.25">
      <c r="A41" s="76" t="s">
        <v>374</v>
      </c>
    </row>
    <row r="42" spans="1:18" ht="20.100000000000001" customHeight="1" x14ac:dyDescent="0.25">
      <c r="A42" s="76" t="s">
        <v>375</v>
      </c>
    </row>
    <row r="43" spans="1:18" ht="20.100000000000001" customHeight="1" x14ac:dyDescent="0.25">
      <c r="A43" s="76" t="s">
        <v>712</v>
      </c>
    </row>
    <row r="44" spans="1:18" ht="20.100000000000001" customHeight="1" x14ac:dyDescent="0.25">
      <c r="A44" s="76" t="s">
        <v>389</v>
      </c>
    </row>
    <row r="45" spans="1:18" ht="20.100000000000001" customHeight="1" x14ac:dyDescent="0.25">
      <c r="A45" s="76" t="s">
        <v>714</v>
      </c>
    </row>
    <row r="46" spans="1:18" ht="20.100000000000001" customHeight="1" x14ac:dyDescent="0.25">
      <c r="A46" s="76" t="s">
        <v>398</v>
      </c>
    </row>
    <row r="47" spans="1:18" ht="20.100000000000001" customHeight="1" x14ac:dyDescent="0.25">
      <c r="A47" s="76" t="s">
        <v>390</v>
      </c>
    </row>
    <row r="48" spans="1:18" ht="20.100000000000001" customHeight="1" x14ac:dyDescent="0.25">
      <c r="A48" s="76" t="s">
        <v>713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A3BDA-B827-4479-9BD8-382FF41D7BB2}">
  <dimension ref="A1:R49"/>
  <sheetViews>
    <sheetView showGridLines="0" zoomScaleNormal="100" workbookViewId="0">
      <pane xSplit="2" topLeftCell="K1" activePane="topRight" state="frozen"/>
      <selection activeCell="A54" sqref="A54"/>
      <selection pane="topRight"/>
    </sheetView>
  </sheetViews>
  <sheetFormatPr defaultRowHeight="20.100000000000001" customHeight="1" x14ac:dyDescent="0.25"/>
  <cols>
    <col min="1" max="1" width="9.140625" style="88"/>
    <col min="2" max="2" width="77.7109375" style="88" bestFit="1" customWidth="1"/>
    <col min="3" max="18" width="12.7109375" style="88" customWidth="1"/>
    <col min="19" max="16384" width="9.140625" style="88"/>
  </cols>
  <sheetData>
    <row r="1" spans="1:18" ht="20.100000000000001" customHeight="1" x14ac:dyDescent="0.25">
      <c r="A1" s="70" t="s">
        <v>755</v>
      </c>
    </row>
    <row r="2" spans="1:18" ht="20.100000000000001" customHeight="1" x14ac:dyDescent="0.25">
      <c r="A2" s="70" t="s">
        <v>397</v>
      </c>
    </row>
    <row r="4" spans="1:18" s="107" customFormat="1" ht="20.100000000000001" customHeight="1" x14ac:dyDescent="0.25">
      <c r="A4" s="352" t="s">
        <v>711</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v>1</v>
      </c>
      <c r="B5" s="18" t="s">
        <v>384</v>
      </c>
      <c r="C5" s="67">
        <v>0.35951849125374541</v>
      </c>
      <c r="D5" s="67">
        <v>0.36612155832898396</v>
      </c>
      <c r="E5" s="67">
        <v>0.36926228943902673</v>
      </c>
      <c r="F5" s="67">
        <v>0.36334477208321297</v>
      </c>
      <c r="G5" s="67">
        <v>0.35157101019910986</v>
      </c>
      <c r="H5" s="67">
        <v>0.36919013580227344</v>
      </c>
      <c r="I5" s="67">
        <v>0.37520066785163753</v>
      </c>
      <c r="J5" s="67">
        <v>0.36250756326072531</v>
      </c>
      <c r="K5" s="67">
        <v>0.37102461263403086</v>
      </c>
      <c r="L5" s="67">
        <v>0.38111429834374189</v>
      </c>
      <c r="M5" s="67">
        <v>0.34482368653247625</v>
      </c>
      <c r="N5" s="67">
        <v>0.37727708257711606</v>
      </c>
      <c r="O5" s="67">
        <v>0.39459046065459202</v>
      </c>
      <c r="P5" s="67">
        <v>0.37679629475602672</v>
      </c>
      <c r="Q5" s="67">
        <v>0.39404128343743161</v>
      </c>
      <c r="R5" s="67">
        <v>0.3966954247212589</v>
      </c>
    </row>
    <row r="6" spans="1:18" ht="20.100000000000001" customHeight="1" x14ac:dyDescent="0.25">
      <c r="A6" s="89">
        <v>11</v>
      </c>
      <c r="B6" s="89" t="s">
        <v>346</v>
      </c>
      <c r="C6" s="117">
        <v>0.23557675814561829</v>
      </c>
      <c r="D6" s="117">
        <v>0.24104844177777546</v>
      </c>
      <c r="E6" s="117">
        <v>0.23646524495057963</v>
      </c>
      <c r="F6" s="117">
        <v>0.23476863303786141</v>
      </c>
      <c r="G6" s="117">
        <v>0.22751587595953623</v>
      </c>
      <c r="H6" s="117">
        <v>0.22993560316587638</v>
      </c>
      <c r="I6" s="117">
        <v>0.23063607649016052</v>
      </c>
      <c r="J6" s="117">
        <v>0.23063631099587323</v>
      </c>
      <c r="K6" s="117">
        <v>0.23605236164162396</v>
      </c>
      <c r="L6" s="117">
        <v>0.23595568602137459</v>
      </c>
      <c r="M6" s="117">
        <v>0.22499697416833972</v>
      </c>
      <c r="N6" s="117">
        <v>0.2437427842948717</v>
      </c>
      <c r="O6" s="117">
        <v>0.24623559254521998</v>
      </c>
      <c r="P6" s="117">
        <v>0.23620347601300884</v>
      </c>
      <c r="Q6" s="117">
        <v>0.25533060804590713</v>
      </c>
      <c r="R6" s="117">
        <v>0.25692715331253685</v>
      </c>
    </row>
    <row r="7" spans="1:18" ht="20.100000000000001" customHeight="1" x14ac:dyDescent="0.25">
      <c r="A7" s="20">
        <v>111</v>
      </c>
      <c r="B7" s="21" t="s">
        <v>347</v>
      </c>
      <c r="C7" s="118">
        <v>6.6519501781807933E-2</v>
      </c>
      <c r="D7" s="118">
        <v>7.1748329501243893E-2</v>
      </c>
      <c r="E7" s="118">
        <v>6.7487362771167694E-2</v>
      </c>
      <c r="F7" s="118">
        <v>6.7664258460049947E-2</v>
      </c>
      <c r="G7" s="118">
        <v>6.6128426465578066E-2</v>
      </c>
      <c r="H7" s="118">
        <v>6.6900556349378387E-2</v>
      </c>
      <c r="I7" s="118">
        <v>7.2287919708908077E-2</v>
      </c>
      <c r="J7" s="118">
        <v>6.9650435029157964E-2</v>
      </c>
      <c r="K7" s="118">
        <v>7.0064246747718398E-2</v>
      </c>
      <c r="L7" s="118">
        <v>7.2481746280034426E-2</v>
      </c>
      <c r="M7" s="118">
        <v>6.9198926140819766E-2</v>
      </c>
      <c r="N7" s="118">
        <v>7.7464543195760502E-2</v>
      </c>
      <c r="O7" s="118">
        <v>9.0186318886891811E-2</v>
      </c>
      <c r="P7" s="118">
        <v>8.5894342783983585E-2</v>
      </c>
      <c r="Q7" s="118">
        <v>9.0415838791011394E-2</v>
      </c>
      <c r="R7" s="118">
        <v>9.1647787272101919E-2</v>
      </c>
    </row>
    <row r="8" spans="1:18" ht="20.100000000000001" customHeight="1" x14ac:dyDescent="0.25">
      <c r="A8" s="20">
        <v>112</v>
      </c>
      <c r="B8" s="21" t="s">
        <v>348</v>
      </c>
      <c r="C8" s="118">
        <v>3.2247878707232021E-3</v>
      </c>
      <c r="D8" s="118">
        <v>3.3919814412741059E-3</v>
      </c>
      <c r="E8" s="118">
        <v>3.4659249159183082E-3</v>
      </c>
      <c r="F8" s="118">
        <v>3.5121331619606963E-3</v>
      </c>
      <c r="G8" s="118">
        <v>3.5853063995743163E-3</v>
      </c>
      <c r="H8" s="118">
        <v>3.6003848143296964E-3</v>
      </c>
      <c r="I8" s="118">
        <v>3.5394796963401569E-3</v>
      </c>
      <c r="J8" s="118">
        <v>3.4518771336842003E-3</v>
      </c>
      <c r="K8" s="118">
        <v>3.4844068541712036E-3</v>
      </c>
      <c r="L8" s="118">
        <v>3.2803025289338357E-3</v>
      </c>
      <c r="M8" s="118">
        <v>3.0578485270112482E-3</v>
      </c>
      <c r="N8" s="118">
        <v>2.9096019901319664E-3</v>
      </c>
      <c r="O8" s="118">
        <v>2.9552455498252123E-3</v>
      </c>
      <c r="P8" s="118">
        <v>3.0658346960782739E-3</v>
      </c>
      <c r="Q8" s="118">
        <v>3.028062178085007E-3</v>
      </c>
      <c r="R8" s="118">
        <v>3.0660848309103238E-3</v>
      </c>
    </row>
    <row r="9" spans="1:18" ht="20.100000000000001" customHeight="1" x14ac:dyDescent="0.25">
      <c r="A9" s="20">
        <v>113</v>
      </c>
      <c r="B9" s="21" t="s">
        <v>349</v>
      </c>
      <c r="C9" s="118">
        <v>1.2630165348573533E-2</v>
      </c>
      <c r="D9" s="118">
        <v>1.280286040846325E-2</v>
      </c>
      <c r="E9" s="118">
        <v>1.302549987592767E-2</v>
      </c>
      <c r="F9" s="118">
        <v>1.316160378021314E-2</v>
      </c>
      <c r="G9" s="118">
        <v>1.3400649772884939E-2</v>
      </c>
      <c r="H9" s="118">
        <v>1.4438891445993897E-2</v>
      </c>
      <c r="I9" s="118">
        <v>1.4783494114197493E-2</v>
      </c>
      <c r="J9" s="118">
        <v>1.4996292984427227E-2</v>
      </c>
      <c r="K9" s="118">
        <v>1.5433936029016018E-2</v>
      </c>
      <c r="L9" s="118">
        <v>1.5948432384148718E-2</v>
      </c>
      <c r="M9" s="118">
        <v>1.5995885614441548E-2</v>
      </c>
      <c r="N9" s="118">
        <v>1.5912289726191915E-2</v>
      </c>
      <c r="O9" s="118">
        <v>1.5870173052282669E-2</v>
      </c>
      <c r="P9" s="118">
        <v>1.695521181008651E-2</v>
      </c>
      <c r="Q9" s="118">
        <v>1.7134197152470328E-2</v>
      </c>
      <c r="R9" s="118">
        <v>1.728939443147838E-2</v>
      </c>
    </row>
    <row r="10" spans="1:18" ht="20.100000000000001" customHeight="1" x14ac:dyDescent="0.25">
      <c r="A10" s="20">
        <v>114</v>
      </c>
      <c r="B10" s="21" t="s">
        <v>350</v>
      </c>
      <c r="C10" s="118">
        <v>0.14772926801481276</v>
      </c>
      <c r="D10" s="118">
        <v>0.14694086414981672</v>
      </c>
      <c r="E10" s="118">
        <v>0.14612090295948094</v>
      </c>
      <c r="F10" s="118">
        <v>0.14338632620096894</v>
      </c>
      <c r="G10" s="118">
        <v>0.1380453151353733</v>
      </c>
      <c r="H10" s="118">
        <v>0.13857810463980905</v>
      </c>
      <c r="I10" s="118">
        <v>0.1350089284455227</v>
      </c>
      <c r="J10" s="118">
        <v>0.13762535870908923</v>
      </c>
      <c r="K10" s="118">
        <v>0.1412582852674989</v>
      </c>
      <c r="L10" s="118">
        <v>0.13843493519371786</v>
      </c>
      <c r="M10" s="118">
        <v>0.13073691128320389</v>
      </c>
      <c r="N10" s="118">
        <v>0.14057270301555461</v>
      </c>
      <c r="O10" s="118">
        <v>0.13136704900744547</v>
      </c>
      <c r="P10" s="118">
        <v>0.12494114715555367</v>
      </c>
      <c r="Q10" s="118">
        <v>0.13817313134981216</v>
      </c>
      <c r="R10" s="118">
        <v>0.13784133338239246</v>
      </c>
    </row>
    <row r="11" spans="1:18" ht="20.100000000000001" customHeight="1" x14ac:dyDescent="0.25">
      <c r="A11" s="20">
        <v>115</v>
      </c>
      <c r="B11" s="21" t="s">
        <v>351</v>
      </c>
      <c r="C11" s="118">
        <v>5.4255847195644122E-3</v>
      </c>
      <c r="D11" s="118">
        <v>6.0901965035571968E-3</v>
      </c>
      <c r="E11" s="118">
        <v>6.4653141911773663E-3</v>
      </c>
      <c r="F11" s="118">
        <v>6.935678231707181E-3</v>
      </c>
      <c r="G11" s="118">
        <v>6.3632705872612777E-3</v>
      </c>
      <c r="H11" s="118">
        <v>6.499456891155218E-3</v>
      </c>
      <c r="I11" s="118">
        <v>5.0161060768894985E-3</v>
      </c>
      <c r="J11" s="118">
        <v>4.9123471284113641E-3</v>
      </c>
      <c r="K11" s="118">
        <v>5.8114329855023881E-3</v>
      </c>
      <c r="L11" s="118">
        <v>5.8102628067233592E-3</v>
      </c>
      <c r="M11" s="118">
        <v>6.0084519784490802E-3</v>
      </c>
      <c r="N11" s="118">
        <v>6.8836161265884805E-3</v>
      </c>
      <c r="O11" s="118">
        <v>5.8567631937256719E-3</v>
      </c>
      <c r="P11" s="118">
        <v>5.3469537800685044E-3</v>
      </c>
      <c r="Q11" s="118">
        <v>6.5793751452855537E-3</v>
      </c>
      <c r="R11" s="118">
        <v>7.0825645430521783E-3</v>
      </c>
    </row>
    <row r="12" spans="1:18" ht="20.100000000000001" customHeight="1" x14ac:dyDescent="0.25">
      <c r="A12" s="20">
        <v>116</v>
      </c>
      <c r="B12" s="21" t="s">
        <v>352</v>
      </c>
      <c r="C12" s="118">
        <v>4.7450410136513823E-5</v>
      </c>
      <c r="D12" s="118">
        <v>7.420977342033958E-5</v>
      </c>
      <c r="E12" s="118">
        <v>-9.9759763092337574E-5</v>
      </c>
      <c r="F12" s="118">
        <v>1.0863320296152274E-4</v>
      </c>
      <c r="G12" s="118">
        <v>-7.0924011356276942E-6</v>
      </c>
      <c r="H12" s="118">
        <v>-8.1790974789862586E-5</v>
      </c>
      <c r="I12" s="118">
        <v>1.4844830257758821E-7</v>
      </c>
      <c r="J12" s="118">
        <v>1.1103216637461129E-11</v>
      </c>
      <c r="K12" s="118">
        <v>5.375771704277974E-8</v>
      </c>
      <c r="L12" s="118">
        <v>6.8278164243850712E-9</v>
      </c>
      <c r="M12" s="118">
        <v>-1.0493755857761906E-6</v>
      </c>
      <c r="N12" s="118">
        <v>3.024064423548118E-8</v>
      </c>
      <c r="O12" s="118">
        <v>4.2855049110705533E-8</v>
      </c>
      <c r="P12" s="118">
        <v>-1.4212761656765974E-8</v>
      </c>
      <c r="Q12" s="118">
        <v>3.4292426572793131E-9</v>
      </c>
      <c r="R12" s="118">
        <v>-1.1147398380634053E-8</v>
      </c>
    </row>
    <row r="13" spans="1:18" ht="20.100000000000001" customHeight="1" x14ac:dyDescent="0.25">
      <c r="A13" s="89">
        <v>12</v>
      </c>
      <c r="B13" s="89" t="s">
        <v>353</v>
      </c>
      <c r="C13" s="117">
        <v>7.3891660096712761E-2</v>
      </c>
      <c r="D13" s="117">
        <v>7.5745759101040408E-2</v>
      </c>
      <c r="E13" s="117">
        <v>7.6621292908997551E-2</v>
      </c>
      <c r="F13" s="117">
        <v>7.5880676202152511E-2</v>
      </c>
      <c r="G13" s="117">
        <v>7.6106920721341051E-2</v>
      </c>
      <c r="H13" s="117">
        <v>7.5822659287583166E-2</v>
      </c>
      <c r="I13" s="117">
        <v>7.622587207833792E-2</v>
      </c>
      <c r="J13" s="117">
        <v>7.7053485328115415E-2</v>
      </c>
      <c r="K13" s="117">
        <v>7.6475980059138721E-2</v>
      </c>
      <c r="L13" s="117">
        <v>7.7359630415416075E-2</v>
      </c>
      <c r="M13" s="117">
        <v>7.5238966232719709E-2</v>
      </c>
      <c r="N13" s="117">
        <v>7.2887042810667504E-2</v>
      </c>
      <c r="O13" s="117">
        <v>7.4873715906591892E-2</v>
      </c>
      <c r="P13" s="117">
        <v>7.413986335089065E-2</v>
      </c>
      <c r="Q13" s="117">
        <v>7.4562652180529265E-2</v>
      </c>
      <c r="R13" s="117">
        <v>7.5730384139250831E-2</v>
      </c>
    </row>
    <row r="14" spans="1:18" ht="20.100000000000001" customHeight="1" x14ac:dyDescent="0.25">
      <c r="A14" s="89">
        <v>13</v>
      </c>
      <c r="B14" s="89" t="s">
        <v>354</v>
      </c>
      <c r="C14" s="117">
        <v>1.8161471592402632E-5</v>
      </c>
      <c r="D14" s="117">
        <v>7.4620628731843402E-6</v>
      </c>
      <c r="E14" s="117">
        <v>7.8501693319908096E-6</v>
      </c>
      <c r="F14" s="117">
        <v>1.4942713673942931E-5</v>
      </c>
      <c r="G14" s="117">
        <v>9.4423686712508716E-6</v>
      </c>
      <c r="H14" s="117">
        <v>6.7216572373063127E-6</v>
      </c>
      <c r="I14" s="117">
        <v>4.1062652515942066E-6</v>
      </c>
      <c r="J14" s="117">
        <v>6.3437494097397841E-6</v>
      </c>
      <c r="K14" s="117">
        <v>1.2175970670965004E-5</v>
      </c>
      <c r="L14" s="117">
        <v>1.454277543707901E-6</v>
      </c>
      <c r="M14" s="117">
        <v>2.3397682466813937E-5</v>
      </c>
      <c r="N14" s="117">
        <v>1.6494941070838808E-6</v>
      </c>
      <c r="O14" s="117">
        <v>2.2229374614987285E-6</v>
      </c>
      <c r="P14" s="117">
        <v>2.3291687568158569E-6</v>
      </c>
      <c r="Q14" s="117">
        <v>7.5546953720806744E-6</v>
      </c>
      <c r="R14" s="117">
        <v>4.1046075492112227E-6</v>
      </c>
    </row>
    <row r="15" spans="1:18" ht="20.100000000000001" customHeight="1" x14ac:dyDescent="0.25">
      <c r="A15" s="89">
        <v>14</v>
      </c>
      <c r="B15" s="89" t="s">
        <v>355</v>
      </c>
      <c r="C15" s="117">
        <v>5.0031911539821859E-2</v>
      </c>
      <c r="D15" s="117">
        <v>4.9319895387294851E-2</v>
      </c>
      <c r="E15" s="117">
        <v>5.616790141011762E-2</v>
      </c>
      <c r="F15" s="117">
        <v>5.2680520129525128E-2</v>
      </c>
      <c r="G15" s="117">
        <v>4.7938771149561313E-2</v>
      </c>
      <c r="H15" s="117">
        <v>6.342515169157667E-2</v>
      </c>
      <c r="I15" s="117">
        <v>6.8334613017887416E-2</v>
      </c>
      <c r="J15" s="117">
        <v>5.4811423187326916E-2</v>
      </c>
      <c r="K15" s="117">
        <v>5.8484094962597231E-2</v>
      </c>
      <c r="L15" s="117">
        <v>6.7797527629407522E-2</v>
      </c>
      <c r="M15" s="117">
        <v>4.4564348448949957E-2</v>
      </c>
      <c r="N15" s="117">
        <v>6.0645605977469777E-2</v>
      </c>
      <c r="O15" s="117">
        <v>7.3478929265318724E-2</v>
      </c>
      <c r="P15" s="117">
        <v>6.6450626223370432E-2</v>
      </c>
      <c r="Q15" s="117">
        <v>6.4140468515623203E-2</v>
      </c>
      <c r="R15" s="117">
        <v>6.4033782661922001E-2</v>
      </c>
    </row>
    <row r="16" spans="1:18" ht="20.100000000000001" customHeight="1" x14ac:dyDescent="0.25">
      <c r="A16" s="92">
        <v>1411</v>
      </c>
      <c r="B16" s="92" t="s">
        <v>385</v>
      </c>
      <c r="C16" s="119">
        <v>1.8235910158658428E-2</v>
      </c>
      <c r="D16" s="119">
        <v>2.0363589888618923E-2</v>
      </c>
      <c r="E16" s="119">
        <v>2.2002140053215567E-2</v>
      </c>
      <c r="F16" s="119">
        <v>1.8445422796858086E-2</v>
      </c>
      <c r="G16" s="119">
        <v>1.9918217148055539E-2</v>
      </c>
      <c r="H16" s="119">
        <v>3.3651586375426423E-2</v>
      </c>
      <c r="I16" s="119">
        <v>3.7522276722894377E-2</v>
      </c>
      <c r="J16" s="119">
        <v>2.5246162277979888E-2</v>
      </c>
      <c r="K16" s="119">
        <v>2.5918213753299554E-2</v>
      </c>
      <c r="L16" s="119">
        <v>2.3260936928528892E-2</v>
      </c>
      <c r="M16" s="119">
        <v>1.6580764989435181E-2</v>
      </c>
      <c r="N16" s="119">
        <v>2.175939993242075E-2</v>
      </c>
      <c r="O16" s="119">
        <v>2.774563235268759E-2</v>
      </c>
      <c r="P16" s="119">
        <v>2.5926154245050109E-2</v>
      </c>
      <c r="Q16" s="119">
        <v>2.2910759144743158E-2</v>
      </c>
      <c r="R16" s="119">
        <v>2.6126071364345083E-2</v>
      </c>
    </row>
    <row r="17" spans="1:18" ht="20.100000000000001" customHeight="1" x14ac:dyDescent="0.25">
      <c r="A17" s="94" t="s">
        <v>245</v>
      </c>
      <c r="B17" s="92" t="s">
        <v>356</v>
      </c>
      <c r="C17" s="119">
        <v>3.1796001381163431E-2</v>
      </c>
      <c r="D17" s="119">
        <v>2.8956305498675929E-2</v>
      </c>
      <c r="E17" s="119">
        <v>3.4165761356902052E-2</v>
      </c>
      <c r="F17" s="119">
        <v>3.4235097332667039E-2</v>
      </c>
      <c r="G17" s="119">
        <v>2.8020554001505767E-2</v>
      </c>
      <c r="H17" s="119">
        <v>2.9773565316150243E-2</v>
      </c>
      <c r="I17" s="119">
        <v>3.0812336294993047E-2</v>
      </c>
      <c r="J17" s="119">
        <v>2.9565260909347031E-2</v>
      </c>
      <c r="K17" s="119">
        <v>3.2565881209297681E-2</v>
      </c>
      <c r="L17" s="119">
        <v>4.4536590700878634E-2</v>
      </c>
      <c r="M17" s="119">
        <v>2.7983583459514773E-2</v>
      </c>
      <c r="N17" s="119">
        <v>3.8886206045049027E-2</v>
      </c>
      <c r="O17" s="119">
        <v>4.5733296912631137E-2</v>
      </c>
      <c r="P17" s="119">
        <v>4.0524471978320327E-2</v>
      </c>
      <c r="Q17" s="119">
        <v>4.1229709370880052E-2</v>
      </c>
      <c r="R17" s="119">
        <v>3.7907711297576918E-2</v>
      </c>
    </row>
    <row r="18" spans="1:18" ht="20.100000000000001" customHeight="1" x14ac:dyDescent="0.25">
      <c r="A18" s="17" t="s">
        <v>246</v>
      </c>
      <c r="B18" s="18" t="s">
        <v>386</v>
      </c>
      <c r="C18" s="67">
        <v>0.39515876697671787</v>
      </c>
      <c r="D18" s="67">
        <v>0.39367254066601692</v>
      </c>
      <c r="E18" s="67">
        <v>0.39309501645701167</v>
      </c>
      <c r="F18" s="67">
        <v>0.39780145700896191</v>
      </c>
      <c r="G18" s="67">
        <v>0.41426431560901894</v>
      </c>
      <c r="H18" s="67">
        <v>0.4619085074811885</v>
      </c>
      <c r="I18" s="67">
        <v>0.45502916732079218</v>
      </c>
      <c r="J18" s="67">
        <v>0.44297324424003837</v>
      </c>
      <c r="K18" s="67">
        <v>0.44180659695933061</v>
      </c>
      <c r="L18" s="67">
        <v>0.43042876402398561</v>
      </c>
      <c r="M18" s="67">
        <v>0.46178421986903789</v>
      </c>
      <c r="N18" s="67">
        <v>0.40370988754233772</v>
      </c>
      <c r="O18" s="67">
        <v>0.43445330898146139</v>
      </c>
      <c r="P18" s="67">
        <v>0.453078497243526</v>
      </c>
      <c r="Q18" s="67">
        <v>0.45656342496299013</v>
      </c>
      <c r="R18" s="67">
        <v>0.4701914839188201</v>
      </c>
    </row>
    <row r="19" spans="1:18" ht="20.100000000000001" customHeight="1" x14ac:dyDescent="0.25">
      <c r="A19" s="89">
        <v>2</v>
      </c>
      <c r="B19" s="89" t="s">
        <v>357</v>
      </c>
      <c r="C19" s="117">
        <v>0.38037066456064722</v>
      </c>
      <c r="D19" s="117">
        <v>0.38542191606289944</v>
      </c>
      <c r="E19" s="117">
        <v>0.3848979033840863</v>
      </c>
      <c r="F19" s="117">
        <v>0.3897691735478086</v>
      </c>
      <c r="G19" s="117">
        <v>0.40499494584845225</v>
      </c>
      <c r="H19" s="117">
        <v>0.46055706472269758</v>
      </c>
      <c r="I19" s="117">
        <v>0.45597784451284989</v>
      </c>
      <c r="J19" s="117">
        <v>0.44738239888352821</v>
      </c>
      <c r="K19" s="117">
        <v>0.44405442243142401</v>
      </c>
      <c r="L19" s="117">
        <v>0.43453757569087359</v>
      </c>
      <c r="M19" s="117">
        <v>0.46392288567802348</v>
      </c>
      <c r="N19" s="117">
        <v>0.40698893032377059</v>
      </c>
      <c r="O19" s="117">
        <v>0.43049179413336336</v>
      </c>
      <c r="P19" s="117">
        <v>0.44894861430205557</v>
      </c>
      <c r="Q19" s="117">
        <v>0.45014083697449309</v>
      </c>
      <c r="R19" s="117">
        <v>0.467542388884297</v>
      </c>
    </row>
    <row r="20" spans="1:18" ht="20.100000000000001" customHeight="1" x14ac:dyDescent="0.25">
      <c r="A20" s="95">
        <v>21</v>
      </c>
      <c r="B20" s="95" t="s">
        <v>358</v>
      </c>
      <c r="C20" s="118">
        <v>0.10688128003014499</v>
      </c>
      <c r="D20" s="118">
        <v>0.10625745580751296</v>
      </c>
      <c r="E20" s="118">
        <v>0.10722954552022426</v>
      </c>
      <c r="F20" s="118">
        <v>0.10919740390843606</v>
      </c>
      <c r="G20" s="118">
        <v>0.11053561461802665</v>
      </c>
      <c r="H20" s="118">
        <v>0.11682623269365341</v>
      </c>
      <c r="I20" s="118">
        <v>0.11744300024664948</v>
      </c>
      <c r="J20" s="118">
        <v>0.11817740430708995</v>
      </c>
      <c r="K20" s="118">
        <v>0.11611102902111674</v>
      </c>
      <c r="L20" s="118">
        <v>0.11617328813738145</v>
      </c>
      <c r="M20" s="118">
        <v>0.11589134752152767</v>
      </c>
      <c r="N20" s="118">
        <v>0.1035190025194388</v>
      </c>
      <c r="O20" s="118">
        <v>0.10593162297907883</v>
      </c>
      <c r="P20" s="118">
        <v>0.10793851489785856</v>
      </c>
      <c r="Q20" s="118">
        <v>0.10881928861693246</v>
      </c>
      <c r="R20" s="118">
        <v>0.11069885967329077</v>
      </c>
    </row>
    <row r="21" spans="1:18" ht="20.100000000000001" customHeight="1" x14ac:dyDescent="0.25">
      <c r="A21" s="95">
        <v>22</v>
      </c>
      <c r="B21" s="95" t="s">
        <v>359</v>
      </c>
      <c r="C21" s="118">
        <v>5.3088054495986109E-2</v>
      </c>
      <c r="D21" s="118">
        <v>5.1553288685887877E-2</v>
      </c>
      <c r="E21" s="118">
        <v>5.2031829380386668E-2</v>
      </c>
      <c r="F21" s="118">
        <v>5.0575806595507561E-2</v>
      </c>
      <c r="G21" s="118">
        <v>5.1916174540289198E-2</v>
      </c>
      <c r="H21" s="118">
        <v>4.9987690670898477E-2</v>
      </c>
      <c r="I21" s="118">
        <v>5.1080373174361413E-2</v>
      </c>
      <c r="J21" s="118">
        <v>4.8776395759261397E-2</v>
      </c>
      <c r="K21" s="118">
        <v>5.01503461953361E-2</v>
      </c>
      <c r="L21" s="118">
        <v>5.0960384123528456E-2</v>
      </c>
      <c r="M21" s="118">
        <v>5.1077568743154764E-2</v>
      </c>
      <c r="N21" s="118">
        <v>4.9115153985724878E-2</v>
      </c>
      <c r="O21" s="118">
        <v>5.3812138699539817E-2</v>
      </c>
      <c r="P21" s="118">
        <v>5.5661795146426239E-2</v>
      </c>
      <c r="Q21" s="118">
        <v>5.8818766246567587E-2</v>
      </c>
      <c r="R21" s="118">
        <v>5.7034080376355559E-2</v>
      </c>
    </row>
    <row r="22" spans="1:18" ht="20.100000000000001" customHeight="1" x14ac:dyDescent="0.25">
      <c r="A22" s="95">
        <v>23</v>
      </c>
      <c r="B22" s="95" t="s">
        <v>387</v>
      </c>
      <c r="C22" s="118">
        <v>1.3036797383460292E-2</v>
      </c>
      <c r="D22" s="118">
        <v>1.2989170785689369E-2</v>
      </c>
      <c r="E22" s="118">
        <v>1.307167958626761E-2</v>
      </c>
      <c r="F22" s="118">
        <v>1.3146663331511982E-2</v>
      </c>
      <c r="G22" s="118">
        <v>1.3510924902812714E-2</v>
      </c>
      <c r="H22" s="118">
        <v>1.4608424215868285E-2</v>
      </c>
      <c r="I22" s="118">
        <v>1.5344228279311705E-2</v>
      </c>
      <c r="J22" s="118">
        <v>1.539796877309416E-2</v>
      </c>
      <c r="K22" s="118">
        <v>1.5235415735010433E-2</v>
      </c>
      <c r="L22" s="118">
        <v>1.556881316740788E-2</v>
      </c>
      <c r="M22" s="118">
        <v>1.6026341472585425E-2</v>
      </c>
      <c r="N22" s="118">
        <v>1.5741984537224907E-2</v>
      </c>
      <c r="O22" s="118">
        <v>1.5490974114642786E-2</v>
      </c>
      <c r="P22" s="118">
        <v>1.524040549214206E-2</v>
      </c>
      <c r="Q22" s="118">
        <v>1.5083048135596787E-2</v>
      </c>
      <c r="R22" s="118">
        <v>1.4977877879417806E-2</v>
      </c>
    </row>
    <row r="23" spans="1:18" ht="20.100000000000001" customHeight="1" x14ac:dyDescent="0.25">
      <c r="A23" s="95">
        <v>24</v>
      </c>
      <c r="B23" s="95" t="s">
        <v>388</v>
      </c>
      <c r="C23" s="118">
        <v>7.082639879985729E-2</v>
      </c>
      <c r="D23" s="118">
        <v>7.6456352324847668E-2</v>
      </c>
      <c r="E23" s="118">
        <v>6.9445059416100352E-2</v>
      </c>
      <c r="F23" s="118">
        <v>6.9612762044938992E-2</v>
      </c>
      <c r="G23" s="118">
        <v>7.5136850000071198E-2</v>
      </c>
      <c r="H23" s="118">
        <v>0.11924321467421417</v>
      </c>
      <c r="I23" s="118">
        <v>9.9529934032185921E-2</v>
      </c>
      <c r="J23" s="118">
        <v>8.9953517855966586E-2</v>
      </c>
      <c r="K23" s="118">
        <v>8.8289254889353699E-2</v>
      </c>
      <c r="L23" s="118">
        <v>7.2019177136862303E-2</v>
      </c>
      <c r="M23" s="118">
        <v>5.7922891394702976E-2</v>
      </c>
      <c r="N23" s="118">
        <v>6.8150052855673368E-2</v>
      </c>
      <c r="O23" s="118">
        <v>8.0426531852341041E-2</v>
      </c>
      <c r="P23" s="118">
        <v>8.1361431605725981E-2</v>
      </c>
      <c r="Q23" s="118">
        <v>8.2517252398985302E-2</v>
      </c>
      <c r="R23" s="118">
        <v>9.900502902570274E-2</v>
      </c>
    </row>
    <row r="24" spans="1:18" ht="20.100000000000001" customHeight="1" x14ac:dyDescent="0.25">
      <c r="A24" s="95">
        <v>25</v>
      </c>
      <c r="B24" s="95" t="s">
        <v>360</v>
      </c>
      <c r="C24" s="118">
        <v>1.8959986075524655E-3</v>
      </c>
      <c r="D24" s="118">
        <v>2.9711417250012704E-3</v>
      </c>
      <c r="E24" s="118">
        <v>3.3167807544285319E-3</v>
      </c>
      <c r="F24" s="118">
        <v>5.0953899653201299E-3</v>
      </c>
      <c r="G24" s="118">
        <v>5.5997635057582025E-3</v>
      </c>
      <c r="H24" s="118">
        <v>4.5781585639054594E-3</v>
      </c>
      <c r="I24" s="118">
        <v>5.0349073073256163E-3</v>
      </c>
      <c r="J24" s="118">
        <v>4.0803227176261052E-3</v>
      </c>
      <c r="K24" s="118">
        <v>4.1025253115845976E-3</v>
      </c>
      <c r="L24" s="118">
        <v>2.8752058116823117E-3</v>
      </c>
      <c r="M24" s="118">
        <v>2.2323197846830225E-3</v>
      </c>
      <c r="N24" s="118">
        <v>1.9802591008316358E-3</v>
      </c>
      <c r="O24" s="118">
        <v>2.6925572536453004E-3</v>
      </c>
      <c r="P24" s="118">
        <v>2.6702831539870283E-3</v>
      </c>
      <c r="Q24" s="118">
        <v>2.858986613796014E-3</v>
      </c>
      <c r="R24" s="118">
        <v>3.504022453140842E-3</v>
      </c>
    </row>
    <row r="25" spans="1:18" ht="20.100000000000001" customHeight="1" x14ac:dyDescent="0.25">
      <c r="A25" s="95">
        <v>26</v>
      </c>
      <c r="B25" s="95" t="s">
        <v>354</v>
      </c>
      <c r="C25" s="118">
        <v>3.1320411452666536E-4</v>
      </c>
      <c r="D25" s="118">
        <v>2.548708438470881E-4</v>
      </c>
      <c r="E25" s="118">
        <v>2.7426533951229327E-4</v>
      </c>
      <c r="F25" s="118">
        <v>3.5614295633518313E-4</v>
      </c>
      <c r="G25" s="118">
        <v>5.3706343893355341E-4</v>
      </c>
      <c r="H25" s="118">
        <v>4.540568680532431E-4</v>
      </c>
      <c r="I25" s="118">
        <v>7.3411655403196347E-4</v>
      </c>
      <c r="J25" s="118">
        <v>5.4917121237851754E-4</v>
      </c>
      <c r="K25" s="118">
        <v>5.2170302775824046E-4</v>
      </c>
      <c r="L25" s="118">
        <v>3.328718732273061E-4</v>
      </c>
      <c r="M25" s="118">
        <v>5.2724304128804031E-4</v>
      </c>
      <c r="N25" s="118">
        <v>5.7672606158990197E-4</v>
      </c>
      <c r="O25" s="118">
        <v>2.362181536815735E-4</v>
      </c>
      <c r="P25" s="118">
        <v>4.4479104506612026E-4</v>
      </c>
      <c r="Q25" s="118">
        <v>3.0609786458841623E-4</v>
      </c>
      <c r="R25" s="118">
        <v>2.9922455424808136E-4</v>
      </c>
    </row>
    <row r="26" spans="1:18" ht="20.100000000000001" customHeight="1" x14ac:dyDescent="0.25">
      <c r="A26" s="95">
        <v>27</v>
      </c>
      <c r="B26" s="95" t="s">
        <v>361</v>
      </c>
      <c r="C26" s="118">
        <v>0.12322724006238484</v>
      </c>
      <c r="D26" s="118">
        <v>0.12197406318532521</v>
      </c>
      <c r="E26" s="118">
        <v>0.12552180201656479</v>
      </c>
      <c r="F26" s="118">
        <v>0.12749855255302828</v>
      </c>
      <c r="G26" s="118">
        <v>0.13265207756796091</v>
      </c>
      <c r="H26" s="118">
        <v>0.13889867403626552</v>
      </c>
      <c r="I26" s="118">
        <v>0.1506343470290637</v>
      </c>
      <c r="J26" s="118">
        <v>0.15674508841501514</v>
      </c>
      <c r="K26" s="118">
        <v>0.15523747433779314</v>
      </c>
      <c r="L26" s="118">
        <v>0.15783463949147128</v>
      </c>
      <c r="M26" s="118">
        <v>0.20543869173663604</v>
      </c>
      <c r="N26" s="118">
        <v>0.1500694187962815</v>
      </c>
      <c r="O26" s="118">
        <v>0.15227147214991715</v>
      </c>
      <c r="P26" s="118">
        <v>0.16037464127520484</v>
      </c>
      <c r="Q26" s="118">
        <v>0.15792233152944937</v>
      </c>
      <c r="R26" s="118">
        <v>0.15751623665923509</v>
      </c>
    </row>
    <row r="27" spans="1:18" ht="20.100000000000001" customHeight="1" x14ac:dyDescent="0.25">
      <c r="A27" s="95">
        <v>28</v>
      </c>
      <c r="B27" s="95" t="s">
        <v>362</v>
      </c>
      <c r="C27" s="118">
        <v>1.1101691066734596E-2</v>
      </c>
      <c r="D27" s="118">
        <v>1.2965572704787974E-2</v>
      </c>
      <c r="E27" s="118">
        <v>1.4006941370601709E-2</v>
      </c>
      <c r="F27" s="118">
        <v>1.4286452192730394E-2</v>
      </c>
      <c r="G27" s="118">
        <v>1.5106477274599848E-2</v>
      </c>
      <c r="H27" s="118">
        <v>1.5960612999838992E-2</v>
      </c>
      <c r="I27" s="118">
        <v>1.6176937889920095E-2</v>
      </c>
      <c r="J27" s="118">
        <v>1.3702529843096396E-2</v>
      </c>
      <c r="K27" s="118">
        <v>1.4406673913471049E-2</v>
      </c>
      <c r="L27" s="118">
        <v>1.8773195949312652E-2</v>
      </c>
      <c r="M27" s="118">
        <v>1.4806481983445516E-2</v>
      </c>
      <c r="N27" s="118">
        <v>1.7836332467005514E-2</v>
      </c>
      <c r="O27" s="118">
        <v>1.9630278930516873E-2</v>
      </c>
      <c r="P27" s="118">
        <v>2.5256751685644726E-2</v>
      </c>
      <c r="Q27" s="118">
        <v>2.3815065568577189E-2</v>
      </c>
      <c r="R27" s="118">
        <v>2.4507058262906112E-2</v>
      </c>
    </row>
    <row r="28" spans="1:18" ht="20.100000000000001" customHeight="1" x14ac:dyDescent="0.25">
      <c r="A28" s="89">
        <v>31</v>
      </c>
      <c r="B28" s="89" t="s">
        <v>363</v>
      </c>
      <c r="C28" s="117">
        <v>1.4788102416070656E-2</v>
      </c>
      <c r="D28" s="117">
        <v>8.2506246031174794E-3</v>
      </c>
      <c r="E28" s="117">
        <v>8.1971130729254424E-3</v>
      </c>
      <c r="F28" s="117">
        <v>8.0322834611533545E-3</v>
      </c>
      <c r="G28" s="117">
        <v>9.2693697605666734E-3</v>
      </c>
      <c r="H28" s="117">
        <v>1.3514427584909823E-3</v>
      </c>
      <c r="I28" s="117">
        <v>-9.4867719205769623E-4</v>
      </c>
      <c r="J28" s="117">
        <v>-4.4091546434899776E-3</v>
      </c>
      <c r="K28" s="117">
        <v>-2.2478254720934309E-3</v>
      </c>
      <c r="L28" s="117">
        <v>-4.1088116668879281E-3</v>
      </c>
      <c r="M28" s="117">
        <v>-2.1386658089855596E-3</v>
      </c>
      <c r="N28" s="117">
        <v>-3.2790427814328605E-3</v>
      </c>
      <c r="O28" s="117">
        <v>3.9615148480980434E-3</v>
      </c>
      <c r="P28" s="117">
        <v>4.1298829414704499E-3</v>
      </c>
      <c r="Q28" s="117">
        <v>6.4225879884970164E-3</v>
      </c>
      <c r="R28" s="117">
        <v>2.649095034523213E-3</v>
      </c>
    </row>
    <row r="29" spans="1:18" ht="20.100000000000001" customHeight="1" x14ac:dyDescent="0.25">
      <c r="A29" s="96">
        <v>311</v>
      </c>
      <c r="B29" s="95" t="s">
        <v>532</v>
      </c>
      <c r="C29" s="118">
        <v>1.4442318211428107E-2</v>
      </c>
      <c r="D29" s="118">
        <v>8.8487024902871685E-3</v>
      </c>
      <c r="E29" s="118">
        <v>8.4759456991335864E-3</v>
      </c>
      <c r="F29" s="118">
        <v>8.460052715865576E-3</v>
      </c>
      <c r="G29" s="118">
        <v>1.0262734486104579E-2</v>
      </c>
      <c r="H29" s="118">
        <v>1.8316305708901595E-3</v>
      </c>
      <c r="I29" s="118">
        <v>-4.8708958232253282E-4</v>
      </c>
      <c r="J29" s="118">
        <v>-3.2976452294086883E-3</v>
      </c>
      <c r="K29" s="118">
        <v>-1.9779696345983296E-3</v>
      </c>
      <c r="L29" s="118">
        <v>-3.3432144149473995E-3</v>
      </c>
      <c r="M29" s="118">
        <v>-1.4533679044493033E-3</v>
      </c>
      <c r="N29" s="118">
        <v>-2.62621067135592E-3</v>
      </c>
      <c r="O29" s="118">
        <v>4.1799294623253731E-3</v>
      </c>
      <c r="P29" s="118">
        <v>4.3425528190789804E-3</v>
      </c>
      <c r="Q29" s="118">
        <v>6.7439508025321426E-3</v>
      </c>
      <c r="R29" s="118">
        <v>2.6798276626141615E-3</v>
      </c>
    </row>
    <row r="30" spans="1:18" ht="20.100000000000001" customHeight="1" x14ac:dyDescent="0.25">
      <c r="A30" s="96">
        <v>312</v>
      </c>
      <c r="B30" s="95" t="s">
        <v>399</v>
      </c>
      <c r="C30" s="118">
        <v>5.0618035054231496E-4</v>
      </c>
      <c r="D30" s="118">
        <v>1.1394291231356482E-4</v>
      </c>
      <c r="E30" s="118">
        <v>2.7762998388320021E-5</v>
      </c>
      <c r="F30" s="118">
        <v>1.4622842481890226E-4</v>
      </c>
      <c r="G30" s="118">
        <v>2.3950519772836739E-4</v>
      </c>
      <c r="H30" s="118">
        <v>2.9987913680257076E-4</v>
      </c>
      <c r="I30" s="118">
        <v>6.7158674761590132E-5</v>
      </c>
      <c r="J30" s="118">
        <v>2.0648458009677614E-4</v>
      </c>
      <c r="K30" s="118">
        <v>8.3179001083626039E-5</v>
      </c>
      <c r="L30" s="118">
        <v>1.2204246031051863E-4</v>
      </c>
      <c r="M30" s="118">
        <v>1.7698024745174947E-4</v>
      </c>
      <c r="N30" s="118">
        <v>2.1552312959430752E-4</v>
      </c>
      <c r="O30" s="118">
        <v>2.2074609203644351E-4</v>
      </c>
      <c r="P30" s="118">
        <v>2.9201494055582669E-4</v>
      </c>
      <c r="Q30" s="118">
        <v>2.3626897540565559E-4</v>
      </c>
      <c r="R30" s="118">
        <v>1.9564394249949323E-4</v>
      </c>
    </row>
    <row r="31" spans="1:18" ht="20.100000000000001" customHeight="1" x14ac:dyDescent="0.25">
      <c r="A31" s="96">
        <v>313</v>
      </c>
      <c r="B31" s="95" t="s">
        <v>400</v>
      </c>
      <c r="C31" s="118">
        <v>5.6355570358069869E-6</v>
      </c>
      <c r="D31" s="118">
        <v>6.6703938895131875E-6</v>
      </c>
      <c r="E31" s="118">
        <v>7.0072216315166721E-6</v>
      </c>
      <c r="F31" s="118">
        <v>1.320752202378401E-5</v>
      </c>
      <c r="G31" s="118">
        <v>1.4671748297636944E-5</v>
      </c>
      <c r="H31" s="118">
        <v>1.1191800911717371E-5</v>
      </c>
      <c r="I31" s="118">
        <v>7.6956912056487002E-6</v>
      </c>
      <c r="J31" s="118">
        <v>7.7241074884484967E-6</v>
      </c>
      <c r="K31" s="118">
        <v>7.4275716238139715E-6</v>
      </c>
      <c r="L31" s="118">
        <v>5.9265586620727342E-6</v>
      </c>
      <c r="M31" s="118">
        <v>4.1255676834955123E-6</v>
      </c>
      <c r="N31" s="118">
        <v>3.0839749531472814E-6</v>
      </c>
      <c r="O31" s="118">
        <v>1.8078732996973318E-6</v>
      </c>
      <c r="P31" s="118">
        <v>1.8185182591354161E-6</v>
      </c>
      <c r="Q31" s="118">
        <v>1.5509355374123533E-6</v>
      </c>
      <c r="R31" s="118">
        <v>1.4016426731234897E-6</v>
      </c>
    </row>
    <row r="32" spans="1:18" ht="20.100000000000001" customHeight="1" x14ac:dyDescent="0.25">
      <c r="A32" s="96">
        <v>314</v>
      </c>
      <c r="B32" s="95" t="s">
        <v>401</v>
      </c>
      <c r="C32" s="118">
        <v>-1.6603170293557338E-4</v>
      </c>
      <c r="D32" s="118">
        <v>-7.1869119337276857E-4</v>
      </c>
      <c r="E32" s="118">
        <v>-3.1360284622797919E-4</v>
      </c>
      <c r="F32" s="118">
        <v>-5.87205201554908E-4</v>
      </c>
      <c r="G32" s="118">
        <v>-1.247541671563911E-3</v>
      </c>
      <c r="H32" s="118">
        <v>-7.9125875011346524E-4</v>
      </c>
      <c r="I32" s="118">
        <v>-5.3644197570240203E-4</v>
      </c>
      <c r="J32" s="118">
        <v>-1.3257181016665136E-3</v>
      </c>
      <c r="K32" s="118">
        <v>-3.6046241020254113E-4</v>
      </c>
      <c r="L32" s="118">
        <v>-8.9356627091311946E-4</v>
      </c>
      <c r="M32" s="118">
        <v>-8.6640371967150215E-4</v>
      </c>
      <c r="N32" s="118">
        <v>-8.7143921462439606E-4</v>
      </c>
      <c r="O32" s="118">
        <v>-4.4096857956347005E-4</v>
      </c>
      <c r="P32" s="118">
        <v>-5.0650333642349177E-4</v>
      </c>
      <c r="Q32" s="118">
        <v>-5.5918272497819431E-4</v>
      </c>
      <c r="R32" s="118">
        <v>-2.2777821326356513E-4</v>
      </c>
    </row>
    <row r="33" spans="1:18" ht="20.100000000000001" customHeight="1" x14ac:dyDescent="0.25">
      <c r="A33" s="97"/>
      <c r="B33" s="97" t="s">
        <v>366</v>
      </c>
      <c r="C33" s="67">
        <v>-3.5640275722972445E-2</v>
      </c>
      <c r="D33" s="67">
        <v>-2.755098233703299E-2</v>
      </c>
      <c r="E33" s="67">
        <v>-2.3832727017984962E-2</v>
      </c>
      <c r="F33" s="67">
        <v>-3.4456684925748923E-2</v>
      </c>
      <c r="G33" s="67">
        <v>-6.2693305409909028E-2</v>
      </c>
      <c r="H33" s="67">
        <v>-9.2718371678915029E-2</v>
      </c>
      <c r="I33" s="67">
        <v>-7.9828499469154685E-2</v>
      </c>
      <c r="J33" s="67">
        <v>-8.0465680979313073E-2</v>
      </c>
      <c r="K33" s="67">
        <v>-7.0781984325299738E-2</v>
      </c>
      <c r="L33" s="67">
        <v>-4.9314465680243717E-2</v>
      </c>
      <c r="M33" s="67">
        <v>-0.1169605333365616</v>
      </c>
      <c r="N33" s="67">
        <v>-2.6432804965221643E-2</v>
      </c>
      <c r="O33" s="67">
        <v>-3.9862848326869385E-2</v>
      </c>
      <c r="P33" s="67">
        <v>-7.6282202487499298E-2</v>
      </c>
      <c r="Q33" s="67">
        <v>-6.2522141525558503E-2</v>
      </c>
      <c r="R33" s="67">
        <v>-7.3496059197561192E-2</v>
      </c>
    </row>
    <row r="34" spans="1:18" ht="20.100000000000001" customHeight="1" x14ac:dyDescent="0.25">
      <c r="A34" s="97"/>
      <c r="B34" s="97" t="s">
        <v>367</v>
      </c>
      <c r="C34" s="67">
        <v>1.6950212918226435E-2</v>
      </c>
      <c r="D34" s="67">
        <v>2.8541780099195786E-2</v>
      </c>
      <c r="E34" s="67">
        <v>2.3610192344899795E-2</v>
      </c>
      <c r="F34" s="67">
        <v>1.6710654322331972E-2</v>
      </c>
      <c r="G34" s="67">
        <v>-7.4746725578933486E-3</v>
      </c>
      <c r="H34" s="67">
        <v>-7.1267433801273077E-3</v>
      </c>
      <c r="I34" s="67">
        <v>-1.7820842159863109E-2</v>
      </c>
      <c r="J34" s="67">
        <v>-1.575832540132633E-2</v>
      </c>
      <c r="K34" s="67">
        <v>-8.4109431892456198E-3</v>
      </c>
      <c r="L34" s="67">
        <v>-5.5622547191033062E-4</v>
      </c>
      <c r="M34" s="67">
        <v>-7.5618406931293847E-2</v>
      </c>
      <c r="N34" s="67">
        <v>1.9957847958031013E-2</v>
      </c>
      <c r="O34" s="67">
        <v>1.2818051172784081E-2</v>
      </c>
      <c r="P34" s="67">
        <v>-2.0846925126823419E-2</v>
      </c>
      <c r="Q34" s="67">
        <v>-2.9156482713162801E-3</v>
      </c>
      <c r="R34" s="67">
        <v>-6.1710153620348688E-4</v>
      </c>
    </row>
    <row r="35" spans="1:18" ht="20.100000000000001" customHeight="1" x14ac:dyDescent="0.25">
      <c r="A35" s="99" t="s">
        <v>368</v>
      </c>
      <c r="B35" s="100"/>
      <c r="C35" s="120"/>
      <c r="D35" s="120"/>
      <c r="E35" s="120"/>
      <c r="F35" s="120"/>
      <c r="G35" s="120"/>
      <c r="H35" s="120"/>
      <c r="I35" s="120"/>
      <c r="J35" s="120"/>
      <c r="K35" s="120"/>
      <c r="L35" s="120"/>
      <c r="M35" s="120"/>
      <c r="N35" s="120"/>
      <c r="O35" s="120"/>
      <c r="P35" s="120"/>
      <c r="Q35" s="120"/>
      <c r="R35" s="120"/>
    </row>
    <row r="36" spans="1:18" ht="20.100000000000001" customHeight="1" x14ac:dyDescent="0.25">
      <c r="A36" s="101" t="s">
        <v>238</v>
      </c>
      <c r="B36" s="102" t="s">
        <v>371</v>
      </c>
      <c r="C36" s="121">
        <v>2.7479115594888401E-2</v>
      </c>
      <c r="D36" s="121">
        <v>2.1837873275976537E-2</v>
      </c>
      <c r="E36" s="121">
        <v>2.1547625285401197E-2</v>
      </c>
      <c r="F36" s="121">
        <v>2.1606716047377558E-2</v>
      </c>
      <c r="G36" s="121">
        <v>2.3773659388917297E-2</v>
      </c>
      <c r="H36" s="121">
        <v>1.6440054786758442E-2</v>
      </c>
      <c r="I36" s="121">
        <v>1.4857138696989172E-2</v>
      </c>
      <c r="J36" s="121">
        <v>1.2100323543685473E-2</v>
      </c>
      <c r="K36" s="121">
        <v>1.3257446100412105E-2</v>
      </c>
      <c r="L36" s="121">
        <v>1.222559875246048E-2</v>
      </c>
      <c r="M36" s="121">
        <v>1.4572973568136123E-2</v>
      </c>
      <c r="N36" s="121">
        <v>1.3115773865868987E-2</v>
      </c>
      <c r="O36" s="121">
        <v>1.9670903576968161E-2</v>
      </c>
      <c r="P36" s="121">
        <v>1.958295831122104E-2</v>
      </c>
      <c r="Q36" s="121">
        <v>2.1826998938128932E-2</v>
      </c>
      <c r="R36" s="121">
        <v>1.7657705542031967E-2</v>
      </c>
    </row>
    <row r="37" spans="1:18" ht="20.100000000000001" customHeight="1" x14ac:dyDescent="0.25">
      <c r="A37" s="101" t="s">
        <v>239</v>
      </c>
      <c r="B37" s="102" t="s">
        <v>369</v>
      </c>
      <c r="C37" s="121">
        <v>-7.8153759234415292E-3</v>
      </c>
      <c r="D37" s="121">
        <v>-6.3111869482261138E-3</v>
      </c>
      <c r="E37" s="121">
        <v>-2.5639343587919479E-3</v>
      </c>
      <c r="F37" s="121">
        <v>-1.3277738133083647E-2</v>
      </c>
      <c r="G37" s="121">
        <v>-3.9913010746529649E-2</v>
      </c>
      <c r="H37" s="121">
        <v>-7.6758504704555836E-2</v>
      </c>
      <c r="I37" s="121">
        <v>-6.5432948381900682E-2</v>
      </c>
      <c r="J37" s="121">
        <v>-6.9476866849708746E-2</v>
      </c>
      <c r="K37" s="121">
        <v>-5.779439406238273E-2</v>
      </c>
      <c r="L37" s="121">
        <v>-3.7854464179723817E-2</v>
      </c>
      <c r="M37" s="121">
        <v>-0.10307285767296179</v>
      </c>
      <c r="N37" s="121">
        <v>-1.3969863209429658E-2</v>
      </c>
      <c r="O37" s="121">
        <v>-2.0410359364128536E-2</v>
      </c>
      <c r="P37" s="121">
        <v>-5.6911914053886771E-2</v>
      </c>
      <c r="Q37" s="121">
        <v>-4.101650540146471E-2</v>
      </c>
      <c r="R37" s="121">
        <v>-5.5869086283620271E-2</v>
      </c>
    </row>
    <row r="38" spans="1:18" ht="20.100000000000001" customHeight="1" x14ac:dyDescent="0.25">
      <c r="A38" s="104" t="s">
        <v>240</v>
      </c>
      <c r="B38" s="105" t="s">
        <v>370</v>
      </c>
      <c r="C38" s="122">
        <v>-2.0852173306901822E-2</v>
      </c>
      <c r="D38" s="122">
        <v>-1.9300357733915481E-2</v>
      </c>
      <c r="E38" s="122">
        <v>-1.5635613945059558E-2</v>
      </c>
      <c r="F38" s="122">
        <v>-2.6424401464595629E-2</v>
      </c>
      <c r="G38" s="122">
        <v>-5.3423935649342363E-2</v>
      </c>
      <c r="H38" s="122">
        <v>-9.1366928920424112E-2</v>
      </c>
      <c r="I38" s="122">
        <v>-8.0777176661212383E-2</v>
      </c>
      <c r="J38" s="122">
        <v>-8.4874835622802902E-2</v>
      </c>
      <c r="K38" s="122">
        <v>-7.3029809797393166E-2</v>
      </c>
      <c r="L38" s="122">
        <v>-5.3423277347131697E-2</v>
      </c>
      <c r="M38" s="122">
        <v>-0.11909919914554722</v>
      </c>
      <c r="N38" s="122">
        <v>-2.9711847746654564E-2</v>
      </c>
      <c r="O38" s="122">
        <v>-3.5901333478771322E-2</v>
      </c>
      <c r="P38" s="122">
        <v>-7.2152319546028826E-2</v>
      </c>
      <c r="Q38" s="122">
        <v>-5.6099553537061503E-2</v>
      </c>
      <c r="R38" s="122">
        <v>-7.0846964163038081E-2</v>
      </c>
    </row>
    <row r="39" spans="1:18" ht="20.100000000000001" customHeight="1" x14ac:dyDescent="0.25">
      <c r="A39" s="60" t="s">
        <v>332</v>
      </c>
      <c r="B39" s="61" t="s">
        <v>548</v>
      </c>
      <c r="C39" s="174">
        <v>3885846.9998368444</v>
      </c>
      <c r="D39" s="174">
        <v>4376381.9998537563</v>
      </c>
      <c r="E39" s="174">
        <v>4814759.9996344894</v>
      </c>
      <c r="F39" s="174">
        <v>5331618.9996270854</v>
      </c>
      <c r="G39" s="174">
        <v>5778953.0000085933</v>
      </c>
      <c r="H39" s="174">
        <v>5995786.9997263048</v>
      </c>
      <c r="I39" s="174">
        <v>6269328.0006591799</v>
      </c>
      <c r="J39" s="174">
        <v>6585479.0001397813</v>
      </c>
      <c r="K39" s="174">
        <v>7004140.9998933682</v>
      </c>
      <c r="L39" s="174">
        <v>7389130.999453282</v>
      </c>
      <c r="M39" s="174">
        <v>7609597.0005758246</v>
      </c>
      <c r="N39" s="174">
        <v>9012141.9992844798</v>
      </c>
      <c r="O39" s="174">
        <v>10079676</v>
      </c>
      <c r="P39" s="174">
        <v>10943344</v>
      </c>
      <c r="Q39" s="174">
        <v>11779251</v>
      </c>
      <c r="R39" s="174">
        <v>12738566</v>
      </c>
    </row>
    <row r="40" spans="1:18" ht="20.100000000000001" customHeight="1" x14ac:dyDescent="0.25">
      <c r="A40" s="76" t="s">
        <v>372</v>
      </c>
    </row>
    <row r="41" spans="1:18" ht="20.100000000000001" customHeight="1" x14ac:dyDescent="0.25">
      <c r="A41" s="76" t="s">
        <v>373</v>
      </c>
    </row>
    <row r="42" spans="1:18" ht="20.100000000000001" customHeight="1" x14ac:dyDescent="0.25">
      <c r="A42" s="76" t="s">
        <v>374</v>
      </c>
    </row>
    <row r="43" spans="1:18" ht="20.100000000000001" customHeight="1" x14ac:dyDescent="0.25">
      <c r="A43" s="76" t="s">
        <v>375</v>
      </c>
    </row>
    <row r="44" spans="1:18" ht="20.100000000000001" customHeight="1" x14ac:dyDescent="0.25">
      <c r="A44" s="76" t="s">
        <v>712</v>
      </c>
    </row>
    <row r="45" spans="1:18" ht="20.100000000000001" customHeight="1" x14ac:dyDescent="0.25">
      <c r="A45" s="76" t="s">
        <v>389</v>
      </c>
    </row>
    <row r="46" spans="1:18" ht="20.100000000000001" customHeight="1" x14ac:dyDescent="0.25">
      <c r="A46" s="76" t="s">
        <v>714</v>
      </c>
    </row>
    <row r="47" spans="1:18" ht="20.100000000000001" customHeight="1" x14ac:dyDescent="0.25">
      <c r="A47" s="76" t="s">
        <v>398</v>
      </c>
    </row>
    <row r="48" spans="1:18" ht="20.100000000000001" customHeight="1" x14ac:dyDescent="0.25">
      <c r="A48" s="76" t="s">
        <v>390</v>
      </c>
    </row>
    <row r="49" spans="1:1" ht="20.100000000000001" customHeight="1" x14ac:dyDescent="0.25">
      <c r="A49" s="76" t="s">
        <v>713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8070E-B095-4C07-9A01-4641BA54DBF0}">
  <dimension ref="A1:R111"/>
  <sheetViews>
    <sheetView showGridLines="0" zoomScaleNormal="100" workbookViewId="0">
      <pane xSplit="2" ySplit="4" topLeftCell="L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10.140625" style="29" customWidth="1"/>
    <col min="2" max="2" width="95.28515625" style="29" bestFit="1" customWidth="1"/>
    <col min="3" max="18" width="12.7109375" style="29" customWidth="1"/>
    <col min="19" max="16384" width="9.140625" style="29"/>
  </cols>
  <sheetData>
    <row r="1" spans="1:18" ht="20.100000000000001" customHeight="1" x14ac:dyDescent="0.25">
      <c r="A1" s="70" t="s">
        <v>756</v>
      </c>
    </row>
    <row r="2" spans="1:18" ht="20.100000000000001" customHeight="1" x14ac:dyDescent="0.25">
      <c r="A2" s="70" t="s">
        <v>342</v>
      </c>
    </row>
    <row r="4" spans="1:18" s="77" customFormat="1" ht="20.100000000000001" customHeight="1" x14ac:dyDescent="0.25">
      <c r="A4" s="352" t="s">
        <v>535</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v>1</v>
      </c>
      <c r="B5" s="18" t="s">
        <v>533</v>
      </c>
      <c r="C5" s="62">
        <v>1397033.8506242353</v>
      </c>
      <c r="D5" s="62">
        <v>1602287.7976293724</v>
      </c>
      <c r="E5" s="62">
        <v>1777909.3005644791</v>
      </c>
      <c r="F5" s="62">
        <v>1937215.8902540314</v>
      </c>
      <c r="G5" s="62">
        <v>2031712.3441061978</v>
      </c>
      <c r="H5" s="62">
        <v>2213585.4166704603</v>
      </c>
      <c r="I5" s="62">
        <v>2352256.0528282956</v>
      </c>
      <c r="J5" s="62">
        <v>2387285.9452453498</v>
      </c>
      <c r="K5" s="62">
        <v>2598708.7013195707</v>
      </c>
      <c r="L5" s="62">
        <v>2816103.4762266297</v>
      </c>
      <c r="M5" s="62">
        <v>2623969.2907650298</v>
      </c>
      <c r="N5" s="62">
        <v>3400074.6412607464</v>
      </c>
      <c r="O5" s="62">
        <v>3977343.9960890356</v>
      </c>
      <c r="P5" s="62">
        <v>4123411.4714405965</v>
      </c>
      <c r="Q5" s="62">
        <v>4641511.1819716496</v>
      </c>
      <c r="R5" s="62">
        <v>5053330.8497097883</v>
      </c>
    </row>
    <row r="6" spans="1:18" ht="20.100000000000001" customHeight="1" x14ac:dyDescent="0.25">
      <c r="A6" s="30">
        <v>11</v>
      </c>
      <c r="B6" s="31" t="s">
        <v>346</v>
      </c>
      <c r="C6" s="63">
        <v>915415.23887144076</v>
      </c>
      <c r="D6" s="63">
        <v>1054920.0616890527</v>
      </c>
      <c r="E6" s="63">
        <v>1138523.4026918223</v>
      </c>
      <c r="F6" s="63">
        <v>1251696.9044211409</v>
      </c>
      <c r="G6" s="63">
        <v>1314803.553925945</v>
      </c>
      <c r="H6" s="63">
        <v>1378644.9002361882</v>
      </c>
      <c r="I6" s="63">
        <v>1445933.2123019358</v>
      </c>
      <c r="J6" s="63">
        <v>1518850.5827330309</v>
      </c>
      <c r="K6" s="63">
        <v>1653344.024295755</v>
      </c>
      <c r="L6" s="63">
        <v>1743507.4740778045</v>
      </c>
      <c r="M6" s="63">
        <v>1712136.2997700342</v>
      </c>
      <c r="N6" s="63">
        <v>2196644.5833663507</v>
      </c>
      <c r="O6" s="63">
        <v>2481974.9925238327</v>
      </c>
      <c r="P6" s="63">
        <v>2584855.8920061043</v>
      </c>
      <c r="Q6" s="63">
        <v>3007603.3201553593</v>
      </c>
      <c r="R6" s="63">
        <v>3272883.4996638694</v>
      </c>
    </row>
    <row r="7" spans="1:18" ht="20.100000000000001" customHeight="1" x14ac:dyDescent="0.25">
      <c r="A7" s="33">
        <v>111</v>
      </c>
      <c r="B7" s="34" t="s">
        <v>347</v>
      </c>
      <c r="C7" s="64">
        <v>258484.60642947996</v>
      </c>
      <c r="D7" s="64">
        <v>313998.09774882003</v>
      </c>
      <c r="E7" s="64">
        <v>324935.45475144003</v>
      </c>
      <c r="F7" s="64">
        <v>360760.04600128002</v>
      </c>
      <c r="G7" s="64">
        <v>382153.06850910001</v>
      </c>
      <c r="H7" s="64">
        <v>401121.48603406001</v>
      </c>
      <c r="I7" s="64">
        <v>453196.67914046004</v>
      </c>
      <c r="J7" s="64">
        <v>458681.47723512002</v>
      </c>
      <c r="K7" s="64">
        <v>490739.86327233998</v>
      </c>
      <c r="L7" s="64">
        <v>535577.11833231</v>
      </c>
      <c r="M7" s="64">
        <v>526575.94080425007</v>
      </c>
      <c r="N7" s="64">
        <v>698121.46318990004</v>
      </c>
      <c r="O7" s="64">
        <v>909048.87401255011</v>
      </c>
      <c r="P7" s="64">
        <v>939971.34073905007</v>
      </c>
      <c r="Q7" s="64">
        <v>1065030.8594948598</v>
      </c>
      <c r="R7" s="64">
        <v>1167461.3869196302</v>
      </c>
    </row>
    <row r="8" spans="1:18" s="39" customFormat="1" ht="20.100000000000001" customHeight="1" x14ac:dyDescent="0.25">
      <c r="A8" s="36">
        <v>1111</v>
      </c>
      <c r="B8" s="37" t="s">
        <v>403</v>
      </c>
      <c r="C8" s="65">
        <v>87936.870165810004</v>
      </c>
      <c r="D8" s="65">
        <v>104460.00683733</v>
      </c>
      <c r="E8" s="65">
        <v>118299.89296775</v>
      </c>
      <c r="F8" s="65">
        <v>126680.81570221001</v>
      </c>
      <c r="G8" s="65">
        <v>140627.25747498</v>
      </c>
      <c r="H8" s="65">
        <v>148912.55034176999</v>
      </c>
      <c r="I8" s="65">
        <v>161871.48630560003</v>
      </c>
      <c r="J8" s="65">
        <v>177705.89905533</v>
      </c>
      <c r="K8" s="65">
        <v>196237.96639558999</v>
      </c>
      <c r="L8" s="65">
        <v>219385.53728512002</v>
      </c>
      <c r="M8" s="65">
        <v>226840.64576293001</v>
      </c>
      <c r="N8" s="65">
        <v>262007.81705455002</v>
      </c>
      <c r="O8" s="65">
        <v>303925.81420890999</v>
      </c>
      <c r="P8" s="65">
        <v>333501.44702198997</v>
      </c>
      <c r="Q8" s="65">
        <v>381744.82882406999</v>
      </c>
      <c r="R8" s="65">
        <v>432015.3004299</v>
      </c>
    </row>
    <row r="9" spans="1:18" ht="20.100000000000001" customHeight="1" x14ac:dyDescent="0.25">
      <c r="A9" s="36">
        <v>1112</v>
      </c>
      <c r="B9" s="37" t="s">
        <v>406</v>
      </c>
      <c r="C9" s="65">
        <v>128079.98540179001</v>
      </c>
      <c r="D9" s="65">
        <v>153765.62043635</v>
      </c>
      <c r="E9" s="65">
        <v>150594.32777147001</v>
      </c>
      <c r="F9" s="65">
        <v>171077.95779039001</v>
      </c>
      <c r="G9" s="65">
        <v>171583.54935245001</v>
      </c>
      <c r="H9" s="65">
        <v>164083.85335058</v>
      </c>
      <c r="I9" s="65">
        <v>197971.79015103</v>
      </c>
      <c r="J9" s="65">
        <v>184541.11284372001</v>
      </c>
      <c r="K9" s="65">
        <v>194836.27807780998</v>
      </c>
      <c r="L9" s="65">
        <v>207532.14067200001</v>
      </c>
      <c r="M9" s="65">
        <v>200051.47238862002</v>
      </c>
      <c r="N9" s="65">
        <v>322549.96727877</v>
      </c>
      <c r="O9" s="65">
        <v>437429.62728617003</v>
      </c>
      <c r="P9" s="65">
        <v>399150.73531596997</v>
      </c>
      <c r="Q9" s="65">
        <v>435737.17249559995</v>
      </c>
      <c r="R9" s="65">
        <v>456079.30807974003</v>
      </c>
    </row>
    <row r="10" spans="1:18" s="42" customFormat="1" ht="20.100000000000001" customHeight="1" x14ac:dyDescent="0.25">
      <c r="A10" s="40" t="s">
        <v>274</v>
      </c>
      <c r="B10" s="44" t="s">
        <v>404</v>
      </c>
      <c r="C10" s="66">
        <v>82594.34329741</v>
      </c>
      <c r="D10" s="66">
        <v>96500.795419500006</v>
      </c>
      <c r="E10" s="66">
        <v>93733.75719027</v>
      </c>
      <c r="F10" s="66">
        <v>109055.70047481</v>
      </c>
      <c r="G10" s="66">
        <v>109002.34396828999</v>
      </c>
      <c r="H10" s="66">
        <v>104910.23244903001</v>
      </c>
      <c r="I10" s="66">
        <v>131180.66790398001</v>
      </c>
      <c r="J10" s="66">
        <v>113815.15032757999</v>
      </c>
      <c r="K10" s="66">
        <v>119062.91241566002</v>
      </c>
      <c r="L10" s="66">
        <v>127130.33763975999</v>
      </c>
      <c r="M10" s="66">
        <v>122679.48283423</v>
      </c>
      <c r="N10" s="66">
        <v>210058.03212364999</v>
      </c>
      <c r="O10" s="66">
        <v>281264.40912646998</v>
      </c>
      <c r="P10" s="66">
        <v>254086.88089107</v>
      </c>
      <c r="Q10" s="66">
        <v>272548.62620781001</v>
      </c>
      <c r="R10" s="66">
        <v>283620.84246270999</v>
      </c>
    </row>
    <row r="11" spans="1:18" s="42" customFormat="1" ht="20.100000000000001" customHeight="1" x14ac:dyDescent="0.25">
      <c r="A11" s="40" t="s">
        <v>275</v>
      </c>
      <c r="B11" s="44" t="s">
        <v>405</v>
      </c>
      <c r="C11" s="66">
        <v>45353.401469639997</v>
      </c>
      <c r="D11" s="66">
        <v>57108.56280580999</v>
      </c>
      <c r="E11" s="66">
        <v>56640.638097150004</v>
      </c>
      <c r="F11" s="66">
        <v>61815.293669769992</v>
      </c>
      <c r="G11" s="66">
        <v>62581.065140039995</v>
      </c>
      <c r="H11" s="66">
        <v>59146.889511419999</v>
      </c>
      <c r="I11" s="66">
        <v>66759.990913999995</v>
      </c>
      <c r="J11" s="66">
        <v>70686.226449740003</v>
      </c>
      <c r="K11" s="66">
        <v>75750.738838910009</v>
      </c>
      <c r="L11" s="66">
        <v>80374.308856739997</v>
      </c>
      <c r="M11" s="66">
        <v>77352.134387459999</v>
      </c>
      <c r="N11" s="66">
        <v>112468.80993404999</v>
      </c>
      <c r="O11" s="66">
        <v>156093.34487949999</v>
      </c>
      <c r="P11" s="66">
        <v>145002.95104596001</v>
      </c>
      <c r="Q11" s="66">
        <v>163097.25174139001</v>
      </c>
      <c r="R11" s="66">
        <v>172396.69289325998</v>
      </c>
    </row>
    <row r="12" spans="1:18" s="42" customFormat="1" ht="20.100000000000001" customHeight="1" x14ac:dyDescent="0.25">
      <c r="A12" s="40" t="s">
        <v>276</v>
      </c>
      <c r="B12" s="44" t="s">
        <v>407</v>
      </c>
      <c r="C12" s="66">
        <v>132.24063474000002</v>
      </c>
      <c r="D12" s="66">
        <v>156.26221103999998</v>
      </c>
      <c r="E12" s="66">
        <v>219.93248405000003</v>
      </c>
      <c r="F12" s="66">
        <v>206.96364581</v>
      </c>
      <c r="G12" s="66">
        <v>0.14024412000001329</v>
      </c>
      <c r="H12" s="66">
        <v>26.731390130000001</v>
      </c>
      <c r="I12" s="66">
        <v>31.131333050000002</v>
      </c>
      <c r="J12" s="66">
        <v>39.736066399999999</v>
      </c>
      <c r="K12" s="66">
        <v>22.62682324</v>
      </c>
      <c r="L12" s="66">
        <v>27.494175499999997</v>
      </c>
      <c r="M12" s="66">
        <v>19.855166930000003</v>
      </c>
      <c r="N12" s="66">
        <v>23.125221069999998</v>
      </c>
      <c r="O12" s="66">
        <v>71.873280199999996</v>
      </c>
      <c r="P12" s="66">
        <v>60.903378939999996</v>
      </c>
      <c r="Q12" s="66">
        <v>91.294546400000002</v>
      </c>
      <c r="R12" s="66">
        <v>61.772723769999999</v>
      </c>
    </row>
    <row r="13" spans="1:18" ht="20.100000000000001" customHeight="1" x14ac:dyDescent="0.25">
      <c r="A13" s="36">
        <v>1113</v>
      </c>
      <c r="B13" s="37" t="s">
        <v>408</v>
      </c>
      <c r="C13" s="65">
        <v>42467.750861879998</v>
      </c>
      <c r="D13" s="65">
        <v>55772.470475140006</v>
      </c>
      <c r="E13" s="65">
        <v>56041.234012219997</v>
      </c>
      <c r="F13" s="65">
        <v>63001.272508679998</v>
      </c>
      <c r="G13" s="65">
        <v>69942.261681670003</v>
      </c>
      <c r="H13" s="65">
        <v>88125.082341710004</v>
      </c>
      <c r="I13" s="65">
        <v>93353.402683830005</v>
      </c>
      <c r="J13" s="65">
        <v>96434.465336070003</v>
      </c>
      <c r="K13" s="65">
        <v>99665.618798939991</v>
      </c>
      <c r="L13" s="65">
        <v>108659.44037519</v>
      </c>
      <c r="M13" s="65">
        <v>99683.822652700008</v>
      </c>
      <c r="N13" s="65">
        <v>113563.67885657999</v>
      </c>
      <c r="O13" s="65">
        <v>167693.43251747004</v>
      </c>
      <c r="P13" s="65">
        <v>207319.15840109001</v>
      </c>
      <c r="Q13" s="65">
        <v>247548.85817518999</v>
      </c>
      <c r="R13" s="65">
        <v>279366.77840999002</v>
      </c>
    </row>
    <row r="14" spans="1:18" ht="20.100000000000001" customHeight="1" x14ac:dyDescent="0.25">
      <c r="A14" s="33">
        <v>112</v>
      </c>
      <c r="B14" s="34" t="s">
        <v>348</v>
      </c>
      <c r="C14" s="64">
        <v>12531.03227256</v>
      </c>
      <c r="D14" s="64">
        <v>14844.606523429999</v>
      </c>
      <c r="E14" s="64">
        <v>16687.596646900001</v>
      </c>
      <c r="F14" s="64">
        <v>18725.35589553</v>
      </c>
      <c r="G14" s="64">
        <v>20719.317173770003</v>
      </c>
      <c r="H14" s="64">
        <v>21587.14046377</v>
      </c>
      <c r="I14" s="64">
        <v>22190.159168029997</v>
      </c>
      <c r="J14" s="64">
        <v>22732.264374940001</v>
      </c>
      <c r="K14" s="64">
        <v>24405.276907610001</v>
      </c>
      <c r="L14" s="64">
        <v>24238.585104130001</v>
      </c>
      <c r="M14" s="64">
        <v>23268.994979359999</v>
      </c>
      <c r="N14" s="64">
        <v>26221.746296470003</v>
      </c>
      <c r="O14" s="64">
        <v>29787.917642679997</v>
      </c>
      <c r="P14" s="64">
        <v>33550.483726320002</v>
      </c>
      <c r="Q14" s="64">
        <v>35668.304439269996</v>
      </c>
      <c r="R14" s="64">
        <v>39057.523980149999</v>
      </c>
    </row>
    <row r="15" spans="1:18" s="75" customFormat="1" ht="20.100000000000001" customHeight="1" x14ac:dyDescent="0.25">
      <c r="A15" s="71" t="s">
        <v>277</v>
      </c>
      <c r="B15" s="72" t="s">
        <v>409</v>
      </c>
      <c r="C15" s="73">
        <v>11049.199077039999</v>
      </c>
      <c r="D15" s="73">
        <v>13115.381982620002</v>
      </c>
      <c r="E15" s="73">
        <v>14774.508960039999</v>
      </c>
      <c r="F15" s="73">
        <v>16560.529686530001</v>
      </c>
      <c r="G15" s="73">
        <v>18275.022057030001</v>
      </c>
      <c r="H15" s="73">
        <v>19038.91452382</v>
      </c>
      <c r="I15" s="73">
        <v>19473.105854289999</v>
      </c>
      <c r="J15" s="73">
        <v>20010.14989072</v>
      </c>
      <c r="K15" s="73">
        <v>21979.371867449998</v>
      </c>
      <c r="L15" s="73">
        <v>21977.49567882</v>
      </c>
      <c r="M15" s="73">
        <v>21085.809558219997</v>
      </c>
      <c r="N15" s="73">
        <v>23832.98443805</v>
      </c>
      <c r="O15" s="73">
        <v>27023.607039819995</v>
      </c>
      <c r="P15" s="73">
        <v>30440.545213210004</v>
      </c>
      <c r="Q15" s="73">
        <v>32684.348663100001</v>
      </c>
      <c r="R15" s="73">
        <v>35394.250697169999</v>
      </c>
    </row>
    <row r="16" spans="1:18" s="75" customFormat="1" ht="20.100000000000001" customHeight="1" x14ac:dyDescent="0.25">
      <c r="A16" s="71" t="s">
        <v>278</v>
      </c>
      <c r="B16" s="72" t="s">
        <v>410</v>
      </c>
      <c r="C16" s="73">
        <v>1481.8331955200001</v>
      </c>
      <c r="D16" s="73">
        <v>1729.2245408100002</v>
      </c>
      <c r="E16" s="73">
        <v>1913.0876868599998</v>
      </c>
      <c r="F16" s="73">
        <v>2164.8262089999998</v>
      </c>
      <c r="G16" s="73">
        <v>2444.2951167399997</v>
      </c>
      <c r="H16" s="73">
        <v>2548.2259399499999</v>
      </c>
      <c r="I16" s="73">
        <v>2717.0533137400002</v>
      </c>
      <c r="J16" s="73">
        <v>2722.1144842200001</v>
      </c>
      <c r="K16" s="73">
        <v>2425.9050401599998</v>
      </c>
      <c r="L16" s="73">
        <v>2261.08942531</v>
      </c>
      <c r="M16" s="73">
        <v>2183.18542114</v>
      </c>
      <c r="N16" s="73">
        <v>2388.76185842</v>
      </c>
      <c r="O16" s="73">
        <v>2764.3106028600005</v>
      </c>
      <c r="P16" s="73">
        <v>3109.9385131099998</v>
      </c>
      <c r="Q16" s="73">
        <v>2983.9557761699998</v>
      </c>
      <c r="R16" s="73">
        <v>3663.2732829800002</v>
      </c>
    </row>
    <row r="17" spans="1:18" ht="20.100000000000001" customHeight="1" x14ac:dyDescent="0.25">
      <c r="A17" s="33">
        <v>113</v>
      </c>
      <c r="B17" s="34" t="s">
        <v>349</v>
      </c>
      <c r="C17" s="64">
        <v>49078.890127197737</v>
      </c>
      <c r="D17" s="64">
        <v>56030.207838238879</v>
      </c>
      <c r="E17" s="64">
        <v>62714.655777860549</v>
      </c>
      <c r="F17" s="64">
        <v>70172.656780148041</v>
      </c>
      <c r="G17" s="64">
        <v>77441.725207077892</v>
      </c>
      <c r="H17" s="64">
        <v>86572.517622349551</v>
      </c>
      <c r="I17" s="64">
        <v>92682.573597718525</v>
      </c>
      <c r="J17" s="64">
        <v>98757.772528889036</v>
      </c>
      <c r="K17" s="64">
        <v>108101.46413056253</v>
      </c>
      <c r="L17" s="64">
        <v>117845.0561223979</v>
      </c>
      <c r="M17" s="64">
        <v>121722.24319320839</v>
      </c>
      <c r="N17" s="64">
        <v>143403.8145461971</v>
      </c>
      <c r="O17" s="64">
        <v>159966.20243094038</v>
      </c>
      <c r="P17" s="64">
        <v>185546.71543063933</v>
      </c>
      <c r="Q17" s="64">
        <v>201828.00894243328</v>
      </c>
      <c r="R17" s="64">
        <v>220242.09206541983</v>
      </c>
    </row>
    <row r="18" spans="1:18" s="39" customFormat="1" ht="20.100000000000001" customHeight="1" x14ac:dyDescent="0.25">
      <c r="A18" s="36">
        <v>1131</v>
      </c>
      <c r="B18" s="37" t="s">
        <v>411</v>
      </c>
      <c r="C18" s="65">
        <v>25145.798823447734</v>
      </c>
      <c r="D18" s="65">
        <v>29098.379623998881</v>
      </c>
      <c r="E18" s="65">
        <v>32207.81460089055</v>
      </c>
      <c r="F18" s="65">
        <v>36780.413701658028</v>
      </c>
      <c r="G18" s="65">
        <v>40262.804681767877</v>
      </c>
      <c r="H18" s="65">
        <v>43867.489799649549</v>
      </c>
      <c r="I18" s="65">
        <v>46288.167033478516</v>
      </c>
      <c r="J18" s="65">
        <v>51104.274073219043</v>
      </c>
      <c r="K18" s="65">
        <v>57625.383257312504</v>
      </c>
      <c r="L18" s="65">
        <v>63058.455436377895</v>
      </c>
      <c r="M18" s="65">
        <v>65001.748128888401</v>
      </c>
      <c r="N18" s="65">
        <v>79292.841447396931</v>
      </c>
      <c r="O18" s="65">
        <v>83147.133995614538</v>
      </c>
      <c r="P18" s="65">
        <v>91082.726795449315</v>
      </c>
      <c r="Q18" s="65">
        <v>99965.423626133314</v>
      </c>
      <c r="R18" s="65">
        <v>109841.50988729981</v>
      </c>
    </row>
    <row r="19" spans="1:18" s="39" customFormat="1" ht="20.100000000000001" customHeight="1" x14ac:dyDescent="0.25">
      <c r="A19" s="40" t="s">
        <v>288</v>
      </c>
      <c r="B19" s="44" t="s">
        <v>416</v>
      </c>
      <c r="C19" s="22">
        <v>18894.861171918699</v>
      </c>
      <c r="D19" s="22">
        <v>21424.64132184019</v>
      </c>
      <c r="E19" s="22">
        <v>23391.840466249403</v>
      </c>
      <c r="F19" s="22">
        <v>26421.211252815479</v>
      </c>
      <c r="G19" s="22">
        <v>29059.385926979281</v>
      </c>
      <c r="H19" s="22">
        <v>32341.369171349932</v>
      </c>
      <c r="I19" s="22">
        <v>35193.198365576834</v>
      </c>
      <c r="J19" s="22">
        <v>39299.563199746626</v>
      </c>
      <c r="K19" s="22">
        <v>44384.051360903308</v>
      </c>
      <c r="L19" s="22">
        <v>48238.6958139938</v>
      </c>
      <c r="M19" s="22">
        <v>48286.204069074302</v>
      </c>
      <c r="N19" s="22">
        <v>55898.793012881855</v>
      </c>
      <c r="O19" s="22">
        <v>60689.841685896085</v>
      </c>
      <c r="P19" s="22">
        <v>66382.760581211056</v>
      </c>
      <c r="Q19" s="22">
        <v>71318.85611655761</v>
      </c>
      <c r="R19" s="22">
        <v>78330.95406300413</v>
      </c>
    </row>
    <row r="20" spans="1:18" s="39" customFormat="1" ht="20.100000000000001" customHeight="1" x14ac:dyDescent="0.25">
      <c r="A20" s="40" t="s">
        <v>289</v>
      </c>
      <c r="B20" s="44" t="s">
        <v>417</v>
      </c>
      <c r="C20" s="22">
        <v>5609.3703146590315</v>
      </c>
      <c r="D20" s="22">
        <v>6929.1820962286947</v>
      </c>
      <c r="E20" s="22">
        <v>7994.1770466711469</v>
      </c>
      <c r="F20" s="22">
        <v>9424.8493006025492</v>
      </c>
      <c r="G20" s="22">
        <v>10139.351287838601</v>
      </c>
      <c r="H20" s="22">
        <v>10233.214736679622</v>
      </c>
      <c r="I20" s="22">
        <v>9764.3414321316795</v>
      </c>
      <c r="J20" s="22">
        <v>10286.49133555242</v>
      </c>
      <c r="K20" s="22">
        <v>11427.612924149198</v>
      </c>
      <c r="L20" s="22">
        <v>12756.9197100441</v>
      </c>
      <c r="M20" s="22">
        <v>14599.327295544101</v>
      </c>
      <c r="N20" s="22">
        <v>20858.342757651233</v>
      </c>
      <c r="O20" s="22">
        <v>19442.39633049117</v>
      </c>
      <c r="P20" s="22">
        <v>21228.553389792978</v>
      </c>
      <c r="Q20" s="22">
        <v>24982.236669586389</v>
      </c>
      <c r="R20" s="22">
        <v>27252.229217855671</v>
      </c>
    </row>
    <row r="21" spans="1:18" s="39" customFormat="1" ht="20.100000000000001" customHeight="1" x14ac:dyDescent="0.25">
      <c r="A21" s="40" t="s">
        <v>290</v>
      </c>
      <c r="B21" s="44" t="s">
        <v>418</v>
      </c>
      <c r="C21" s="22">
        <v>479.67226278000004</v>
      </c>
      <c r="D21" s="22">
        <v>550.77511577999996</v>
      </c>
      <c r="E21" s="22">
        <v>619.05981111999995</v>
      </c>
      <c r="F21" s="22">
        <v>764.27227157000004</v>
      </c>
      <c r="G21" s="22">
        <v>900.82291753999993</v>
      </c>
      <c r="H21" s="22">
        <v>1104.9717588399999</v>
      </c>
      <c r="I21" s="22">
        <v>1126.4160551</v>
      </c>
      <c r="J21" s="22">
        <v>1273.1981281200001</v>
      </c>
      <c r="K21" s="22">
        <v>1418.8227624199999</v>
      </c>
      <c r="L21" s="22">
        <v>1629.7386058500001</v>
      </c>
      <c r="M21" s="22">
        <v>1760.9423089200002</v>
      </c>
      <c r="N21" s="22">
        <v>2166.9317252599999</v>
      </c>
      <c r="O21" s="22">
        <v>2594.0071831800001</v>
      </c>
      <c r="P21" s="22">
        <v>3040.7134842800001</v>
      </c>
      <c r="Q21" s="22">
        <v>3250.0710968399999</v>
      </c>
      <c r="R21" s="22">
        <v>3918.4233215400004</v>
      </c>
    </row>
    <row r="22" spans="1:18" s="39" customFormat="1" ht="20.100000000000001" customHeight="1" x14ac:dyDescent="0.25">
      <c r="A22" s="40" t="s">
        <v>291</v>
      </c>
      <c r="B22" s="44" t="s">
        <v>419</v>
      </c>
      <c r="C22" s="22">
        <v>161.89507409000001</v>
      </c>
      <c r="D22" s="22">
        <v>193.78109014999998</v>
      </c>
      <c r="E22" s="22">
        <v>202.73727685</v>
      </c>
      <c r="F22" s="22">
        <v>170.08087666999975</v>
      </c>
      <c r="G22" s="22">
        <v>163.24454940999982</v>
      </c>
      <c r="H22" s="22">
        <v>187.93413278000008</v>
      </c>
      <c r="I22" s="22">
        <v>204.21118066999998</v>
      </c>
      <c r="J22" s="22">
        <v>245.02140979999993</v>
      </c>
      <c r="K22" s="22">
        <v>394.89620984000004</v>
      </c>
      <c r="L22" s="22">
        <v>433.10130648999979</v>
      </c>
      <c r="M22" s="22">
        <v>355.2744553500001</v>
      </c>
      <c r="N22" s="22">
        <v>368.77395160383122</v>
      </c>
      <c r="O22" s="22">
        <v>420.88879604727106</v>
      </c>
      <c r="P22" s="22">
        <v>430.69934016527924</v>
      </c>
      <c r="Q22" s="22">
        <v>414.2597431493104</v>
      </c>
      <c r="R22" s="22">
        <v>339.90328490000002</v>
      </c>
    </row>
    <row r="23" spans="1:18" s="39" customFormat="1" ht="20.100000000000001" customHeight="1" x14ac:dyDescent="0.25">
      <c r="A23" s="36">
        <v>1132</v>
      </c>
      <c r="B23" s="37" t="s">
        <v>412</v>
      </c>
      <c r="C23" s="65">
        <v>0</v>
      </c>
      <c r="D23" s="65">
        <v>0</v>
      </c>
      <c r="E23" s="65">
        <v>0</v>
      </c>
      <c r="F23" s="65">
        <v>0</v>
      </c>
      <c r="G23" s="65">
        <v>0</v>
      </c>
      <c r="H23" s="65">
        <v>0</v>
      </c>
      <c r="I23" s="65">
        <v>0</v>
      </c>
      <c r="J23" s="65">
        <v>0</v>
      </c>
      <c r="K23" s="65">
        <v>0</v>
      </c>
      <c r="L23" s="65">
        <v>0</v>
      </c>
      <c r="M23" s="65">
        <v>0</v>
      </c>
      <c r="N23" s="65">
        <v>0</v>
      </c>
      <c r="O23" s="65">
        <v>0</v>
      </c>
      <c r="P23" s="65">
        <v>0</v>
      </c>
      <c r="Q23" s="65">
        <v>0</v>
      </c>
      <c r="R23" s="65">
        <v>0</v>
      </c>
    </row>
    <row r="24" spans="1:18" s="39" customFormat="1" ht="20.100000000000001" customHeight="1" x14ac:dyDescent="0.25">
      <c r="A24" s="36">
        <v>1133</v>
      </c>
      <c r="B24" s="37" t="s">
        <v>413</v>
      </c>
      <c r="C24" s="65">
        <v>2518.3785830299998</v>
      </c>
      <c r="D24" s="65">
        <v>2768.2246944300005</v>
      </c>
      <c r="E24" s="65">
        <v>3408.6838663399999</v>
      </c>
      <c r="F24" s="65">
        <v>4142.1810590200002</v>
      </c>
      <c r="G24" s="65">
        <v>4698.1595309100012</v>
      </c>
      <c r="H24" s="65">
        <v>6460.6792089300006</v>
      </c>
      <c r="I24" s="65">
        <v>7344.9531916500018</v>
      </c>
      <c r="J24" s="65">
        <v>7177.6793561800005</v>
      </c>
      <c r="K24" s="65">
        <v>7330.0328019000008</v>
      </c>
      <c r="L24" s="65">
        <v>8576.548029800002</v>
      </c>
      <c r="M24" s="65">
        <v>8582.1390214999992</v>
      </c>
      <c r="N24" s="65">
        <v>12329.589239585681</v>
      </c>
      <c r="O24" s="65">
        <v>12873.815929820388</v>
      </c>
      <c r="P24" s="65">
        <v>14711.33928659</v>
      </c>
      <c r="Q24" s="65">
        <v>17523.657320120004</v>
      </c>
      <c r="R24" s="65">
        <v>19164.563784899998</v>
      </c>
    </row>
    <row r="25" spans="1:18" ht="20.100000000000001" customHeight="1" x14ac:dyDescent="0.25">
      <c r="A25" s="40" t="s">
        <v>292</v>
      </c>
      <c r="B25" s="44" t="s">
        <v>420</v>
      </c>
      <c r="C25" s="22">
        <v>2518.3785830299998</v>
      </c>
      <c r="D25" s="22">
        <v>2768.2246944300005</v>
      </c>
      <c r="E25" s="22">
        <v>3408.6838663399999</v>
      </c>
      <c r="F25" s="22">
        <v>4142.1810590200002</v>
      </c>
      <c r="G25" s="22">
        <v>4698.1595309100012</v>
      </c>
      <c r="H25" s="22">
        <v>6460.6792089300006</v>
      </c>
      <c r="I25" s="22">
        <v>7344.9531916500018</v>
      </c>
      <c r="J25" s="22">
        <v>7177.6793561800005</v>
      </c>
      <c r="K25" s="22">
        <v>7330.0328019000008</v>
      </c>
      <c r="L25" s="22">
        <v>8576.548029800002</v>
      </c>
      <c r="M25" s="22">
        <v>8582.1390214999992</v>
      </c>
      <c r="N25" s="22">
        <v>12329.589239585681</v>
      </c>
      <c r="O25" s="22">
        <v>12873.815929820388</v>
      </c>
      <c r="P25" s="22">
        <v>14711.33928659</v>
      </c>
      <c r="Q25" s="22">
        <v>17523.657320120004</v>
      </c>
      <c r="R25" s="22">
        <v>19164.563784899998</v>
      </c>
    </row>
    <row r="26" spans="1:18" s="39" customFormat="1" ht="20.100000000000001" customHeight="1" x14ac:dyDescent="0.25">
      <c r="A26" s="36">
        <v>1135</v>
      </c>
      <c r="B26" s="37" t="s">
        <v>414</v>
      </c>
      <c r="C26" s="65">
        <v>48.152431370000002</v>
      </c>
      <c r="D26" s="65">
        <v>51.5701714</v>
      </c>
      <c r="E26" s="65">
        <v>68.504698509999997</v>
      </c>
      <c r="F26" s="65">
        <v>17.981081779999997</v>
      </c>
      <c r="G26" s="65">
        <v>27.988060170000001</v>
      </c>
      <c r="H26" s="65">
        <v>25.633911070000003</v>
      </c>
      <c r="I26" s="65">
        <v>33.302857320000001</v>
      </c>
      <c r="J26" s="65">
        <v>39.99071885</v>
      </c>
      <c r="K26" s="65">
        <v>25.847044390000001</v>
      </c>
      <c r="L26" s="65">
        <v>26.341681980000001</v>
      </c>
      <c r="M26" s="65">
        <v>24.003105169999998</v>
      </c>
      <c r="N26" s="65">
        <v>19.83209596</v>
      </c>
      <c r="O26" s="65">
        <v>19.955908440000002</v>
      </c>
      <c r="P26" s="65">
        <v>20.855065329999999</v>
      </c>
      <c r="Q26" s="65">
        <v>17.644455299999997</v>
      </c>
      <c r="R26" s="65">
        <v>17.954951209999997</v>
      </c>
    </row>
    <row r="27" spans="1:18" s="39" customFormat="1" ht="20.100000000000001" customHeight="1" x14ac:dyDescent="0.25">
      <c r="A27" s="36">
        <v>1136</v>
      </c>
      <c r="B27" s="37" t="s">
        <v>415</v>
      </c>
      <c r="C27" s="65">
        <v>21366.56028935</v>
      </c>
      <c r="D27" s="65">
        <v>24112.033348409997</v>
      </c>
      <c r="E27" s="65">
        <v>27029.65261212</v>
      </c>
      <c r="F27" s="65">
        <v>29232.080937690003</v>
      </c>
      <c r="G27" s="65">
        <v>32452.772934229997</v>
      </c>
      <c r="H27" s="65">
        <v>36218.714702699996</v>
      </c>
      <c r="I27" s="65">
        <v>39016.150515269997</v>
      </c>
      <c r="J27" s="65">
        <v>40435.82838064</v>
      </c>
      <c r="K27" s="65">
        <v>43120.201026960014</v>
      </c>
      <c r="L27" s="65">
        <v>46183.710974239999</v>
      </c>
      <c r="M27" s="65">
        <v>48114.352937649994</v>
      </c>
      <c r="N27" s="65">
        <v>51761.551763254502</v>
      </c>
      <c r="O27" s="65">
        <v>63925.296597065455</v>
      </c>
      <c r="P27" s="65">
        <v>79731.794283270006</v>
      </c>
      <c r="Q27" s="65">
        <v>84321.283540879973</v>
      </c>
      <c r="R27" s="65">
        <v>91218.06344201001</v>
      </c>
    </row>
    <row r="28" spans="1:18" ht="20.100000000000001" customHeight="1" x14ac:dyDescent="0.25">
      <c r="A28" s="40" t="s">
        <v>293</v>
      </c>
      <c r="B28" s="44" t="s">
        <v>421</v>
      </c>
      <c r="C28" s="22">
        <v>21366.56028935</v>
      </c>
      <c r="D28" s="22">
        <v>24112.033348409997</v>
      </c>
      <c r="E28" s="22">
        <v>27029.65261212</v>
      </c>
      <c r="F28" s="22">
        <v>29232.080937690003</v>
      </c>
      <c r="G28" s="22">
        <v>32452.772934229997</v>
      </c>
      <c r="H28" s="22">
        <v>36218.714702699996</v>
      </c>
      <c r="I28" s="22">
        <v>39016.150515269997</v>
      </c>
      <c r="J28" s="22">
        <v>40435.82838064</v>
      </c>
      <c r="K28" s="22">
        <v>43120.201026960014</v>
      </c>
      <c r="L28" s="22">
        <v>46183.710974239999</v>
      </c>
      <c r="M28" s="22">
        <v>48114.352937649994</v>
      </c>
      <c r="N28" s="22">
        <v>51761.551763254502</v>
      </c>
      <c r="O28" s="22">
        <v>63925.296597065455</v>
      </c>
      <c r="P28" s="22">
        <v>79731.794283270006</v>
      </c>
      <c r="Q28" s="22">
        <v>84321.283540879973</v>
      </c>
      <c r="R28" s="22">
        <v>91218.06344201001</v>
      </c>
    </row>
    <row r="29" spans="1:18" ht="20.100000000000001" customHeight="1" x14ac:dyDescent="0.25">
      <c r="A29" s="40" t="s">
        <v>294</v>
      </c>
      <c r="B29" s="44" t="s">
        <v>415</v>
      </c>
      <c r="C29" s="22">
        <v>0</v>
      </c>
      <c r="D29" s="22">
        <v>0</v>
      </c>
      <c r="E29" s="22">
        <v>0</v>
      </c>
      <c r="F29" s="22">
        <v>0</v>
      </c>
      <c r="G29" s="22">
        <v>0</v>
      </c>
      <c r="H29" s="22">
        <v>0</v>
      </c>
      <c r="I29" s="22">
        <v>0</v>
      </c>
      <c r="J29" s="22">
        <v>0</v>
      </c>
      <c r="K29" s="22">
        <v>0</v>
      </c>
      <c r="L29" s="22">
        <v>0</v>
      </c>
      <c r="M29" s="22">
        <v>0</v>
      </c>
      <c r="N29" s="22">
        <v>0</v>
      </c>
      <c r="O29" s="22">
        <v>0</v>
      </c>
      <c r="P29" s="22">
        <v>0</v>
      </c>
      <c r="Q29" s="22">
        <v>0</v>
      </c>
      <c r="R29" s="22">
        <v>0</v>
      </c>
    </row>
    <row r="30" spans="1:18" ht="20.100000000000001" customHeight="1" x14ac:dyDescent="0.25">
      <c r="A30" s="33">
        <v>114</v>
      </c>
      <c r="B30" s="34" t="s">
        <v>422</v>
      </c>
      <c r="C30" s="64">
        <v>574053.33290345327</v>
      </c>
      <c r="D30" s="64">
        <v>643069.35290821397</v>
      </c>
      <c r="E30" s="64">
        <v>703537.07867978164</v>
      </c>
      <c r="F30" s="64">
        <v>764481.26105981297</v>
      </c>
      <c r="G30" s="64">
        <v>797757.38803869719</v>
      </c>
      <c r="H30" s="64">
        <v>830884.79824607866</v>
      </c>
      <c r="I30" s="64">
        <v>846415.2554425071</v>
      </c>
      <c r="J30" s="64">
        <v>906328.90966541169</v>
      </c>
      <c r="K30" s="64">
        <v>989392.94741672243</v>
      </c>
      <c r="L30" s="64">
        <v>1022913.8710472067</v>
      </c>
      <c r="M30" s="64">
        <v>994855.20796521602</v>
      </c>
      <c r="N30" s="64">
        <v>1266861.1607994237</v>
      </c>
      <c r="O30" s="64">
        <v>1324137.2910711721</v>
      </c>
      <c r="P30" s="64">
        <v>1367273.9530778453</v>
      </c>
      <c r="Q30" s="64">
        <v>1627575.995625406</v>
      </c>
      <c r="R30" s="64">
        <v>1755900.9228196095</v>
      </c>
    </row>
    <row r="31" spans="1:18" ht="20.100000000000001" customHeight="1" x14ac:dyDescent="0.25">
      <c r="A31" s="36">
        <v>1141</v>
      </c>
      <c r="B31" s="37" t="s">
        <v>423</v>
      </c>
      <c r="C31" s="65">
        <v>538335.53933688975</v>
      </c>
      <c r="D31" s="65">
        <v>602295.65515481075</v>
      </c>
      <c r="E31" s="65">
        <v>664899.49574406608</v>
      </c>
      <c r="F31" s="65">
        <v>724373.90419763862</v>
      </c>
      <c r="G31" s="65">
        <v>754934.74425903754</v>
      </c>
      <c r="H31" s="65">
        <v>781275.81038130319</v>
      </c>
      <c r="I31" s="65">
        <v>790678.03546159668</v>
      </c>
      <c r="J31" s="65">
        <v>854066.59985757992</v>
      </c>
      <c r="K31" s="65">
        <v>931324.86504094768</v>
      </c>
      <c r="L31" s="65">
        <v>963607.45832615078</v>
      </c>
      <c r="M31" s="65">
        <v>939605.22565087967</v>
      </c>
      <c r="N31" s="65">
        <v>1194923.6234149511</v>
      </c>
      <c r="O31" s="65">
        <v>1249172.4396266835</v>
      </c>
      <c r="P31" s="65">
        <v>1289979.5562769254</v>
      </c>
      <c r="Q31" s="65">
        <v>1533730.3777350129</v>
      </c>
      <c r="R31" s="65">
        <v>1648999.6635169359</v>
      </c>
    </row>
    <row r="32" spans="1:18" ht="20.100000000000001" customHeight="1" x14ac:dyDescent="0.25">
      <c r="A32" s="20">
        <v>11411</v>
      </c>
      <c r="B32" s="21" t="s">
        <v>424</v>
      </c>
      <c r="C32" s="22">
        <v>305417.75515381002</v>
      </c>
      <c r="D32" s="22">
        <v>338618.37252475997</v>
      </c>
      <c r="E32" s="22">
        <v>369551.64318793005</v>
      </c>
      <c r="F32" s="22">
        <v>406187.16171587998</v>
      </c>
      <c r="G32" s="22">
        <v>433942.03829411999</v>
      </c>
      <c r="H32" s="22">
        <v>445020.46932121005</v>
      </c>
      <c r="I32" s="22">
        <v>455638.57487259997</v>
      </c>
      <c r="J32" s="22">
        <v>490816.4059772499</v>
      </c>
      <c r="K32" s="22">
        <v>533295.81490505999</v>
      </c>
      <c r="L32" s="22">
        <v>560568.33877521008</v>
      </c>
      <c r="M32" s="22">
        <v>579005.01063268003</v>
      </c>
      <c r="N32" s="22">
        <v>728341.90841203008</v>
      </c>
      <c r="O32" s="22">
        <v>754020.78109299322</v>
      </c>
      <c r="P32" s="22">
        <v>758027.36943190009</v>
      </c>
      <c r="Q32" s="22">
        <v>888240.91304582998</v>
      </c>
      <c r="R32" s="22">
        <v>945511.42393864994</v>
      </c>
    </row>
    <row r="33" spans="1:18" s="42" customFormat="1" ht="20.100000000000001" customHeight="1" x14ac:dyDescent="0.25">
      <c r="A33" s="40" t="s">
        <v>327</v>
      </c>
      <c r="B33" s="44" t="s">
        <v>425</v>
      </c>
      <c r="C33" s="66">
        <v>37284.240293230003</v>
      </c>
      <c r="D33" s="66">
        <v>41180.348566069995</v>
      </c>
      <c r="E33" s="66">
        <v>43303.882938130002</v>
      </c>
      <c r="F33" s="66">
        <v>43188.323630310006</v>
      </c>
      <c r="G33" s="66">
        <v>49204.169772089997</v>
      </c>
      <c r="H33" s="66">
        <v>48048.708224779999</v>
      </c>
      <c r="I33" s="66">
        <v>41851.411652999996</v>
      </c>
      <c r="J33" s="66">
        <v>47041.4235109</v>
      </c>
      <c r="K33" s="66">
        <v>53985.34980751</v>
      </c>
      <c r="L33" s="66">
        <v>52439.901666630001</v>
      </c>
      <c r="M33" s="66">
        <v>55894.353524590006</v>
      </c>
      <c r="N33" s="66">
        <v>70413.558083020005</v>
      </c>
      <c r="O33" s="66">
        <v>58944.301553550002</v>
      </c>
      <c r="P33" s="66">
        <v>58072.640475550004</v>
      </c>
      <c r="Q33" s="66">
        <v>83068.536580650005</v>
      </c>
      <c r="R33" s="66">
        <v>86728.476930050005</v>
      </c>
    </row>
    <row r="34" spans="1:18" s="42" customFormat="1" ht="20.100000000000001" customHeight="1" x14ac:dyDescent="0.25">
      <c r="A34" s="40" t="s">
        <v>328</v>
      </c>
      <c r="B34" s="44" t="s">
        <v>426</v>
      </c>
      <c r="C34" s="66">
        <v>268133.51486058004</v>
      </c>
      <c r="D34" s="66">
        <v>297438.02395868994</v>
      </c>
      <c r="E34" s="66">
        <v>326247.76024980005</v>
      </c>
      <c r="F34" s="66">
        <v>362998.83808556997</v>
      </c>
      <c r="G34" s="66">
        <v>384737.86852203001</v>
      </c>
      <c r="H34" s="66">
        <v>396971.76109643007</v>
      </c>
      <c r="I34" s="66">
        <v>413787.16321959998</v>
      </c>
      <c r="J34" s="66">
        <v>443774.9824663499</v>
      </c>
      <c r="K34" s="66">
        <v>479310.46509755001</v>
      </c>
      <c r="L34" s="66">
        <v>508128.43710858008</v>
      </c>
      <c r="M34" s="66">
        <v>523110.65710809</v>
      </c>
      <c r="N34" s="66">
        <v>657928.35032901005</v>
      </c>
      <c r="O34" s="66">
        <v>695076.47953944316</v>
      </c>
      <c r="P34" s="66">
        <v>699954.72895635013</v>
      </c>
      <c r="Q34" s="66">
        <v>805172.37646517996</v>
      </c>
      <c r="R34" s="66">
        <v>858782.94700859999</v>
      </c>
    </row>
    <row r="35" spans="1:18" ht="20.100000000000001" customHeight="1" x14ac:dyDescent="0.25">
      <c r="A35" s="20">
        <v>11412</v>
      </c>
      <c r="B35" s="21" t="s">
        <v>427</v>
      </c>
      <c r="C35" s="22">
        <v>0</v>
      </c>
      <c r="D35" s="22">
        <v>0</v>
      </c>
      <c r="E35" s="22">
        <v>0</v>
      </c>
      <c r="F35" s="22">
        <v>0</v>
      </c>
      <c r="G35" s="22">
        <v>0</v>
      </c>
      <c r="H35" s="22">
        <v>0</v>
      </c>
      <c r="I35" s="22">
        <v>0</v>
      </c>
      <c r="J35" s="22">
        <v>0</v>
      </c>
      <c r="K35" s="22">
        <v>0</v>
      </c>
      <c r="L35" s="22">
        <v>0</v>
      </c>
      <c r="M35" s="22">
        <v>0</v>
      </c>
      <c r="N35" s="22">
        <v>0</v>
      </c>
      <c r="O35" s="22">
        <v>0</v>
      </c>
      <c r="P35" s="22">
        <v>0</v>
      </c>
      <c r="Q35" s="22">
        <v>0</v>
      </c>
      <c r="R35" s="22">
        <v>0</v>
      </c>
    </row>
    <row r="36" spans="1:18" ht="20.100000000000001" customHeight="1" x14ac:dyDescent="0.25">
      <c r="A36" s="20">
        <v>11413</v>
      </c>
      <c r="B36" s="21" t="s">
        <v>428</v>
      </c>
      <c r="C36" s="22">
        <v>206425.4408901697</v>
      </c>
      <c r="D36" s="22">
        <v>231800.56197566082</v>
      </c>
      <c r="E36" s="22">
        <v>264474.85894789599</v>
      </c>
      <c r="F36" s="22">
        <v>289023.10291760857</v>
      </c>
      <c r="G36" s="22">
        <v>291240.45487557765</v>
      </c>
      <c r="H36" s="22">
        <v>301569.0439283232</v>
      </c>
      <c r="I36" s="22">
        <v>301394.54789939674</v>
      </c>
      <c r="J36" s="22">
        <v>328567.08559578995</v>
      </c>
      <c r="K36" s="22">
        <v>361411.74026295764</v>
      </c>
      <c r="L36" s="22">
        <v>362128.06322770071</v>
      </c>
      <c r="M36" s="22">
        <v>338651.87137998961</v>
      </c>
      <c r="N36" s="22">
        <v>417580.71421578102</v>
      </c>
      <c r="O36" s="22">
        <v>436152.73706096032</v>
      </c>
      <c r="P36" s="22">
        <v>470229.47111860523</v>
      </c>
      <c r="Q36" s="22">
        <v>578053.23630813311</v>
      </c>
      <c r="R36" s="22">
        <v>617068.89989467594</v>
      </c>
    </row>
    <row r="37" spans="1:18" s="42" customFormat="1" ht="20.100000000000001" customHeight="1" x14ac:dyDescent="0.25">
      <c r="A37" s="40" t="s">
        <v>279</v>
      </c>
      <c r="B37" s="44" t="s">
        <v>429</v>
      </c>
      <c r="C37" s="66">
        <v>139035.29265037001</v>
      </c>
      <c r="D37" s="66">
        <v>158650.75915076002</v>
      </c>
      <c r="E37" s="66">
        <v>180030.01899126999</v>
      </c>
      <c r="F37" s="66">
        <v>198238.50228478998</v>
      </c>
      <c r="G37" s="66">
        <v>194816.05995378003</v>
      </c>
      <c r="H37" s="66">
        <v>199876.00025541999</v>
      </c>
      <c r="I37" s="66">
        <v>201517.27768101002</v>
      </c>
      <c r="J37" s="66">
        <v>221669.85452378998</v>
      </c>
      <c r="K37" s="66">
        <v>244286.93334846001</v>
      </c>
      <c r="L37" s="66">
        <v>237371.88993587001</v>
      </c>
      <c r="M37" s="66">
        <v>218602.47692680999</v>
      </c>
      <c r="N37" s="66">
        <v>269704.78109483997</v>
      </c>
      <c r="O37" s="66">
        <v>271903.35322460998</v>
      </c>
      <c r="P37" s="66">
        <v>286870.02908415999</v>
      </c>
      <c r="Q37" s="66">
        <v>359080.47535132</v>
      </c>
      <c r="R37" s="66">
        <v>381838.77680350002</v>
      </c>
    </row>
    <row r="38" spans="1:18" s="42" customFormat="1" ht="20.100000000000001" customHeight="1" x14ac:dyDescent="0.25">
      <c r="A38" s="40" t="s">
        <v>280</v>
      </c>
      <c r="B38" s="44" t="s">
        <v>430</v>
      </c>
      <c r="C38" s="66">
        <v>33786.068577090002</v>
      </c>
      <c r="D38" s="66">
        <v>33790.262047509998</v>
      </c>
      <c r="E38" s="66">
        <v>38949.388142440002</v>
      </c>
      <c r="F38" s="66">
        <v>41453.936255209999</v>
      </c>
      <c r="G38" s="66">
        <v>41171.040306349998</v>
      </c>
      <c r="H38" s="66">
        <v>43774.063248340004</v>
      </c>
      <c r="I38" s="66">
        <v>42950.091293370002</v>
      </c>
      <c r="J38" s="66">
        <v>47051.489412260002</v>
      </c>
      <c r="K38" s="66">
        <v>51677.900357189996</v>
      </c>
      <c r="L38" s="66">
        <v>51390.317098199994</v>
      </c>
      <c r="M38" s="66">
        <v>46626.132717839995</v>
      </c>
      <c r="N38" s="66">
        <v>57613.545503429996</v>
      </c>
      <c r="O38" s="66">
        <v>58407.503413269995</v>
      </c>
      <c r="P38" s="66">
        <v>61572.982281279998</v>
      </c>
      <c r="Q38" s="66">
        <v>77396.405330519992</v>
      </c>
      <c r="R38" s="66">
        <v>78468.806651410006</v>
      </c>
    </row>
    <row r="39" spans="1:18" s="42" customFormat="1" ht="20.100000000000001" customHeight="1" x14ac:dyDescent="0.25">
      <c r="A39" s="40" t="s">
        <v>281</v>
      </c>
      <c r="B39" s="44" t="s">
        <v>431</v>
      </c>
      <c r="C39" s="66">
        <v>32318.819028289709</v>
      </c>
      <c r="D39" s="66">
        <v>37806.574123650826</v>
      </c>
      <c r="E39" s="66">
        <v>43806.241410775961</v>
      </c>
      <c r="F39" s="66">
        <v>47548.898244468561</v>
      </c>
      <c r="G39" s="66">
        <v>53363.55571515765</v>
      </c>
      <c r="H39" s="66">
        <v>56056.19680154317</v>
      </c>
      <c r="I39" s="66">
        <v>55118.996249486736</v>
      </c>
      <c r="J39" s="66">
        <v>58039.216359370002</v>
      </c>
      <c r="K39" s="66">
        <v>63824.387496717703</v>
      </c>
      <c r="L39" s="66">
        <v>71805.989199450705</v>
      </c>
      <c r="M39" s="66">
        <v>71858.277503799589</v>
      </c>
      <c r="N39" s="66">
        <v>88694.057109881003</v>
      </c>
      <c r="O39" s="66">
        <v>104209.79114637033</v>
      </c>
      <c r="P39" s="66">
        <v>120254.67904135524</v>
      </c>
      <c r="Q39" s="66">
        <v>140076.89788859308</v>
      </c>
      <c r="R39" s="66">
        <v>155489.20834006599</v>
      </c>
    </row>
    <row r="40" spans="1:18" s="42" customFormat="1" ht="20.100000000000001" customHeight="1" x14ac:dyDescent="0.25">
      <c r="A40" s="40" t="s">
        <v>295</v>
      </c>
      <c r="B40" s="44" t="s">
        <v>432</v>
      </c>
      <c r="C40" s="66">
        <v>1285.2606344200001</v>
      </c>
      <c r="D40" s="66">
        <v>1552.9666537399999</v>
      </c>
      <c r="E40" s="66">
        <v>1689.21040341</v>
      </c>
      <c r="F40" s="66">
        <v>1781.76613314</v>
      </c>
      <c r="G40" s="66">
        <v>1889.7989002899999</v>
      </c>
      <c r="H40" s="66">
        <v>1862.7836230200001</v>
      </c>
      <c r="I40" s="66">
        <v>1808.1826755299999</v>
      </c>
      <c r="J40" s="66">
        <v>1806.52530037</v>
      </c>
      <c r="K40" s="66">
        <v>1622.51906059</v>
      </c>
      <c r="L40" s="66">
        <v>1559.8669941799999</v>
      </c>
      <c r="M40" s="66">
        <v>1564.9842315400001</v>
      </c>
      <c r="N40" s="66">
        <v>1568.3305076300003</v>
      </c>
      <c r="O40" s="66">
        <v>1632.0892767099999</v>
      </c>
      <c r="P40" s="66">
        <v>1531.78071181</v>
      </c>
      <c r="Q40" s="66">
        <v>1499.4577377000003</v>
      </c>
      <c r="R40" s="66">
        <v>1272.1080996999999</v>
      </c>
    </row>
    <row r="41" spans="1:18" ht="20.100000000000001" customHeight="1" x14ac:dyDescent="0.25">
      <c r="A41" s="20">
        <v>11414</v>
      </c>
      <c r="B41" s="21" t="s">
        <v>433</v>
      </c>
      <c r="C41" s="22">
        <v>26492.343292910002</v>
      </c>
      <c r="D41" s="22">
        <v>31876.720654389999</v>
      </c>
      <c r="E41" s="22">
        <v>30872.993608239998</v>
      </c>
      <c r="F41" s="22">
        <v>29163.639564149998</v>
      </c>
      <c r="G41" s="22">
        <v>29752.251089339999</v>
      </c>
      <c r="H41" s="22">
        <v>34686.297131769999</v>
      </c>
      <c r="I41" s="22">
        <v>33644.912689600002</v>
      </c>
      <c r="J41" s="22">
        <v>34683.108284539994</v>
      </c>
      <c r="K41" s="22">
        <v>36617.309872929996</v>
      </c>
      <c r="L41" s="22">
        <v>40911.056323240002</v>
      </c>
      <c r="M41" s="22">
        <v>21948.343638210001</v>
      </c>
      <c r="N41" s="22">
        <v>49001.000787139994</v>
      </c>
      <c r="O41" s="22">
        <v>58998.921472729999</v>
      </c>
      <c r="P41" s="22">
        <v>61722.71572642</v>
      </c>
      <c r="Q41" s="22">
        <v>67436.228381049994</v>
      </c>
      <c r="R41" s="22">
        <v>86419.33968361</v>
      </c>
    </row>
    <row r="42" spans="1:18" ht="20.100000000000001" customHeight="1" x14ac:dyDescent="0.25">
      <c r="A42" s="36">
        <v>1142</v>
      </c>
      <c r="B42" s="37" t="s">
        <v>434</v>
      </c>
      <c r="C42" s="65">
        <v>7758.15145304</v>
      </c>
      <c r="D42" s="65">
        <v>8958.530643619999</v>
      </c>
      <c r="E42" s="65">
        <v>2885.38746068</v>
      </c>
      <c r="F42" s="65">
        <v>734.43951809000009</v>
      </c>
      <c r="G42" s="65">
        <v>24.509379380000002</v>
      </c>
      <c r="H42" s="65">
        <v>3271.1820444699997</v>
      </c>
      <c r="I42" s="65">
        <v>6001.2390032499998</v>
      </c>
      <c r="J42" s="65">
        <v>5821.36777867</v>
      </c>
      <c r="K42" s="65">
        <v>3928.1305891699994</v>
      </c>
      <c r="L42" s="65">
        <v>2775.674653</v>
      </c>
      <c r="M42" s="65">
        <v>1985.5919123899998</v>
      </c>
      <c r="N42" s="65">
        <v>1924.3182197199999</v>
      </c>
      <c r="O42" s="65">
        <v>1660.3145947899998</v>
      </c>
      <c r="P42" s="65">
        <v>1194.67249053</v>
      </c>
      <c r="Q42" s="65">
        <v>3396.4102284700002</v>
      </c>
      <c r="R42" s="65">
        <v>3249.75971209</v>
      </c>
    </row>
    <row r="43" spans="1:18" ht="20.100000000000001" customHeight="1" x14ac:dyDescent="0.25">
      <c r="A43" s="36">
        <v>1143</v>
      </c>
      <c r="B43" s="37" t="s">
        <v>435</v>
      </c>
      <c r="C43" s="65">
        <v>0</v>
      </c>
      <c r="D43" s="65">
        <v>0</v>
      </c>
      <c r="E43" s="65">
        <v>0</v>
      </c>
      <c r="F43" s="65">
        <v>0</v>
      </c>
      <c r="G43" s="65">
        <v>0</v>
      </c>
      <c r="H43" s="65">
        <v>0</v>
      </c>
      <c r="I43" s="65">
        <v>0</v>
      </c>
      <c r="J43" s="65">
        <v>0</v>
      </c>
      <c r="K43" s="65">
        <v>0</v>
      </c>
      <c r="L43" s="65">
        <v>0</v>
      </c>
      <c r="M43" s="65">
        <v>0</v>
      </c>
      <c r="N43" s="65">
        <v>0</v>
      </c>
      <c r="O43" s="65">
        <v>0</v>
      </c>
      <c r="P43" s="65">
        <v>0</v>
      </c>
      <c r="Q43" s="65">
        <v>0</v>
      </c>
      <c r="R43" s="65">
        <v>0</v>
      </c>
    </row>
    <row r="44" spans="1:18" ht="20.100000000000001" customHeight="1" x14ac:dyDescent="0.25">
      <c r="A44" s="36">
        <v>1144</v>
      </c>
      <c r="B44" s="37" t="s">
        <v>436</v>
      </c>
      <c r="C44" s="65">
        <v>12740.44070822022</v>
      </c>
      <c r="D44" s="65">
        <v>14147.71178310731</v>
      </c>
      <c r="E44" s="65">
        <v>15743.766550441271</v>
      </c>
      <c r="F44" s="65">
        <v>17876.04811336931</v>
      </c>
      <c r="G44" s="65">
        <v>19469.063080771099</v>
      </c>
      <c r="H44" s="65">
        <v>22012.450654807941</v>
      </c>
      <c r="I44" s="65">
        <v>22162.179120228262</v>
      </c>
      <c r="J44" s="65">
        <v>22084.362886376119</v>
      </c>
      <c r="K44" s="65">
        <v>24257.751221035371</v>
      </c>
      <c r="L44" s="65">
        <v>25513.684625430698</v>
      </c>
      <c r="M44" s="65">
        <v>27731.623154873101</v>
      </c>
      <c r="N44" s="65">
        <v>39040.5070685299</v>
      </c>
      <c r="O44" s="65">
        <v>36570.691926201813</v>
      </c>
      <c r="P44" s="65">
        <v>34950.262353289363</v>
      </c>
      <c r="Q44" s="65">
        <v>47988.528241076223</v>
      </c>
      <c r="R44" s="65">
        <v>51332.717027110004</v>
      </c>
    </row>
    <row r="45" spans="1:18" s="42" customFormat="1" ht="20.100000000000001" customHeight="1" x14ac:dyDescent="0.25">
      <c r="A45" s="40" t="s">
        <v>282</v>
      </c>
      <c r="B45" s="44" t="s">
        <v>437</v>
      </c>
      <c r="C45" s="66">
        <v>2979.3540740599997</v>
      </c>
      <c r="D45" s="66">
        <v>3231.2995630200003</v>
      </c>
      <c r="E45" s="66">
        <v>3566.2051752500001</v>
      </c>
      <c r="F45" s="66">
        <v>3788.3780852700002</v>
      </c>
      <c r="G45" s="66">
        <v>4488.7702146499996</v>
      </c>
      <c r="H45" s="66">
        <v>5088.6637184699994</v>
      </c>
      <c r="I45" s="66">
        <v>4256.7857216299999</v>
      </c>
      <c r="J45" s="66">
        <v>4576.7168796799997</v>
      </c>
      <c r="K45" s="66">
        <v>4571.4130803999997</v>
      </c>
      <c r="L45" s="66">
        <v>2803.5343452099992</v>
      </c>
      <c r="M45" s="66">
        <v>2905.7236355800001</v>
      </c>
      <c r="N45" s="66">
        <v>3088.14093198</v>
      </c>
      <c r="O45" s="66">
        <v>3847.1742068100002</v>
      </c>
      <c r="P45" s="66">
        <v>3910.76786266</v>
      </c>
      <c r="Q45" s="66">
        <v>6444.8697202399999</v>
      </c>
      <c r="R45" s="66">
        <v>4352.3390724600004</v>
      </c>
    </row>
    <row r="46" spans="1:18" s="42" customFormat="1" ht="20.100000000000001" customHeight="1" x14ac:dyDescent="0.25">
      <c r="A46" s="40" t="s">
        <v>283</v>
      </c>
      <c r="B46" s="44" t="s">
        <v>438</v>
      </c>
      <c r="C46" s="66">
        <v>2830.4272911899998</v>
      </c>
      <c r="D46" s="66">
        <v>3268.8632685099997</v>
      </c>
      <c r="E46" s="66">
        <v>3518.1787408099999</v>
      </c>
      <c r="F46" s="66">
        <v>3987.89484855</v>
      </c>
      <c r="G46" s="66">
        <v>4145.1533194700005</v>
      </c>
      <c r="H46" s="66">
        <v>4241.7013404400004</v>
      </c>
      <c r="I46" s="66">
        <v>4242.8251201400008</v>
      </c>
      <c r="J46" s="66">
        <v>3301.5177873600001</v>
      </c>
      <c r="K46" s="66">
        <v>2312.2301149200002</v>
      </c>
      <c r="L46" s="66">
        <v>1027.2310500900001</v>
      </c>
      <c r="M46" s="66">
        <v>173.46849510999999</v>
      </c>
      <c r="N46" s="66">
        <v>13.092182689999998</v>
      </c>
      <c r="O46" s="66">
        <v>2.5343113500000003</v>
      </c>
      <c r="P46" s="66">
        <v>1.0996865499999999</v>
      </c>
      <c r="Q46" s="66">
        <v>0.42479003999999998</v>
      </c>
      <c r="R46" s="66">
        <v>0.17572164000000001</v>
      </c>
    </row>
    <row r="47" spans="1:18" s="42" customFormat="1" ht="20.100000000000001" customHeight="1" x14ac:dyDescent="0.25">
      <c r="A47" s="40" t="s">
        <v>284</v>
      </c>
      <c r="B47" s="44" t="s">
        <v>439</v>
      </c>
      <c r="C47" s="66">
        <v>1211.4946177300001</v>
      </c>
      <c r="D47" s="66">
        <v>1507.12108687</v>
      </c>
      <c r="E47" s="66">
        <v>1962.4433087299999</v>
      </c>
      <c r="F47" s="66">
        <v>2224.4062963400002</v>
      </c>
      <c r="G47" s="66">
        <v>2498.7413802299998</v>
      </c>
      <c r="H47" s="66">
        <v>2983.4264766800006</v>
      </c>
      <c r="I47" s="66">
        <v>2939.9487687999999</v>
      </c>
      <c r="J47" s="66">
        <v>3011.1797351300002</v>
      </c>
      <c r="K47" s="66">
        <v>4096.9853441599998</v>
      </c>
      <c r="L47" s="66">
        <v>5127.1525885299998</v>
      </c>
      <c r="M47" s="66">
        <v>5899.6864005500001</v>
      </c>
      <c r="N47" s="66">
        <v>7584.7490955900003</v>
      </c>
      <c r="O47" s="66">
        <v>7925.3788076900009</v>
      </c>
      <c r="P47" s="66">
        <v>9865.0440132700005</v>
      </c>
      <c r="Q47" s="66">
        <v>16585.575365700002</v>
      </c>
      <c r="R47" s="66">
        <v>17951.13669354</v>
      </c>
    </row>
    <row r="48" spans="1:18" s="42" customFormat="1" ht="20.100000000000001" customHeight="1" x14ac:dyDescent="0.25">
      <c r="A48" s="40" t="s">
        <v>285</v>
      </c>
      <c r="B48" s="44" t="s">
        <v>440</v>
      </c>
      <c r="C48" s="66">
        <v>3200.8478127302201</v>
      </c>
      <c r="D48" s="66">
        <v>3500.4799533573096</v>
      </c>
      <c r="E48" s="66">
        <v>3615.7967323612697</v>
      </c>
      <c r="F48" s="66">
        <v>4237.7309990293097</v>
      </c>
      <c r="G48" s="66">
        <v>4857.9646242711005</v>
      </c>
      <c r="H48" s="66">
        <v>6356.9696630279395</v>
      </c>
      <c r="I48" s="66">
        <v>7636.2239392882593</v>
      </c>
      <c r="J48" s="66">
        <v>8000.7680241961198</v>
      </c>
      <c r="K48" s="66">
        <v>9207.9524425653708</v>
      </c>
      <c r="L48" s="66">
        <v>10409.996900500701</v>
      </c>
      <c r="M48" s="66">
        <v>10586.8121971531</v>
      </c>
      <c r="N48" s="66">
        <v>11904.161619429899</v>
      </c>
      <c r="O48" s="66">
        <v>13002.183907961815</v>
      </c>
      <c r="P48" s="66">
        <v>14193.175070139367</v>
      </c>
      <c r="Q48" s="66">
        <v>16142.323554436225</v>
      </c>
      <c r="R48" s="66">
        <v>17016.237511589999</v>
      </c>
    </row>
    <row r="49" spans="1:18" s="42" customFormat="1" ht="20.100000000000001" customHeight="1" x14ac:dyDescent="0.25">
      <c r="A49" s="40" t="s">
        <v>296</v>
      </c>
      <c r="B49" s="44" t="s">
        <v>441</v>
      </c>
      <c r="C49" s="66">
        <v>2518.3169125099998</v>
      </c>
      <c r="D49" s="66">
        <v>2639.9479113500001</v>
      </c>
      <c r="E49" s="66">
        <v>3081.1425932899997</v>
      </c>
      <c r="F49" s="66">
        <v>3637.6378841800001</v>
      </c>
      <c r="G49" s="66">
        <v>3478.43354215</v>
      </c>
      <c r="H49" s="66">
        <v>3341.6894561899999</v>
      </c>
      <c r="I49" s="66">
        <v>3086.3955703699999</v>
      </c>
      <c r="J49" s="66">
        <v>3194.1804600100004</v>
      </c>
      <c r="K49" s="66">
        <v>4069.1702389900001</v>
      </c>
      <c r="L49" s="66">
        <v>6145.7697410999999</v>
      </c>
      <c r="M49" s="66">
        <v>8165.9324264800007</v>
      </c>
      <c r="N49" s="66">
        <v>16450.36323884</v>
      </c>
      <c r="O49" s="66">
        <v>11793.42069239</v>
      </c>
      <c r="P49" s="66">
        <v>6980.1757206699995</v>
      </c>
      <c r="Q49" s="66">
        <v>8815.3348106600006</v>
      </c>
      <c r="R49" s="66">
        <v>12012.828027879999</v>
      </c>
    </row>
    <row r="50" spans="1:18" ht="20.100000000000001" customHeight="1" x14ac:dyDescent="0.25">
      <c r="A50" s="36">
        <v>1145</v>
      </c>
      <c r="B50" s="37" t="s">
        <v>442</v>
      </c>
      <c r="C50" s="65">
        <v>15167.060203533176</v>
      </c>
      <c r="D50" s="65">
        <v>17611.961152805983</v>
      </c>
      <c r="E50" s="65">
        <v>19099.798710394403</v>
      </c>
      <c r="F50" s="65">
        <v>20459.999118885029</v>
      </c>
      <c r="G50" s="65">
        <v>22330.791060048483</v>
      </c>
      <c r="H50" s="65">
        <v>23263.381730427474</v>
      </c>
      <c r="I50" s="65">
        <v>26348.83022118219</v>
      </c>
      <c r="J50" s="65">
        <v>23223.230986405753</v>
      </c>
      <c r="K50" s="65">
        <v>28798.067492899463</v>
      </c>
      <c r="L50" s="65">
        <v>29955.718125155225</v>
      </c>
      <c r="M50" s="65">
        <v>24647.624003263183</v>
      </c>
      <c r="N50" s="65">
        <v>29998.44410601259</v>
      </c>
      <c r="O50" s="65">
        <v>35589.025139986836</v>
      </c>
      <c r="P50" s="65">
        <v>39980.156293400425</v>
      </c>
      <c r="Q50" s="65">
        <v>41250.906063186754</v>
      </c>
      <c r="R50" s="65">
        <v>51149.051486233569</v>
      </c>
    </row>
    <row r="51" spans="1:18" ht="20.100000000000001" customHeight="1" x14ac:dyDescent="0.25">
      <c r="A51" s="20">
        <v>11451</v>
      </c>
      <c r="B51" s="21" t="s">
        <v>443</v>
      </c>
      <c r="C51" s="22">
        <v>0</v>
      </c>
      <c r="D51" s="22">
        <v>0</v>
      </c>
      <c r="E51" s="22">
        <v>0</v>
      </c>
      <c r="F51" s="22">
        <v>0</v>
      </c>
      <c r="G51" s="22">
        <v>0</v>
      </c>
      <c r="H51" s="22">
        <v>0</v>
      </c>
      <c r="I51" s="22">
        <v>0</v>
      </c>
      <c r="J51" s="22">
        <v>0</v>
      </c>
      <c r="K51" s="22">
        <v>0</v>
      </c>
      <c r="L51" s="22">
        <v>0</v>
      </c>
      <c r="M51" s="22">
        <v>0</v>
      </c>
      <c r="N51" s="22">
        <v>0</v>
      </c>
      <c r="O51" s="22">
        <v>0</v>
      </c>
      <c r="P51" s="22">
        <v>0</v>
      </c>
      <c r="Q51" s="22">
        <v>0</v>
      </c>
      <c r="R51" s="22">
        <v>0</v>
      </c>
    </row>
    <row r="52" spans="1:18" ht="20.100000000000001" customHeight="1" x14ac:dyDescent="0.25">
      <c r="A52" s="20">
        <v>11452</v>
      </c>
      <c r="B52" s="21" t="s">
        <v>444</v>
      </c>
      <c r="C52" s="22">
        <v>15167.060203533176</v>
      </c>
      <c r="D52" s="22">
        <v>17611.961152805983</v>
      </c>
      <c r="E52" s="22">
        <v>19099.798710394403</v>
      </c>
      <c r="F52" s="22">
        <v>20459.999118885029</v>
      </c>
      <c r="G52" s="22">
        <v>22330.791060048483</v>
      </c>
      <c r="H52" s="22">
        <v>23263.381730427474</v>
      </c>
      <c r="I52" s="22">
        <v>26348.83022118219</v>
      </c>
      <c r="J52" s="22">
        <v>23223.230986405753</v>
      </c>
      <c r="K52" s="22">
        <v>28798.067492899463</v>
      </c>
      <c r="L52" s="22">
        <v>29955.718125155225</v>
      </c>
      <c r="M52" s="22">
        <v>24647.624003263183</v>
      </c>
      <c r="N52" s="22">
        <v>29998.44410601259</v>
      </c>
      <c r="O52" s="22">
        <v>35589.025139986836</v>
      </c>
      <c r="P52" s="22">
        <v>39980.156293400425</v>
      </c>
      <c r="Q52" s="22">
        <v>41250.906063186754</v>
      </c>
      <c r="R52" s="22">
        <v>51149.051486233569</v>
      </c>
    </row>
    <row r="53" spans="1:18" s="39" customFormat="1" ht="20.100000000000001" customHeight="1" x14ac:dyDescent="0.25">
      <c r="A53" s="36">
        <v>1146</v>
      </c>
      <c r="B53" s="37" t="s">
        <v>445</v>
      </c>
      <c r="C53" s="65">
        <v>52.141201770000002</v>
      </c>
      <c r="D53" s="65">
        <v>55.494173869999997</v>
      </c>
      <c r="E53" s="65">
        <v>908.63021419999984</v>
      </c>
      <c r="F53" s="65">
        <v>1036.87011183</v>
      </c>
      <c r="G53" s="65">
        <v>998.28025946000002</v>
      </c>
      <c r="H53" s="65">
        <v>1061.9734350700001</v>
      </c>
      <c r="I53" s="65">
        <v>1224.9716362500001</v>
      </c>
      <c r="J53" s="65">
        <v>1133.3481563800001</v>
      </c>
      <c r="K53" s="65">
        <v>1084.13307267</v>
      </c>
      <c r="L53" s="65">
        <v>1061.3353174700001</v>
      </c>
      <c r="M53" s="65">
        <v>885.14324380999994</v>
      </c>
      <c r="N53" s="65">
        <v>974.26799021000011</v>
      </c>
      <c r="O53" s="65">
        <v>1144.8197835100002</v>
      </c>
      <c r="P53" s="65">
        <v>1169.3056636999997</v>
      </c>
      <c r="Q53" s="65">
        <v>1209.7733576600001</v>
      </c>
      <c r="R53" s="65">
        <v>1169.7310772399999</v>
      </c>
    </row>
    <row r="54" spans="1:18" ht="20.100000000000001" customHeight="1" x14ac:dyDescent="0.25">
      <c r="A54" s="33">
        <v>115</v>
      </c>
      <c r="B54" s="34" t="s">
        <v>446</v>
      </c>
      <c r="C54" s="64">
        <v>21082.992104879999</v>
      </c>
      <c r="D54" s="64">
        <v>26653.026353739999</v>
      </c>
      <c r="E54" s="64">
        <v>31128.936152749997</v>
      </c>
      <c r="F54" s="64">
        <v>36978.393835469993</v>
      </c>
      <c r="G54" s="64">
        <v>36773.041650120002</v>
      </c>
      <c r="H54" s="64">
        <v>38969.359133270002</v>
      </c>
      <c r="I54" s="64">
        <v>31447.614282120001</v>
      </c>
      <c r="J54" s="64">
        <v>32350.158855549998</v>
      </c>
      <c r="K54" s="64">
        <v>40704.096041889999</v>
      </c>
      <c r="L54" s="64">
        <v>42932.793020130004</v>
      </c>
      <c r="M54" s="64">
        <v>45721.898153310001</v>
      </c>
      <c r="N54" s="64">
        <v>62036.126001379998</v>
      </c>
      <c r="O54" s="64">
        <v>59034.275401480001</v>
      </c>
      <c r="P54" s="64">
        <v>58513.554567389991</v>
      </c>
      <c r="Q54" s="64">
        <v>77500.111259480007</v>
      </c>
      <c r="R54" s="64">
        <v>90221.715880930016</v>
      </c>
    </row>
    <row r="55" spans="1:18" ht="20.100000000000001" customHeight="1" x14ac:dyDescent="0.25">
      <c r="A55" s="20">
        <v>1151</v>
      </c>
      <c r="B55" s="21" t="s">
        <v>447</v>
      </c>
      <c r="C55" s="22">
        <v>21039.119675670001</v>
      </c>
      <c r="D55" s="22">
        <v>26611.248115950002</v>
      </c>
      <c r="E55" s="22">
        <v>31035.353728319998</v>
      </c>
      <c r="F55" s="22">
        <v>36832.294909029995</v>
      </c>
      <c r="G55" s="22">
        <v>36610.917483650002</v>
      </c>
      <c r="H55" s="22">
        <v>38870.019038159997</v>
      </c>
      <c r="I55" s="22">
        <v>31308.345297860003</v>
      </c>
      <c r="J55" s="22">
        <v>32284.349714540003</v>
      </c>
      <c r="K55" s="22">
        <v>40575.298790879999</v>
      </c>
      <c r="L55" s="22">
        <v>42841.871125459998</v>
      </c>
      <c r="M55" s="22">
        <v>45671.334344889998</v>
      </c>
      <c r="N55" s="22">
        <v>61876.261727789999</v>
      </c>
      <c r="O55" s="22">
        <v>58981.339164210003</v>
      </c>
      <c r="P55" s="22">
        <v>54073.714185429999</v>
      </c>
      <c r="Q55" s="22">
        <v>77494.274107130012</v>
      </c>
      <c r="R55" s="22">
        <v>90223.457187340013</v>
      </c>
    </row>
    <row r="56" spans="1:18" ht="20.100000000000001" customHeight="1" x14ac:dyDescent="0.25">
      <c r="A56" s="20">
        <v>1152</v>
      </c>
      <c r="B56" s="21" t="s">
        <v>448</v>
      </c>
      <c r="C56" s="22">
        <v>43.872429210000007</v>
      </c>
      <c r="D56" s="22">
        <v>41.778237789999991</v>
      </c>
      <c r="E56" s="22">
        <v>93.582424430000003</v>
      </c>
      <c r="F56" s="22">
        <v>146.09892644000001</v>
      </c>
      <c r="G56" s="22">
        <v>162.12416647000001</v>
      </c>
      <c r="H56" s="22">
        <v>99.340095109999993</v>
      </c>
      <c r="I56" s="22">
        <v>139.26898426</v>
      </c>
      <c r="J56" s="22">
        <v>65.809141009999991</v>
      </c>
      <c r="K56" s="22">
        <v>128.79725101</v>
      </c>
      <c r="L56" s="22">
        <v>90.92189467</v>
      </c>
      <c r="M56" s="22">
        <v>50.563808420000001</v>
      </c>
      <c r="N56" s="22">
        <v>159.86427358999998</v>
      </c>
      <c r="O56" s="22">
        <v>52.936237269999999</v>
      </c>
      <c r="P56" s="22">
        <v>4439.8403819599998</v>
      </c>
      <c r="Q56" s="22">
        <v>5.8371523500000002</v>
      </c>
      <c r="R56" s="22">
        <v>-1.7413064100000009</v>
      </c>
    </row>
    <row r="57" spans="1:18" ht="20.100000000000001" customHeight="1" x14ac:dyDescent="0.25">
      <c r="A57" s="20">
        <v>1153</v>
      </c>
      <c r="B57" s="21" t="s">
        <v>449</v>
      </c>
      <c r="C57" s="22">
        <v>0</v>
      </c>
      <c r="D57" s="22">
        <v>0</v>
      </c>
      <c r="E57" s="22">
        <v>0</v>
      </c>
      <c r="F57" s="22">
        <v>0</v>
      </c>
      <c r="G57" s="22">
        <v>0</v>
      </c>
      <c r="H57" s="22">
        <v>0</v>
      </c>
      <c r="I57" s="22">
        <v>0</v>
      </c>
      <c r="J57" s="22">
        <v>0</v>
      </c>
      <c r="K57" s="22">
        <v>0</v>
      </c>
      <c r="L57" s="22">
        <v>0</v>
      </c>
      <c r="M57" s="22">
        <v>0</v>
      </c>
      <c r="N57" s="22">
        <v>0</v>
      </c>
      <c r="O57" s="22">
        <v>0</v>
      </c>
      <c r="P57" s="22">
        <v>0</v>
      </c>
      <c r="Q57" s="22">
        <v>0</v>
      </c>
      <c r="R57" s="22">
        <v>0</v>
      </c>
    </row>
    <row r="58" spans="1:18" ht="20.100000000000001" customHeight="1" x14ac:dyDescent="0.25">
      <c r="A58" s="20">
        <v>1154</v>
      </c>
      <c r="B58" s="21" t="s">
        <v>450</v>
      </c>
      <c r="C58" s="22">
        <v>0</v>
      </c>
      <c r="D58" s="22">
        <v>0</v>
      </c>
      <c r="E58" s="22">
        <v>0</v>
      </c>
      <c r="F58" s="22">
        <v>0</v>
      </c>
      <c r="G58" s="22">
        <v>0</v>
      </c>
      <c r="H58" s="22">
        <v>0</v>
      </c>
      <c r="I58" s="22">
        <v>0</v>
      </c>
      <c r="J58" s="22">
        <v>0</v>
      </c>
      <c r="K58" s="22">
        <v>0</v>
      </c>
      <c r="L58" s="22">
        <v>0</v>
      </c>
      <c r="M58" s="22">
        <v>0</v>
      </c>
      <c r="N58" s="22">
        <v>0</v>
      </c>
      <c r="O58" s="22">
        <v>0</v>
      </c>
      <c r="P58" s="22">
        <v>0</v>
      </c>
      <c r="Q58" s="22">
        <v>0</v>
      </c>
      <c r="R58" s="22">
        <v>0</v>
      </c>
    </row>
    <row r="59" spans="1:18" ht="20.100000000000001" customHeight="1" x14ac:dyDescent="0.25">
      <c r="A59" s="20">
        <v>1155</v>
      </c>
      <c r="B59" s="21" t="s">
        <v>451</v>
      </c>
      <c r="C59" s="22">
        <v>0</v>
      </c>
      <c r="D59" s="22">
        <v>0</v>
      </c>
      <c r="E59" s="22">
        <v>0</v>
      </c>
      <c r="F59" s="22">
        <v>0</v>
      </c>
      <c r="G59" s="22">
        <v>0</v>
      </c>
      <c r="H59" s="22">
        <v>0</v>
      </c>
      <c r="I59" s="22">
        <v>0</v>
      </c>
      <c r="J59" s="22">
        <v>0</v>
      </c>
      <c r="K59" s="22">
        <v>0</v>
      </c>
      <c r="L59" s="22">
        <v>0</v>
      </c>
      <c r="M59" s="22">
        <v>0</v>
      </c>
      <c r="N59" s="22">
        <v>0</v>
      </c>
      <c r="O59" s="22">
        <v>0</v>
      </c>
      <c r="P59" s="22">
        <v>0</v>
      </c>
      <c r="Q59" s="22">
        <v>0</v>
      </c>
      <c r="R59" s="22">
        <v>0</v>
      </c>
    </row>
    <row r="60" spans="1:18" ht="20.100000000000001" customHeight="1" x14ac:dyDescent="0.25">
      <c r="A60" s="20">
        <v>1156</v>
      </c>
      <c r="B60" s="21" t="s">
        <v>452</v>
      </c>
      <c r="C60" s="22">
        <v>0</v>
      </c>
      <c r="D60" s="22">
        <v>0</v>
      </c>
      <c r="E60" s="22">
        <v>0</v>
      </c>
      <c r="F60" s="22">
        <v>0</v>
      </c>
      <c r="G60" s="22">
        <v>0</v>
      </c>
      <c r="H60" s="22">
        <v>0</v>
      </c>
      <c r="I60" s="22">
        <v>0</v>
      </c>
      <c r="J60" s="22">
        <v>0</v>
      </c>
      <c r="K60" s="22">
        <v>0</v>
      </c>
      <c r="L60" s="22">
        <v>0</v>
      </c>
      <c r="M60" s="22">
        <v>0</v>
      </c>
      <c r="N60" s="22">
        <v>0</v>
      </c>
      <c r="O60" s="22">
        <v>0</v>
      </c>
      <c r="P60" s="22">
        <v>0</v>
      </c>
      <c r="Q60" s="22">
        <v>0</v>
      </c>
      <c r="R60" s="22">
        <v>0</v>
      </c>
    </row>
    <row r="61" spans="1:18" ht="20.100000000000001" customHeight="1" x14ac:dyDescent="0.25">
      <c r="A61" s="33">
        <v>116</v>
      </c>
      <c r="B61" s="34" t="s">
        <v>352</v>
      </c>
      <c r="C61" s="64">
        <v>184.38503387000003</v>
      </c>
      <c r="D61" s="64">
        <v>324.77031660999984</v>
      </c>
      <c r="E61" s="64">
        <v>-480.31931691</v>
      </c>
      <c r="F61" s="64">
        <v>579.19084889999999</v>
      </c>
      <c r="G61" s="64">
        <v>-40.986652820000018</v>
      </c>
      <c r="H61" s="64">
        <v>-490.40126334000001</v>
      </c>
      <c r="I61" s="64">
        <v>0.93067110000000008</v>
      </c>
      <c r="J61" s="64">
        <v>7.3120000000002905E-5</v>
      </c>
      <c r="K61" s="64">
        <v>0.37652663000000003</v>
      </c>
      <c r="L61" s="64">
        <v>5.0451629999999997E-2</v>
      </c>
      <c r="M61" s="64">
        <v>-7.9853253099999995</v>
      </c>
      <c r="N61" s="64">
        <v>0.27253298000000004</v>
      </c>
      <c r="O61" s="64">
        <v>0.43196500999999993</v>
      </c>
      <c r="P61" s="64">
        <v>-0.15553513999999999</v>
      </c>
      <c r="Q61" s="64">
        <v>4.0393910000000005E-2</v>
      </c>
      <c r="R61" s="64">
        <v>-0.14200187</v>
      </c>
    </row>
    <row r="62" spans="1:18" ht="20.100000000000001" customHeight="1" x14ac:dyDescent="0.25">
      <c r="A62" s="30">
        <v>12</v>
      </c>
      <c r="B62" s="31" t="s">
        <v>453</v>
      </c>
      <c r="C62" s="63">
        <v>287131.68569977517</v>
      </c>
      <c r="D62" s="63">
        <v>331492.37669505208</v>
      </c>
      <c r="E62" s="63">
        <v>368913.13621851912</v>
      </c>
      <c r="F62" s="63">
        <v>404566.85494394717</v>
      </c>
      <c r="G62" s="63">
        <v>439818.31782401004</v>
      </c>
      <c r="H62" s="63">
        <v>454616.51484116807</v>
      </c>
      <c r="I62" s="63">
        <v>477884.99419538863</v>
      </c>
      <c r="J62" s="63">
        <v>507434.1095158828</v>
      </c>
      <c r="K62" s="63">
        <v>535648.5474392412</v>
      </c>
      <c r="L62" s="63">
        <v>571620.44320879993</v>
      </c>
      <c r="M62" s="63">
        <v>572538.21177092963</v>
      </c>
      <c r="N62" s="63">
        <v>656868.37971766246</v>
      </c>
      <c r="O62" s="63">
        <v>754702.79725449253</v>
      </c>
      <c r="P62" s="63">
        <v>811338.02876178909</v>
      </c>
      <c r="Q62" s="63">
        <v>878292.19526015152</v>
      </c>
      <c r="R62" s="63">
        <v>964696.49656319991</v>
      </c>
    </row>
    <row r="63" spans="1:18" ht="20.100000000000001" customHeight="1" x14ac:dyDescent="0.25">
      <c r="A63" s="33">
        <v>121</v>
      </c>
      <c r="B63" s="34" t="s">
        <v>454</v>
      </c>
      <c r="C63" s="64">
        <v>210723.98419436</v>
      </c>
      <c r="D63" s="64">
        <v>243673.38267294999</v>
      </c>
      <c r="E63" s="64">
        <v>271723.40660718002</v>
      </c>
      <c r="F63" s="64">
        <v>295179.31169534998</v>
      </c>
      <c r="G63" s="64">
        <v>315446.43379206001</v>
      </c>
      <c r="H63" s="64">
        <v>320447.15841233003</v>
      </c>
      <c r="I63" s="64">
        <v>335032.39626472001</v>
      </c>
      <c r="J63" s="64">
        <v>353166.70387341996</v>
      </c>
      <c r="K63" s="64">
        <v>373299.72222569998</v>
      </c>
      <c r="L63" s="64">
        <v>395656.73039689002</v>
      </c>
      <c r="M63" s="64">
        <v>387405.49823997996</v>
      </c>
      <c r="N63" s="64">
        <v>450809.46919613006</v>
      </c>
      <c r="O63" s="64">
        <v>518970.13460892998</v>
      </c>
      <c r="P63" s="64">
        <v>572485.26842767</v>
      </c>
      <c r="Q63" s="64">
        <v>621746.55728745996</v>
      </c>
      <c r="R63" s="64">
        <v>687416.37310357997</v>
      </c>
    </row>
    <row r="64" spans="1:18" ht="20.100000000000001" customHeight="1" x14ac:dyDescent="0.25">
      <c r="A64" s="20">
        <v>1211</v>
      </c>
      <c r="B64" s="21" t="s">
        <v>455</v>
      </c>
      <c r="C64" s="22">
        <v>42405.40077516</v>
      </c>
      <c r="D64" s="22">
        <v>48061.397079640003</v>
      </c>
      <c r="E64" s="22">
        <v>53434.874689279997</v>
      </c>
      <c r="F64" s="22">
        <v>55961.394123799997</v>
      </c>
      <c r="G64" s="22">
        <v>60903.619086229999</v>
      </c>
      <c r="H64" s="22">
        <v>60313.015204380004</v>
      </c>
      <c r="I64" s="22">
        <v>63478.507769999997</v>
      </c>
      <c r="J64" s="22">
        <v>66760.46847095</v>
      </c>
      <c r="K64" s="22">
        <v>70323.400033869984</v>
      </c>
      <c r="L64" s="22">
        <v>74540.609736739993</v>
      </c>
      <c r="M64" s="22">
        <v>72980.714304720008</v>
      </c>
      <c r="N64" s="22">
        <v>83824.52755174</v>
      </c>
      <c r="O64" s="22">
        <v>132513.74611692003</v>
      </c>
      <c r="P64" s="22">
        <v>146053.67429132</v>
      </c>
      <c r="Q64" s="22">
        <v>159429.56391958997</v>
      </c>
      <c r="R64" s="22">
        <v>173923.22236657</v>
      </c>
    </row>
    <row r="65" spans="1:18" ht="20.100000000000001" customHeight="1" x14ac:dyDescent="0.25">
      <c r="A65" s="20">
        <v>1212</v>
      </c>
      <c r="B65" s="21" t="s">
        <v>456</v>
      </c>
      <c r="C65" s="22">
        <v>162694.19101305999</v>
      </c>
      <c r="D65" s="22">
        <v>188047.67622373</v>
      </c>
      <c r="E65" s="22">
        <v>209412.69947638002</v>
      </c>
      <c r="F65" s="22">
        <v>228772.30518435</v>
      </c>
      <c r="G65" s="22">
        <v>243534.82978929003</v>
      </c>
      <c r="H65" s="22">
        <v>248451.8826218</v>
      </c>
      <c r="I65" s="22">
        <v>261358.15802316001</v>
      </c>
      <c r="J65" s="22">
        <v>276154.66188098001</v>
      </c>
      <c r="K65" s="22">
        <v>292850.68666855001</v>
      </c>
      <c r="L65" s="22">
        <v>310360.80188553</v>
      </c>
      <c r="M65" s="22">
        <v>304002.00711107999</v>
      </c>
      <c r="N65" s="22">
        <v>354182.64723688003</v>
      </c>
      <c r="O65" s="22">
        <v>368351.20579130994</v>
      </c>
      <c r="P65" s="22">
        <v>406666.42777244002</v>
      </c>
      <c r="Q65" s="22">
        <v>440110.58695470006</v>
      </c>
      <c r="R65" s="22">
        <v>492094.727816</v>
      </c>
    </row>
    <row r="66" spans="1:18" ht="20.100000000000001" customHeight="1" x14ac:dyDescent="0.25">
      <c r="A66" s="20">
        <v>1213</v>
      </c>
      <c r="B66" s="21" t="s">
        <v>457</v>
      </c>
      <c r="C66" s="22">
        <v>3886.9717227800002</v>
      </c>
      <c r="D66" s="22">
        <v>5564.1775021100002</v>
      </c>
      <c r="E66" s="22">
        <v>6429.8231850000002</v>
      </c>
      <c r="F66" s="22">
        <v>7614.5987761899996</v>
      </c>
      <c r="G66" s="22">
        <v>8532.5429044000011</v>
      </c>
      <c r="H66" s="22">
        <v>9135.8189678599992</v>
      </c>
      <c r="I66" s="22">
        <v>7452.1533126300001</v>
      </c>
      <c r="J66" s="22">
        <v>7351.5230019099999</v>
      </c>
      <c r="K66" s="22">
        <v>7070.8125497700003</v>
      </c>
      <c r="L66" s="22">
        <v>7517.3017422499997</v>
      </c>
      <c r="M66" s="22">
        <v>7252.521083229999</v>
      </c>
      <c r="N66" s="22">
        <v>9160.9873548899996</v>
      </c>
      <c r="O66" s="22">
        <v>15986.2353654</v>
      </c>
      <c r="P66" s="22">
        <v>17601.174529690001</v>
      </c>
      <c r="Q66" s="22">
        <v>19185.097122109997</v>
      </c>
      <c r="R66" s="22">
        <v>20959.8675238</v>
      </c>
    </row>
    <row r="67" spans="1:18" ht="20.100000000000001" customHeight="1" x14ac:dyDescent="0.25">
      <c r="A67" s="20">
        <v>1214</v>
      </c>
      <c r="B67" s="21" t="s">
        <v>458</v>
      </c>
      <c r="C67" s="22">
        <v>1737.4206833599999</v>
      </c>
      <c r="D67" s="22">
        <v>2000.1318674700001</v>
      </c>
      <c r="E67" s="22">
        <v>2446.0092565199998</v>
      </c>
      <c r="F67" s="22">
        <v>2831.0136110100002</v>
      </c>
      <c r="G67" s="22">
        <v>2475.4420121400003</v>
      </c>
      <c r="H67" s="22">
        <v>2546.44161829</v>
      </c>
      <c r="I67" s="22">
        <v>2743.5771589299998</v>
      </c>
      <c r="J67" s="22">
        <v>2900.0505195800001</v>
      </c>
      <c r="K67" s="22">
        <v>3054.8229735100003</v>
      </c>
      <c r="L67" s="22">
        <v>3238.0170323700004</v>
      </c>
      <c r="M67" s="22">
        <v>3170.25574095</v>
      </c>
      <c r="N67" s="22">
        <v>3641.3070526199999</v>
      </c>
      <c r="O67" s="22">
        <v>2118.9473352999998</v>
      </c>
      <c r="P67" s="22">
        <v>2163.9918342200003</v>
      </c>
      <c r="Q67" s="22">
        <v>3021.3092910600003</v>
      </c>
      <c r="R67" s="22">
        <v>438.55539720999997</v>
      </c>
    </row>
    <row r="68" spans="1:18" ht="20.100000000000001" customHeight="1" x14ac:dyDescent="0.25">
      <c r="A68" s="33">
        <v>122</v>
      </c>
      <c r="B68" s="34" t="s">
        <v>459</v>
      </c>
      <c r="C68" s="64">
        <v>76407.701505415171</v>
      </c>
      <c r="D68" s="64">
        <v>87818.99402210211</v>
      </c>
      <c r="E68" s="64">
        <v>97189.729611339091</v>
      </c>
      <c r="F68" s="64">
        <v>109387.54324859723</v>
      </c>
      <c r="G68" s="64">
        <v>124371.88403195006</v>
      </c>
      <c r="H68" s="64">
        <v>134169.35642883801</v>
      </c>
      <c r="I68" s="64">
        <v>142852.59793066859</v>
      </c>
      <c r="J68" s="64">
        <v>154267.40564246278</v>
      </c>
      <c r="K68" s="64">
        <v>162348.82521354122</v>
      </c>
      <c r="L68" s="64">
        <v>175963.71281190999</v>
      </c>
      <c r="M68" s="64">
        <v>185132.71353094967</v>
      </c>
      <c r="N68" s="64">
        <v>206058.91052153244</v>
      </c>
      <c r="O68" s="64">
        <v>235732.66264556267</v>
      </c>
      <c r="P68" s="64">
        <v>238852.76033411908</v>
      </c>
      <c r="Q68" s="64">
        <v>256545.63797269156</v>
      </c>
      <c r="R68" s="64">
        <v>277280.12345961999</v>
      </c>
    </row>
    <row r="69" spans="1:18" ht="20.100000000000001" customHeight="1" x14ac:dyDescent="0.25">
      <c r="A69" s="20">
        <v>1221</v>
      </c>
      <c r="B69" s="21" t="s">
        <v>455</v>
      </c>
      <c r="C69" s="22">
        <v>33275.420152279999</v>
      </c>
      <c r="D69" s="22">
        <v>37381.182716798372</v>
      </c>
      <c r="E69" s="22">
        <v>41230.636437376896</v>
      </c>
      <c r="F69" s="22">
        <v>44603.789184887741</v>
      </c>
      <c r="G69" s="22">
        <v>50144.522775243167</v>
      </c>
      <c r="H69" s="22">
        <v>54827.404729411726</v>
      </c>
      <c r="I69" s="22">
        <v>59105.357900608506</v>
      </c>
      <c r="J69" s="22">
        <v>63481.556102168397</v>
      </c>
      <c r="K69" s="22">
        <v>66428.131933878496</v>
      </c>
      <c r="L69" s="22">
        <v>70022.765290480005</v>
      </c>
      <c r="M69" s="22">
        <v>78180.233019970794</v>
      </c>
      <c r="N69" s="22">
        <v>92094.995310323808</v>
      </c>
      <c r="O69" s="22">
        <v>100848.31072510991</v>
      </c>
      <c r="P69" s="22">
        <v>105756.51575581543</v>
      </c>
      <c r="Q69" s="22">
        <v>113383.06044719525</v>
      </c>
      <c r="R69" s="22">
        <v>119848.27457701002</v>
      </c>
    </row>
    <row r="70" spans="1:18" ht="20.100000000000001" customHeight="1" x14ac:dyDescent="0.25">
      <c r="A70" s="20">
        <v>1222</v>
      </c>
      <c r="B70" s="21" t="s">
        <v>456</v>
      </c>
      <c r="C70" s="22">
        <v>43132.281353135171</v>
      </c>
      <c r="D70" s="22">
        <v>50437.811305303738</v>
      </c>
      <c r="E70" s="22">
        <v>55959.093173962203</v>
      </c>
      <c r="F70" s="22">
        <v>64783.754063709493</v>
      </c>
      <c r="G70" s="22">
        <v>74227.361256706907</v>
      </c>
      <c r="H70" s="22">
        <v>79341.95169942631</v>
      </c>
      <c r="I70" s="22">
        <v>83747.2400300601</v>
      </c>
      <c r="J70" s="22">
        <v>90785.849540294395</v>
      </c>
      <c r="K70" s="22">
        <v>95920.693279662693</v>
      </c>
      <c r="L70" s="22">
        <v>105940.94752143</v>
      </c>
      <c r="M70" s="22">
        <v>106952.4805109789</v>
      </c>
      <c r="N70" s="22">
        <v>113963.91521120863</v>
      </c>
      <c r="O70" s="22">
        <v>134884.35192045275</v>
      </c>
      <c r="P70" s="22">
        <v>133096.24457830365</v>
      </c>
      <c r="Q70" s="22">
        <v>143162.57752549631</v>
      </c>
      <c r="R70" s="22">
        <v>157431.84888260998</v>
      </c>
    </row>
    <row r="71" spans="1:18" s="42" customFormat="1" ht="20.100000000000001" customHeight="1" x14ac:dyDescent="0.25">
      <c r="A71" s="40" t="s">
        <v>286</v>
      </c>
      <c r="B71" s="44" t="s">
        <v>460</v>
      </c>
      <c r="C71" s="66">
        <v>36808.281353145176</v>
      </c>
      <c r="D71" s="66">
        <v>42923.811305313735</v>
      </c>
      <c r="E71" s="66">
        <v>47617.093173962203</v>
      </c>
      <c r="F71" s="66">
        <v>55534.754063719505</v>
      </c>
      <c r="G71" s="66">
        <v>63918.016593736895</v>
      </c>
      <c r="H71" s="66">
        <v>70526.154503636295</v>
      </c>
      <c r="I71" s="66">
        <v>73863.141223080092</v>
      </c>
      <c r="J71" s="66">
        <v>79212.056716584397</v>
      </c>
      <c r="K71" s="66">
        <v>83648.795119672694</v>
      </c>
      <c r="L71" s="66">
        <v>93314.849232389999</v>
      </c>
      <c r="M71" s="66">
        <v>92266.2342833289</v>
      </c>
      <c r="N71" s="66">
        <v>97093.251425418624</v>
      </c>
      <c r="O71" s="66">
        <v>114862.29110121273</v>
      </c>
      <c r="P71" s="66">
        <v>111870.95700620364</v>
      </c>
      <c r="Q71" s="66">
        <v>119492.41127792631</v>
      </c>
      <c r="R71" s="66">
        <v>132379.09916375997</v>
      </c>
    </row>
    <row r="72" spans="1:18" s="42" customFormat="1" ht="20.100000000000001" customHeight="1" x14ac:dyDescent="0.25">
      <c r="A72" s="40" t="s">
        <v>287</v>
      </c>
      <c r="B72" s="44" t="s">
        <v>461</v>
      </c>
      <c r="C72" s="66">
        <v>6323.999999990001</v>
      </c>
      <c r="D72" s="66">
        <v>7513.9999999900001</v>
      </c>
      <c r="E72" s="66">
        <v>8342</v>
      </c>
      <c r="F72" s="66">
        <v>9248.999999990001</v>
      </c>
      <c r="G72" s="66">
        <v>10309.344662969999</v>
      </c>
      <c r="H72" s="66">
        <v>8815.7971957900008</v>
      </c>
      <c r="I72" s="66">
        <v>9884.0988069800005</v>
      </c>
      <c r="J72" s="66">
        <v>11573.79282371</v>
      </c>
      <c r="K72" s="66">
        <v>12271.89815999</v>
      </c>
      <c r="L72" s="66">
        <v>12626.098289039997</v>
      </c>
      <c r="M72" s="66">
        <v>14686.246227649999</v>
      </c>
      <c r="N72" s="66">
        <v>16870.663785789999</v>
      </c>
      <c r="O72" s="66">
        <v>20022.06081924</v>
      </c>
      <c r="P72" s="66">
        <v>21225.287572100002</v>
      </c>
      <c r="Q72" s="66">
        <v>23670.166247569996</v>
      </c>
      <c r="R72" s="66">
        <v>25052.749718849998</v>
      </c>
    </row>
    <row r="73" spans="1:18" ht="20.100000000000001" customHeight="1" x14ac:dyDescent="0.25">
      <c r="A73" s="20">
        <v>1223</v>
      </c>
      <c r="B73" s="21" t="s">
        <v>719</v>
      </c>
      <c r="C73" s="22">
        <v>0</v>
      </c>
      <c r="D73" s="22">
        <v>0</v>
      </c>
      <c r="E73" s="22">
        <v>0</v>
      </c>
      <c r="F73" s="22">
        <v>0</v>
      </c>
      <c r="G73" s="22">
        <v>0</v>
      </c>
      <c r="H73" s="22">
        <v>0</v>
      </c>
      <c r="I73" s="22">
        <v>0</v>
      </c>
      <c r="J73" s="22">
        <v>0</v>
      </c>
      <c r="K73" s="22">
        <v>0</v>
      </c>
      <c r="L73" s="22">
        <v>0</v>
      </c>
      <c r="M73" s="22">
        <v>0</v>
      </c>
      <c r="N73" s="22">
        <v>0</v>
      </c>
      <c r="O73" s="22">
        <v>0</v>
      </c>
      <c r="P73" s="22">
        <v>0</v>
      </c>
      <c r="Q73" s="22">
        <v>0</v>
      </c>
      <c r="R73" s="22">
        <v>0</v>
      </c>
    </row>
    <row r="74" spans="1:18" s="39" customFormat="1" ht="20.100000000000001" customHeight="1" x14ac:dyDescent="0.25">
      <c r="A74" s="30">
        <v>13</v>
      </c>
      <c r="B74" s="31" t="s">
        <v>462</v>
      </c>
      <c r="C74" s="63">
        <v>70.572699899959844</v>
      </c>
      <c r="D74" s="63">
        <v>32.656837639980949</v>
      </c>
      <c r="E74" s="63">
        <v>37.796681290026754</v>
      </c>
      <c r="F74" s="63">
        <v>79.668856129981577</v>
      </c>
      <c r="G74" s="63">
        <v>54.567004759912379</v>
      </c>
      <c r="H74" s="63">
        <v>40.30162508005742</v>
      </c>
      <c r="I74" s="63">
        <v>25.743523719953373</v>
      </c>
      <c r="J74" s="63">
        <v>41.776628519990481</v>
      </c>
      <c r="K74" s="63">
        <v>85.282215390005149</v>
      </c>
      <c r="L74" s="63">
        <v>10.745847280020826</v>
      </c>
      <c r="M74" s="63">
        <v>178.0469343198929</v>
      </c>
      <c r="N74" s="63">
        <v>14.865475120022893</v>
      </c>
      <c r="O74" s="63">
        <v>22.40648938016966</v>
      </c>
      <c r="P74" s="63">
        <v>25.488894939888269</v>
      </c>
      <c r="Q74" s="63">
        <v>88.988653016276658</v>
      </c>
      <c r="R74" s="63">
        <v>52.286814169725403</v>
      </c>
    </row>
    <row r="75" spans="1:18" ht="20.100000000000001" customHeight="1" x14ac:dyDescent="0.25">
      <c r="A75" s="33">
        <v>131</v>
      </c>
      <c r="B75" s="34" t="s">
        <v>463</v>
      </c>
      <c r="C75" s="64">
        <v>0</v>
      </c>
      <c r="D75" s="64">
        <v>0</v>
      </c>
      <c r="E75" s="64">
        <v>0</v>
      </c>
      <c r="F75" s="64">
        <v>0</v>
      </c>
      <c r="G75" s="64">
        <v>0</v>
      </c>
      <c r="H75" s="64">
        <v>0</v>
      </c>
      <c r="I75" s="64">
        <v>0</v>
      </c>
      <c r="J75" s="64">
        <v>0</v>
      </c>
      <c r="K75" s="64">
        <v>0</v>
      </c>
      <c r="L75" s="64">
        <v>0</v>
      </c>
      <c r="M75" s="64">
        <v>0</v>
      </c>
      <c r="N75" s="64">
        <v>0</v>
      </c>
      <c r="O75" s="64">
        <v>0</v>
      </c>
      <c r="P75" s="64">
        <v>0</v>
      </c>
      <c r="Q75" s="64">
        <v>0</v>
      </c>
      <c r="R75" s="64">
        <v>0</v>
      </c>
    </row>
    <row r="76" spans="1:18" ht="20.100000000000001" customHeight="1" x14ac:dyDescent="0.25">
      <c r="A76" s="20">
        <v>1311</v>
      </c>
      <c r="B76" s="21" t="s">
        <v>464</v>
      </c>
      <c r="C76" s="22">
        <v>0</v>
      </c>
      <c r="D76" s="22">
        <v>0</v>
      </c>
      <c r="E76" s="22">
        <v>0</v>
      </c>
      <c r="F76" s="22">
        <v>0</v>
      </c>
      <c r="G76" s="22">
        <v>0</v>
      </c>
      <c r="H76" s="22">
        <v>0</v>
      </c>
      <c r="I76" s="22">
        <v>0</v>
      </c>
      <c r="J76" s="22">
        <v>0</v>
      </c>
      <c r="K76" s="22">
        <v>0</v>
      </c>
      <c r="L76" s="22">
        <v>0</v>
      </c>
      <c r="M76" s="22">
        <v>0</v>
      </c>
      <c r="N76" s="22">
        <v>0</v>
      </c>
      <c r="O76" s="22">
        <v>0</v>
      </c>
      <c r="P76" s="22">
        <v>0</v>
      </c>
      <c r="Q76" s="22">
        <v>0</v>
      </c>
      <c r="R76" s="22">
        <v>0</v>
      </c>
    </row>
    <row r="77" spans="1:18" ht="20.100000000000001" customHeight="1" x14ac:dyDescent="0.25">
      <c r="A77" s="20">
        <v>1312</v>
      </c>
      <c r="B77" s="21" t="s">
        <v>241</v>
      </c>
      <c r="C77" s="22">
        <v>0</v>
      </c>
      <c r="D77" s="22">
        <v>0</v>
      </c>
      <c r="E77" s="22">
        <v>0</v>
      </c>
      <c r="F77" s="22">
        <v>0</v>
      </c>
      <c r="G77" s="22">
        <v>0</v>
      </c>
      <c r="H77" s="22">
        <v>0</v>
      </c>
      <c r="I77" s="22">
        <v>0</v>
      </c>
      <c r="J77" s="22">
        <v>0</v>
      </c>
      <c r="K77" s="22">
        <v>0</v>
      </c>
      <c r="L77" s="22">
        <v>0</v>
      </c>
      <c r="M77" s="22">
        <v>0</v>
      </c>
      <c r="N77" s="22">
        <v>0</v>
      </c>
      <c r="O77" s="22">
        <v>0</v>
      </c>
      <c r="P77" s="22">
        <v>0</v>
      </c>
      <c r="Q77" s="22">
        <v>0</v>
      </c>
      <c r="R77" s="22">
        <v>0</v>
      </c>
    </row>
    <row r="78" spans="1:18" ht="20.100000000000001" customHeight="1" x14ac:dyDescent="0.25">
      <c r="A78" s="33">
        <v>132</v>
      </c>
      <c r="B78" s="34" t="s">
        <v>465</v>
      </c>
      <c r="C78" s="64">
        <v>70.572699900000003</v>
      </c>
      <c r="D78" s="64">
        <v>32.656837639999999</v>
      </c>
      <c r="E78" s="64">
        <v>37.796681289999995</v>
      </c>
      <c r="F78" s="64">
        <v>79.668856129999995</v>
      </c>
      <c r="G78" s="64">
        <v>54.567004759999996</v>
      </c>
      <c r="H78" s="64">
        <v>40.301625080000001</v>
      </c>
      <c r="I78" s="64">
        <v>25.743523719999999</v>
      </c>
      <c r="J78" s="64">
        <v>41.776628520000003</v>
      </c>
      <c r="K78" s="64">
        <v>85.28221538999999</v>
      </c>
      <c r="L78" s="64">
        <v>10.74584728</v>
      </c>
      <c r="M78" s="64">
        <v>178.04693431999999</v>
      </c>
      <c r="N78" s="64">
        <v>14.865475120000001</v>
      </c>
      <c r="O78" s="64">
        <v>22.40648938</v>
      </c>
      <c r="P78" s="64">
        <v>25.488894940000002</v>
      </c>
      <c r="Q78" s="64">
        <v>88.988653016284189</v>
      </c>
      <c r="R78" s="64">
        <v>52.28681417</v>
      </c>
    </row>
    <row r="79" spans="1:18" ht="20.100000000000001" customHeight="1" x14ac:dyDescent="0.25">
      <c r="A79" s="20">
        <v>1321</v>
      </c>
      <c r="B79" s="21" t="s">
        <v>464</v>
      </c>
      <c r="C79" s="22">
        <v>43.860890749999996</v>
      </c>
      <c r="D79" s="22">
        <v>20.96873686</v>
      </c>
      <c r="E79" s="22">
        <v>21.230071450000001</v>
      </c>
      <c r="F79" s="22">
        <v>24.22144381</v>
      </c>
      <c r="G79" s="22">
        <v>38.905700869999997</v>
      </c>
      <c r="H79" s="22">
        <v>14.932627320000002</v>
      </c>
      <c r="I79" s="22">
        <v>12.269679130000002</v>
      </c>
      <c r="J79" s="22">
        <v>13.351477979999999</v>
      </c>
      <c r="K79" s="22">
        <v>65.015385359999996</v>
      </c>
      <c r="L79" s="22">
        <v>5.4281238099999998</v>
      </c>
      <c r="M79" s="22">
        <v>165.49491288000002</v>
      </c>
      <c r="N79" s="22">
        <v>7.8668310100000003</v>
      </c>
      <c r="O79" s="22">
        <v>17.773904590000001</v>
      </c>
      <c r="P79" s="22">
        <v>20.320946549999999</v>
      </c>
      <c r="Q79" s="22">
        <v>78.856227366284187</v>
      </c>
      <c r="R79" s="22">
        <v>52.086814170000004</v>
      </c>
    </row>
    <row r="80" spans="1:18" ht="20.100000000000001" customHeight="1" x14ac:dyDescent="0.25">
      <c r="A80" s="20">
        <v>1322</v>
      </c>
      <c r="B80" s="21" t="s">
        <v>241</v>
      </c>
      <c r="C80" s="22">
        <v>26.711809150000001</v>
      </c>
      <c r="D80" s="22">
        <v>11.688100779999999</v>
      </c>
      <c r="E80" s="22">
        <v>16.566609839999998</v>
      </c>
      <c r="F80" s="22">
        <v>55.447412319999998</v>
      </c>
      <c r="G80" s="22">
        <v>15.661303889999999</v>
      </c>
      <c r="H80" s="22">
        <v>25.368997760000003</v>
      </c>
      <c r="I80" s="22">
        <v>13.473844590000001</v>
      </c>
      <c r="J80" s="22">
        <v>28.425150540000001</v>
      </c>
      <c r="K80" s="22">
        <v>20.266830029999998</v>
      </c>
      <c r="L80" s="22">
        <v>5.3177234700000007</v>
      </c>
      <c r="M80" s="22">
        <v>12.552021440000001</v>
      </c>
      <c r="N80" s="22">
        <v>6.9986441100000008</v>
      </c>
      <c r="O80" s="22">
        <v>4.6325847900000001</v>
      </c>
      <c r="P80" s="22">
        <v>5.1679483900000003</v>
      </c>
      <c r="Q80" s="22">
        <v>10.13242565</v>
      </c>
      <c r="R80" s="22">
        <v>0.2</v>
      </c>
    </row>
    <row r="81" spans="1:18" ht="20.100000000000001" customHeight="1" x14ac:dyDescent="0.25">
      <c r="A81" s="33">
        <v>133</v>
      </c>
      <c r="B81" s="34" t="s">
        <v>466</v>
      </c>
      <c r="C81" s="64">
        <v>0</v>
      </c>
      <c r="D81" s="64">
        <v>0</v>
      </c>
      <c r="E81" s="64">
        <v>0</v>
      </c>
      <c r="F81" s="64">
        <v>0</v>
      </c>
      <c r="G81" s="64">
        <v>0</v>
      </c>
      <c r="H81" s="64">
        <v>0</v>
      </c>
      <c r="I81" s="64">
        <v>0</v>
      </c>
      <c r="J81" s="64">
        <v>0</v>
      </c>
      <c r="K81" s="64">
        <v>0</v>
      </c>
      <c r="L81" s="64">
        <v>0</v>
      </c>
      <c r="M81" s="64">
        <v>0</v>
      </c>
      <c r="N81" s="64">
        <v>0</v>
      </c>
      <c r="O81" s="64">
        <v>0</v>
      </c>
      <c r="P81" s="64">
        <v>0</v>
      </c>
      <c r="Q81" s="64">
        <v>0</v>
      </c>
      <c r="R81" s="64">
        <v>0</v>
      </c>
    </row>
    <row r="82" spans="1:18" ht="20.100000000000001" customHeight="1" x14ac:dyDescent="0.25">
      <c r="A82" s="20">
        <v>1331</v>
      </c>
      <c r="B82" s="21" t="s">
        <v>464</v>
      </c>
      <c r="C82" s="22">
        <v>0</v>
      </c>
      <c r="D82" s="22">
        <v>0</v>
      </c>
      <c r="E82" s="22">
        <v>0</v>
      </c>
      <c r="F82" s="22">
        <v>0</v>
      </c>
      <c r="G82" s="22">
        <v>0</v>
      </c>
      <c r="H82" s="22">
        <v>0</v>
      </c>
      <c r="I82" s="22">
        <v>0</v>
      </c>
      <c r="J82" s="22">
        <v>0</v>
      </c>
      <c r="K82" s="22">
        <v>0</v>
      </c>
      <c r="L82" s="22">
        <v>0</v>
      </c>
      <c r="M82" s="22">
        <v>0</v>
      </c>
      <c r="N82" s="22">
        <v>0</v>
      </c>
      <c r="O82" s="22">
        <v>0</v>
      </c>
      <c r="P82" s="22">
        <v>0</v>
      </c>
      <c r="Q82" s="22">
        <v>0</v>
      </c>
      <c r="R82" s="22">
        <v>0</v>
      </c>
    </row>
    <row r="83" spans="1:18" ht="20.100000000000001" customHeight="1" x14ac:dyDescent="0.25">
      <c r="A83" s="20">
        <v>1332</v>
      </c>
      <c r="B83" s="21" t="s">
        <v>241</v>
      </c>
      <c r="C83" s="22">
        <v>0</v>
      </c>
      <c r="D83" s="22">
        <v>0</v>
      </c>
      <c r="E83" s="22">
        <v>0</v>
      </c>
      <c r="F83" s="22">
        <v>0</v>
      </c>
      <c r="G83" s="22">
        <v>0</v>
      </c>
      <c r="H83" s="22">
        <v>0</v>
      </c>
      <c r="I83" s="22">
        <v>0</v>
      </c>
      <c r="J83" s="22">
        <v>0</v>
      </c>
      <c r="K83" s="22">
        <v>0</v>
      </c>
      <c r="L83" s="22">
        <v>0</v>
      </c>
      <c r="M83" s="22">
        <v>0</v>
      </c>
      <c r="N83" s="22">
        <v>0</v>
      </c>
      <c r="O83" s="22">
        <v>0</v>
      </c>
      <c r="P83" s="22">
        <v>0</v>
      </c>
      <c r="Q83" s="22">
        <v>0</v>
      </c>
      <c r="R83" s="22">
        <v>0</v>
      </c>
    </row>
    <row r="84" spans="1:18" s="39" customFormat="1" ht="20.100000000000001" customHeight="1" x14ac:dyDescent="0.25">
      <c r="A84" s="30">
        <v>14</v>
      </c>
      <c r="B84" s="31" t="s">
        <v>467</v>
      </c>
      <c r="C84" s="63">
        <v>194416.35335311916</v>
      </c>
      <c r="D84" s="63">
        <v>215842.70240762748</v>
      </c>
      <c r="E84" s="63">
        <v>270434.96497284796</v>
      </c>
      <c r="F84" s="63">
        <v>280872.46203281329</v>
      </c>
      <c r="G84" s="63">
        <v>277035.90535148274</v>
      </c>
      <c r="H84" s="63">
        <v>380283.69996802422</v>
      </c>
      <c r="I84" s="63">
        <v>428412.10280725092</v>
      </c>
      <c r="J84" s="63">
        <v>360959.4763679161</v>
      </c>
      <c r="K84" s="63">
        <v>409630.84736918448</v>
      </c>
      <c r="L84" s="63">
        <v>500964.81309274555</v>
      </c>
      <c r="M84" s="63">
        <v>339116.73228974547</v>
      </c>
      <c r="N84" s="63">
        <v>546546.81270161329</v>
      </c>
      <c r="O84" s="63">
        <v>740643.79982133082</v>
      </c>
      <c r="P84" s="63">
        <v>727192.06177776353</v>
      </c>
      <c r="Q84" s="63">
        <v>755526.6779031232</v>
      </c>
      <c r="R84" s="63">
        <v>815698.56666854909</v>
      </c>
    </row>
    <row r="85" spans="1:18" ht="20.100000000000001" customHeight="1" x14ac:dyDescent="0.25">
      <c r="A85" s="33">
        <v>141</v>
      </c>
      <c r="B85" s="34" t="s">
        <v>542</v>
      </c>
      <c r="C85" s="64">
        <v>130845.89238291708</v>
      </c>
      <c r="D85" s="64">
        <v>143842.34029677586</v>
      </c>
      <c r="E85" s="64">
        <v>175927.59771462818</v>
      </c>
      <c r="F85" s="64">
        <v>175918.04437461312</v>
      </c>
      <c r="G85" s="64">
        <v>180809.79224134819</v>
      </c>
      <c r="H85" s="64">
        <v>249103.06701373856</v>
      </c>
      <c r="I85" s="64">
        <v>286227.56159593386</v>
      </c>
      <c r="J85" s="64">
        <v>241116.08228783763</v>
      </c>
      <c r="K85" s="64">
        <v>276681.85947252554</v>
      </c>
      <c r="L85" s="64">
        <v>353999.94125425053</v>
      </c>
      <c r="M85" s="64">
        <v>202709.98512678861</v>
      </c>
      <c r="N85" s="64">
        <v>377639.0489213494</v>
      </c>
      <c r="O85" s="64">
        <v>562989.31653602887</v>
      </c>
      <c r="P85" s="64">
        <v>472973.93030180363</v>
      </c>
      <c r="Q85" s="64">
        <v>500003.96270902234</v>
      </c>
      <c r="R85" s="64">
        <v>554979.81149738003</v>
      </c>
    </row>
    <row r="86" spans="1:18" ht="20.100000000000001" customHeight="1" x14ac:dyDescent="0.25">
      <c r="A86" s="20">
        <v>1411</v>
      </c>
      <c r="B86" s="21" t="s">
        <v>388</v>
      </c>
      <c r="C86" s="22">
        <v>70861.956779317086</v>
      </c>
      <c r="D86" s="22">
        <v>89118.848240955806</v>
      </c>
      <c r="E86" s="22">
        <v>105935.02383457817</v>
      </c>
      <c r="F86" s="22">
        <v>98343.966639883147</v>
      </c>
      <c r="G86" s="22">
        <v>115106.44074257817</v>
      </c>
      <c r="H86" s="22">
        <v>201767.74410994857</v>
      </c>
      <c r="I86" s="22">
        <v>235239.46010732389</v>
      </c>
      <c r="J86" s="22">
        <v>166258.07151575765</v>
      </c>
      <c r="K86" s="22">
        <v>181534.82359348558</v>
      </c>
      <c r="L86" s="22">
        <v>171878.11013492045</v>
      </c>
      <c r="M86" s="22">
        <v>126172.9395308586</v>
      </c>
      <c r="N86" s="22">
        <v>196098.80201019693</v>
      </c>
      <c r="O86" s="22">
        <v>279666.98453020863</v>
      </c>
      <c r="P86" s="22">
        <v>283718.82450064365</v>
      </c>
      <c r="Q86" s="22">
        <v>269871.58256647497</v>
      </c>
      <c r="R86" s="22">
        <v>332808.6843954199</v>
      </c>
    </row>
    <row r="87" spans="1:18" ht="20.100000000000001" customHeight="1" x14ac:dyDescent="0.25">
      <c r="A87" s="20">
        <v>14111</v>
      </c>
      <c r="B87" s="21" t="s">
        <v>471</v>
      </c>
      <c r="C87" s="22">
        <v>320.69327482</v>
      </c>
      <c r="D87" s="22">
        <v>0.72804427000000005</v>
      </c>
      <c r="E87" s="22">
        <v>3.4116061799999997</v>
      </c>
      <c r="F87" s="22">
        <v>15.902759809999999</v>
      </c>
      <c r="G87" s="22">
        <v>3.8351140000000006E-2</v>
      </c>
      <c r="H87" s="22">
        <v>4.31251E-2</v>
      </c>
      <c r="I87" s="22">
        <v>2.0258580000000002E-2</v>
      </c>
      <c r="J87" s="22">
        <v>0.13050849</v>
      </c>
      <c r="K87" s="22">
        <v>2.8230969999999994E-2</v>
      </c>
      <c r="L87" s="22">
        <v>0</v>
      </c>
      <c r="M87" s="22">
        <v>0</v>
      </c>
      <c r="N87" s="22">
        <v>0</v>
      </c>
      <c r="O87" s="22">
        <v>0</v>
      </c>
      <c r="P87" s="22">
        <v>0</v>
      </c>
      <c r="Q87" s="22">
        <v>0</v>
      </c>
      <c r="R87" s="22">
        <v>0</v>
      </c>
    </row>
    <row r="88" spans="1:18" ht="20.100000000000001" customHeight="1" x14ac:dyDescent="0.25">
      <c r="A88" s="20">
        <v>14112</v>
      </c>
      <c r="B88" s="21" t="s">
        <v>472</v>
      </c>
      <c r="C88" s="22">
        <v>70541.2635044856</v>
      </c>
      <c r="D88" s="22">
        <v>89118.120196696909</v>
      </c>
      <c r="E88" s="22">
        <v>105931.61222841259</v>
      </c>
      <c r="F88" s="22">
        <v>98328.063880069356</v>
      </c>
      <c r="G88" s="22">
        <v>115106.40239145944</v>
      </c>
      <c r="H88" s="22">
        <v>201767.70098484127</v>
      </c>
      <c r="I88" s="22">
        <v>235239.43984875549</v>
      </c>
      <c r="J88" s="22">
        <v>166257.94100726463</v>
      </c>
      <c r="K88" s="22">
        <v>181534.79536250597</v>
      </c>
      <c r="L88" s="22">
        <v>171878.11013492025</v>
      </c>
      <c r="M88" s="22">
        <v>126172.93953086084</v>
      </c>
      <c r="N88" s="22">
        <v>196098.80201018805</v>
      </c>
      <c r="O88" s="22">
        <v>279666.98453020467</v>
      </c>
      <c r="P88" s="22">
        <v>283718.82450065907</v>
      </c>
      <c r="Q88" s="22">
        <v>269871.58256647491</v>
      </c>
      <c r="R88" s="22">
        <v>332808.68439541996</v>
      </c>
    </row>
    <row r="89" spans="1:18" ht="20.100000000000001" customHeight="1" x14ac:dyDescent="0.25">
      <c r="A89" s="20">
        <v>14113</v>
      </c>
      <c r="B89" s="21" t="s">
        <v>466</v>
      </c>
      <c r="C89" s="22">
        <v>1.1481461115181446E-8</v>
      </c>
      <c r="D89" s="22">
        <v>-1.1081283446401358E-8</v>
      </c>
      <c r="E89" s="22">
        <v>-1.4406396076083183E-8</v>
      </c>
      <c r="F89" s="22">
        <v>3.7834979593753815E-9</v>
      </c>
      <c r="G89" s="22">
        <v>-2.1274900063872337E-8</v>
      </c>
      <c r="H89" s="22">
        <v>7.2177499532699585E-9</v>
      </c>
      <c r="I89" s="22">
        <v>-1.1612428352236748E-8</v>
      </c>
      <c r="J89" s="22">
        <v>2.990418579429388E-9</v>
      </c>
      <c r="K89" s="22">
        <v>9.5751602202653885E-9</v>
      </c>
      <c r="L89" s="22">
        <v>2.1827872842550278E-10</v>
      </c>
      <c r="M89" s="22">
        <v>-2.2373569663614035E-9</v>
      </c>
      <c r="N89" s="22">
        <v>8.8293745648115873E-9</v>
      </c>
      <c r="O89" s="22">
        <v>3.9144651964306831E-9</v>
      </c>
      <c r="P89" s="22">
        <v>-1.5366822481155396E-8</v>
      </c>
      <c r="Q89" s="22">
        <v>0</v>
      </c>
      <c r="R89" s="22">
        <v>0</v>
      </c>
    </row>
    <row r="90" spans="1:18" ht="20.100000000000001" customHeight="1" x14ac:dyDescent="0.25">
      <c r="A90" s="20">
        <v>1412</v>
      </c>
      <c r="B90" s="21" t="s">
        <v>473</v>
      </c>
      <c r="C90" s="22">
        <v>24313.820278719999</v>
      </c>
      <c r="D90" s="22">
        <v>21952.764136630001</v>
      </c>
      <c r="E90" s="22">
        <v>30263.0072521</v>
      </c>
      <c r="F90" s="22">
        <v>19224.55475666</v>
      </c>
      <c r="G90" s="22">
        <v>21623.561117089997</v>
      </c>
      <c r="H90" s="22">
        <v>14117.98789257</v>
      </c>
      <c r="I90" s="22">
        <v>4365.6334993</v>
      </c>
      <c r="J90" s="22">
        <v>7960.8793017599992</v>
      </c>
      <c r="K90" s="22">
        <v>10506.666230840001</v>
      </c>
      <c r="L90" s="22">
        <v>23391.353294820001</v>
      </c>
      <c r="M90" s="22">
        <v>10228.446379999999</v>
      </c>
      <c r="N90" s="22">
        <v>49524.28166909</v>
      </c>
      <c r="O90" s="22">
        <v>93530.774197710532</v>
      </c>
      <c r="P90" s="22">
        <v>56659.658861889999</v>
      </c>
      <c r="Q90" s="22">
        <v>78566.057549332545</v>
      </c>
      <c r="R90" s="22">
        <v>56653.40812118</v>
      </c>
    </row>
    <row r="91" spans="1:18" ht="20.100000000000001" customHeight="1" x14ac:dyDescent="0.25">
      <c r="A91" s="20">
        <v>1413</v>
      </c>
      <c r="B91" s="21" t="s">
        <v>474</v>
      </c>
      <c r="C91" s="22">
        <v>0</v>
      </c>
      <c r="D91" s="22">
        <v>0</v>
      </c>
      <c r="E91" s="22">
        <v>0</v>
      </c>
      <c r="F91" s="22">
        <v>0</v>
      </c>
      <c r="G91" s="22">
        <v>0</v>
      </c>
      <c r="H91" s="22">
        <v>0</v>
      </c>
      <c r="I91" s="22">
        <v>0</v>
      </c>
      <c r="J91" s="22">
        <v>0</v>
      </c>
      <c r="K91" s="22">
        <v>0</v>
      </c>
      <c r="L91" s="22">
        <v>0</v>
      </c>
      <c r="M91" s="22">
        <v>0</v>
      </c>
      <c r="N91" s="22">
        <v>0</v>
      </c>
      <c r="O91" s="22">
        <v>0</v>
      </c>
      <c r="P91" s="22">
        <v>0</v>
      </c>
      <c r="Q91" s="22">
        <v>0</v>
      </c>
      <c r="R91" s="22">
        <v>0</v>
      </c>
    </row>
    <row r="92" spans="1:18" ht="20.100000000000001" customHeight="1" x14ac:dyDescent="0.25">
      <c r="A92" s="20">
        <v>1414</v>
      </c>
      <c r="B92" s="21" t="s">
        <v>475</v>
      </c>
      <c r="C92" s="22">
        <v>0</v>
      </c>
      <c r="D92" s="22">
        <v>0</v>
      </c>
      <c r="E92" s="22">
        <v>0</v>
      </c>
      <c r="F92" s="22">
        <v>0</v>
      </c>
      <c r="G92" s="22">
        <v>0</v>
      </c>
      <c r="H92" s="22">
        <v>0</v>
      </c>
      <c r="I92" s="22">
        <v>0</v>
      </c>
      <c r="J92" s="22">
        <v>0</v>
      </c>
      <c r="K92" s="22">
        <v>0</v>
      </c>
      <c r="L92" s="22">
        <v>0</v>
      </c>
      <c r="M92" s="22">
        <v>0</v>
      </c>
      <c r="N92" s="22">
        <v>0</v>
      </c>
      <c r="O92" s="22">
        <v>0</v>
      </c>
      <c r="P92" s="22">
        <v>0</v>
      </c>
      <c r="Q92" s="22">
        <v>0</v>
      </c>
      <c r="R92" s="22">
        <v>0</v>
      </c>
    </row>
    <row r="93" spans="1:18" ht="20.100000000000001" customHeight="1" x14ac:dyDescent="0.25">
      <c r="A93" s="20">
        <v>1415</v>
      </c>
      <c r="B93" s="21" t="s">
        <v>476</v>
      </c>
      <c r="C93" s="22">
        <v>35670.115324880004</v>
      </c>
      <c r="D93" s="22">
        <v>32770.727919190002</v>
      </c>
      <c r="E93" s="22">
        <v>39729.566627950007</v>
      </c>
      <c r="F93" s="22">
        <v>58349.522978070003</v>
      </c>
      <c r="G93" s="22">
        <v>44079.790381680003</v>
      </c>
      <c r="H93" s="22">
        <v>33217.335011219999</v>
      </c>
      <c r="I93" s="22">
        <v>46622.467989310004</v>
      </c>
      <c r="J93" s="22">
        <v>66897.13147031999</v>
      </c>
      <c r="K93" s="22">
        <v>84640.369648199994</v>
      </c>
      <c r="L93" s="22">
        <v>158730.47782451002</v>
      </c>
      <c r="M93" s="22">
        <v>66308.599215929993</v>
      </c>
      <c r="N93" s="22">
        <v>132015.96524206249</v>
      </c>
      <c r="O93" s="22">
        <v>189791.55780810973</v>
      </c>
      <c r="P93" s="22">
        <v>132595.44693927001</v>
      </c>
      <c r="Q93" s="22">
        <v>151566.32259321489</v>
      </c>
      <c r="R93" s="22">
        <v>165517.71898078002</v>
      </c>
    </row>
    <row r="94" spans="1:18" ht="20.100000000000001" customHeight="1" x14ac:dyDescent="0.25">
      <c r="A94" s="20">
        <v>1416</v>
      </c>
      <c r="B94" s="21" t="s">
        <v>477</v>
      </c>
      <c r="C94" s="22">
        <v>0</v>
      </c>
      <c r="D94" s="22">
        <v>0</v>
      </c>
      <c r="E94" s="22">
        <v>0</v>
      </c>
      <c r="F94" s="22">
        <v>0</v>
      </c>
      <c r="G94" s="22">
        <v>0</v>
      </c>
      <c r="H94" s="22">
        <v>0</v>
      </c>
      <c r="I94" s="22">
        <v>0</v>
      </c>
      <c r="J94" s="22">
        <v>0</v>
      </c>
      <c r="K94" s="22">
        <v>0</v>
      </c>
      <c r="L94" s="22">
        <v>0</v>
      </c>
      <c r="M94" s="22">
        <v>0</v>
      </c>
      <c r="N94" s="22">
        <v>0</v>
      </c>
      <c r="O94" s="22">
        <v>0</v>
      </c>
      <c r="P94" s="22">
        <v>0</v>
      </c>
      <c r="Q94" s="22">
        <v>0</v>
      </c>
      <c r="R94" s="22">
        <v>0</v>
      </c>
    </row>
    <row r="95" spans="1:18" ht="20.100000000000001" customHeight="1" x14ac:dyDescent="0.25">
      <c r="A95" s="33">
        <v>142</v>
      </c>
      <c r="B95" s="34" t="s">
        <v>478</v>
      </c>
      <c r="C95" s="64">
        <v>27782.996741163552</v>
      </c>
      <c r="D95" s="64">
        <v>31163.047724000811</v>
      </c>
      <c r="E95" s="64">
        <v>32565.53129511826</v>
      </c>
      <c r="F95" s="64">
        <v>37827.350695163797</v>
      </c>
      <c r="G95" s="64">
        <v>39328.666954745306</v>
      </c>
      <c r="H95" s="64">
        <v>42378.546736043427</v>
      </c>
      <c r="I95" s="64">
        <v>44433.82519476689</v>
      </c>
      <c r="J95" s="64">
        <v>45542.989377829654</v>
      </c>
      <c r="K95" s="64">
        <v>51126.833457122804</v>
      </c>
      <c r="L95" s="64">
        <v>53588.834980232677</v>
      </c>
      <c r="M95" s="64">
        <v>52405.240526714158</v>
      </c>
      <c r="N95" s="64">
        <v>62516.43231836315</v>
      </c>
      <c r="O95" s="64">
        <v>63099.554302760902</v>
      </c>
      <c r="P95" s="64">
        <v>70538.061061767119</v>
      </c>
      <c r="Q95" s="64">
        <v>80604.679688708275</v>
      </c>
      <c r="R95" s="64">
        <v>86420.408048331679</v>
      </c>
    </row>
    <row r="96" spans="1:18" ht="20.100000000000001" customHeight="1" x14ac:dyDescent="0.25">
      <c r="A96" s="20">
        <v>1421</v>
      </c>
      <c r="B96" s="21" t="s">
        <v>479</v>
      </c>
      <c r="C96" s="22">
        <v>0</v>
      </c>
      <c r="D96" s="22">
        <v>0</v>
      </c>
      <c r="E96" s="22">
        <v>0</v>
      </c>
      <c r="F96" s="22">
        <v>0</v>
      </c>
      <c r="G96" s="22">
        <v>0</v>
      </c>
      <c r="H96" s="22">
        <v>0</v>
      </c>
      <c r="I96" s="22">
        <v>0</v>
      </c>
      <c r="J96" s="22">
        <v>0</v>
      </c>
      <c r="K96" s="22">
        <v>0</v>
      </c>
      <c r="L96" s="22">
        <v>0</v>
      </c>
      <c r="M96" s="22">
        <v>0</v>
      </c>
      <c r="N96" s="22">
        <v>0</v>
      </c>
      <c r="O96" s="22">
        <v>0</v>
      </c>
      <c r="P96" s="22">
        <v>0</v>
      </c>
      <c r="Q96" s="22">
        <v>0</v>
      </c>
      <c r="R96" s="22">
        <v>0</v>
      </c>
    </row>
    <row r="97" spans="1:18" ht="20.100000000000001" customHeight="1" x14ac:dyDescent="0.25">
      <c r="A97" s="20">
        <v>1422</v>
      </c>
      <c r="B97" s="21" t="s">
        <v>480</v>
      </c>
      <c r="C97" s="22">
        <v>6566.8048451040313</v>
      </c>
      <c r="D97" s="22">
        <v>7612.6252205558794</v>
      </c>
      <c r="E97" s="22">
        <v>8510.7832562152907</v>
      </c>
      <c r="F97" s="22">
        <v>9460.4874030558003</v>
      </c>
      <c r="G97" s="22">
        <v>10282.671443796409</v>
      </c>
      <c r="H97" s="22">
        <v>10999.32903222763</v>
      </c>
      <c r="I97" s="22">
        <v>11432.56020371689</v>
      </c>
      <c r="J97" s="22">
        <v>12758.0554390786</v>
      </c>
      <c r="K97" s="22">
        <v>14281.27910348247</v>
      </c>
      <c r="L97" s="22">
        <v>14140.510707176079</v>
      </c>
      <c r="M97" s="22">
        <v>15121.031967937361</v>
      </c>
      <c r="N97" s="22">
        <v>19114.811693471442</v>
      </c>
      <c r="O97" s="22">
        <v>21779.229907949892</v>
      </c>
      <c r="P97" s="22">
        <v>25028.093382523482</v>
      </c>
      <c r="Q97" s="22">
        <v>29173.829449515331</v>
      </c>
      <c r="R97" s="22">
        <v>32165.744449926602</v>
      </c>
    </row>
    <row r="98" spans="1:18" ht="20.100000000000001" customHeight="1" x14ac:dyDescent="0.25">
      <c r="A98" s="20">
        <v>1423</v>
      </c>
      <c r="B98" s="21" t="s">
        <v>481</v>
      </c>
      <c r="C98" s="22">
        <v>21216.191896059521</v>
      </c>
      <c r="D98" s="22">
        <v>23550.422503444926</v>
      </c>
      <c r="E98" s="22">
        <v>24054.748038902966</v>
      </c>
      <c r="F98" s="22">
        <v>28366.863292107999</v>
      </c>
      <c r="G98" s="22">
        <v>29045.995510948891</v>
      </c>
      <c r="H98" s="22">
        <v>31379.217703815797</v>
      </c>
      <c r="I98" s="22">
        <v>33001.264991050004</v>
      </c>
      <c r="J98" s="22">
        <v>32784.933938751055</v>
      </c>
      <c r="K98" s="22">
        <v>36845.554353640335</v>
      </c>
      <c r="L98" s="22">
        <v>39448.324273056605</v>
      </c>
      <c r="M98" s="22">
        <v>37284.208558776802</v>
      </c>
      <c r="N98" s="22">
        <v>43401.620624891708</v>
      </c>
      <c r="O98" s="22">
        <v>41320.324394811003</v>
      </c>
      <c r="P98" s="22">
        <v>45509.967679243637</v>
      </c>
      <c r="Q98" s="22">
        <v>51430.850239192951</v>
      </c>
      <c r="R98" s="22">
        <v>54254.663598405081</v>
      </c>
    </row>
    <row r="99" spans="1:18" ht="20.100000000000001" customHeight="1" x14ac:dyDescent="0.25">
      <c r="A99" s="20">
        <v>1424</v>
      </c>
      <c r="B99" s="21" t="s">
        <v>482</v>
      </c>
      <c r="C99" s="22">
        <v>0</v>
      </c>
      <c r="D99" s="22">
        <v>0</v>
      </c>
      <c r="E99" s="22">
        <v>0</v>
      </c>
      <c r="F99" s="22">
        <v>0</v>
      </c>
      <c r="G99" s="22">
        <v>0</v>
      </c>
      <c r="H99" s="22">
        <v>0</v>
      </c>
      <c r="I99" s="22">
        <v>0</v>
      </c>
      <c r="J99" s="22">
        <v>0</v>
      </c>
      <c r="K99" s="22">
        <v>0</v>
      </c>
      <c r="L99" s="22">
        <v>0</v>
      </c>
      <c r="M99" s="22">
        <v>0</v>
      </c>
      <c r="N99" s="22">
        <v>0</v>
      </c>
      <c r="O99" s="22">
        <v>0</v>
      </c>
      <c r="P99" s="22">
        <v>0</v>
      </c>
      <c r="Q99" s="22">
        <v>0</v>
      </c>
      <c r="R99" s="22">
        <v>0</v>
      </c>
    </row>
    <row r="100" spans="1:18" ht="20.100000000000001" customHeight="1" x14ac:dyDescent="0.25">
      <c r="A100" s="33">
        <v>143</v>
      </c>
      <c r="B100" s="34" t="s">
        <v>483</v>
      </c>
      <c r="C100" s="64">
        <v>20947.984894078338</v>
      </c>
      <c r="D100" s="64">
        <v>24877.238945519373</v>
      </c>
      <c r="E100" s="64">
        <v>40644.167202350662</v>
      </c>
      <c r="F100" s="64">
        <v>41990.420229288815</v>
      </c>
      <c r="G100" s="64">
        <v>36888.455425490029</v>
      </c>
      <c r="H100" s="64">
        <v>36041.464007455768</v>
      </c>
      <c r="I100" s="64">
        <v>62217.331724718752</v>
      </c>
      <c r="J100" s="64">
        <v>65147.357506093438</v>
      </c>
      <c r="K100" s="64">
        <v>56622.647747344221</v>
      </c>
      <c r="L100" s="64">
        <v>52447.619822412918</v>
      </c>
      <c r="M100" s="64">
        <v>46069.996480837886</v>
      </c>
      <c r="N100" s="64">
        <v>56661.079681219315</v>
      </c>
      <c r="O100" s="64">
        <v>76200.170833179</v>
      </c>
      <c r="P100" s="64">
        <v>85029.381365884095</v>
      </c>
      <c r="Q100" s="64">
        <v>97704.802518209442</v>
      </c>
      <c r="R100" s="64">
        <v>110942.87337534399</v>
      </c>
    </row>
    <row r="101" spans="1:18" ht="20.100000000000001" customHeight="1" x14ac:dyDescent="0.25">
      <c r="A101" s="33">
        <v>144</v>
      </c>
      <c r="B101" s="34" t="s">
        <v>484</v>
      </c>
      <c r="C101" s="64">
        <v>14839.479334960164</v>
      </c>
      <c r="D101" s="64">
        <v>15960.075441331503</v>
      </c>
      <c r="E101" s="64">
        <v>21297.668760750843</v>
      </c>
      <c r="F101" s="64">
        <v>25136.646733747482</v>
      </c>
      <c r="G101" s="64">
        <v>20008.990729899244</v>
      </c>
      <c r="H101" s="64">
        <v>52760.622210786474</v>
      </c>
      <c r="I101" s="64">
        <v>35533.384291831353</v>
      </c>
      <c r="J101" s="64">
        <v>9153.0471961553558</v>
      </c>
      <c r="K101" s="64">
        <v>25199.506692191895</v>
      </c>
      <c r="L101" s="64">
        <v>40928.417035849452</v>
      </c>
      <c r="M101" s="64">
        <v>37931.510155404823</v>
      </c>
      <c r="N101" s="64">
        <v>49730.251780681385</v>
      </c>
      <c r="O101" s="64">
        <v>38354.758149361936</v>
      </c>
      <c r="P101" s="64">
        <v>98650.689048308559</v>
      </c>
      <c r="Q101" s="64">
        <v>77213.232987183103</v>
      </c>
      <c r="R101" s="64">
        <v>63355.473747493386</v>
      </c>
    </row>
    <row r="102" spans="1:18" ht="20.100000000000001" customHeight="1" x14ac:dyDescent="0.25">
      <c r="A102" s="20">
        <v>1441</v>
      </c>
      <c r="B102" s="21" t="s">
        <v>464</v>
      </c>
      <c r="C102" s="22">
        <v>14822.429848340162</v>
      </c>
      <c r="D102" s="22">
        <v>15921.994157981502</v>
      </c>
      <c r="E102" s="22">
        <v>21137.262556200843</v>
      </c>
      <c r="F102" s="22">
        <v>23443.925504949279</v>
      </c>
      <c r="G102" s="22">
        <v>19017.222924152255</v>
      </c>
      <c r="H102" s="22">
        <v>50414.324533125211</v>
      </c>
      <c r="I102" s="22">
        <v>33592.484363969772</v>
      </c>
      <c r="J102" s="22">
        <v>7648.9029486752843</v>
      </c>
      <c r="K102" s="22">
        <v>25167.05555312684</v>
      </c>
      <c r="L102" s="22">
        <v>38818.968740580807</v>
      </c>
      <c r="M102" s="22">
        <v>37931.250155404821</v>
      </c>
      <c r="N102" s="22">
        <v>49730.034480681388</v>
      </c>
      <c r="O102" s="22">
        <v>38207.273901179295</v>
      </c>
      <c r="P102" s="22">
        <v>63803.434286119722</v>
      </c>
      <c r="Q102" s="22">
        <v>68400.882595866206</v>
      </c>
      <c r="R102" s="22">
        <v>52245.65726780687</v>
      </c>
    </row>
    <row r="103" spans="1:18" ht="20.100000000000001" customHeight="1" x14ac:dyDescent="0.25">
      <c r="A103" s="20">
        <v>1442</v>
      </c>
      <c r="B103" s="21" t="s">
        <v>241</v>
      </c>
      <c r="C103" s="22">
        <v>17.04948662</v>
      </c>
      <c r="D103" s="22">
        <v>38.08128335</v>
      </c>
      <c r="E103" s="22">
        <v>160.40620454999998</v>
      </c>
      <c r="F103" s="22">
        <v>1692.721228798202</v>
      </c>
      <c r="G103" s="22">
        <v>991.7678057469916</v>
      </c>
      <c r="H103" s="22">
        <v>2346.2976776612672</v>
      </c>
      <c r="I103" s="22">
        <v>1940.8999278615836</v>
      </c>
      <c r="J103" s="22">
        <v>1504.1442474800726</v>
      </c>
      <c r="K103" s="22">
        <v>32.451139065053553</v>
      </c>
      <c r="L103" s="22">
        <v>2109.4482952686412</v>
      </c>
      <c r="M103" s="22">
        <v>0.26</v>
      </c>
      <c r="N103" s="22">
        <v>0.21729999999999999</v>
      </c>
      <c r="O103" s="22">
        <v>147.48424818264471</v>
      </c>
      <c r="P103" s="22">
        <v>34847.254762188844</v>
      </c>
      <c r="Q103" s="22">
        <v>8812.3503913169006</v>
      </c>
      <c r="R103" s="22">
        <v>11109.816479686513</v>
      </c>
    </row>
    <row r="104" spans="1:18" ht="20.100000000000001" customHeight="1" x14ac:dyDescent="0.25">
      <c r="A104" s="33">
        <v>145</v>
      </c>
      <c r="B104" s="34" t="s">
        <v>485</v>
      </c>
      <c r="C104" s="64">
        <v>0</v>
      </c>
      <c r="D104" s="64">
        <v>0</v>
      </c>
      <c r="E104" s="64">
        <v>0</v>
      </c>
      <c r="F104" s="64">
        <v>0</v>
      </c>
      <c r="G104" s="64">
        <v>0</v>
      </c>
      <c r="H104" s="64">
        <v>0</v>
      </c>
      <c r="I104" s="64">
        <v>0</v>
      </c>
      <c r="J104" s="64">
        <v>0</v>
      </c>
      <c r="K104" s="64">
        <v>0</v>
      </c>
      <c r="L104" s="64">
        <v>0</v>
      </c>
      <c r="M104" s="64">
        <v>0</v>
      </c>
      <c r="N104" s="64">
        <v>0</v>
      </c>
      <c r="O104" s="64">
        <v>0</v>
      </c>
      <c r="P104" s="64">
        <v>0</v>
      </c>
      <c r="Q104" s="64">
        <v>0</v>
      </c>
      <c r="R104" s="64">
        <v>0</v>
      </c>
    </row>
    <row r="105" spans="1:18" ht="20.100000000000001" customHeight="1" x14ac:dyDescent="0.25">
      <c r="A105" s="76" t="s">
        <v>372</v>
      </c>
    </row>
    <row r="106" spans="1:18" ht="20.100000000000001" customHeight="1" x14ac:dyDescent="0.25">
      <c r="A106" s="76" t="s">
        <v>373</v>
      </c>
    </row>
    <row r="107" spans="1:18" ht="20.100000000000001" customHeight="1" x14ac:dyDescent="0.25">
      <c r="A107" s="76" t="s">
        <v>374</v>
      </c>
    </row>
    <row r="108" spans="1:18" ht="20.100000000000001" customHeight="1" x14ac:dyDescent="0.25">
      <c r="A108" s="76" t="s">
        <v>375</v>
      </c>
    </row>
    <row r="109" spans="1:18" ht="20.100000000000001" customHeight="1" x14ac:dyDescent="0.25">
      <c r="A109" s="76" t="s">
        <v>534</v>
      </c>
    </row>
    <row r="110" spans="1:18" ht="20.100000000000001" customHeight="1" x14ac:dyDescent="0.25">
      <c r="A110" s="76" t="s">
        <v>389</v>
      </c>
    </row>
    <row r="111" spans="1:18" ht="20.100000000000001" customHeight="1" x14ac:dyDescent="0.25">
      <c r="A111" s="76" t="s">
        <v>718</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5DD7-2522-400F-B68F-5589691294E2}">
  <dimension ref="A1:R114"/>
  <sheetViews>
    <sheetView showGridLines="0" zoomScaleNormal="100" workbookViewId="0">
      <pane xSplit="2" ySplit="4" topLeftCell="L5" activePane="bottomRight" state="frozen"/>
      <selection activeCell="A54" sqref="A54"/>
      <selection pane="topRight" activeCell="A54" sqref="A54"/>
      <selection pane="bottomLeft" activeCell="A54" sqref="A54"/>
      <selection pane="bottomRight" sqref="A1:XFD1"/>
    </sheetView>
  </sheetViews>
  <sheetFormatPr defaultRowHeight="20.100000000000001" customHeight="1" x14ac:dyDescent="0.25"/>
  <cols>
    <col min="1" max="1" width="10.140625" style="29" customWidth="1"/>
    <col min="2" max="2" width="95.28515625" style="29" bestFit="1" customWidth="1"/>
    <col min="3" max="18" width="12.7109375" style="29" customWidth="1"/>
    <col min="19" max="16384" width="9.140625" style="29"/>
  </cols>
  <sheetData>
    <row r="1" spans="1:18" ht="20.100000000000001" customHeight="1" x14ac:dyDescent="0.25">
      <c r="A1" s="70" t="s">
        <v>757</v>
      </c>
    </row>
    <row r="2" spans="1:18" ht="20.100000000000001" customHeight="1" x14ac:dyDescent="0.25">
      <c r="A2" s="70" t="s">
        <v>397</v>
      </c>
    </row>
    <row r="4" spans="1:18" s="77" customFormat="1" ht="20.100000000000001" customHeight="1" x14ac:dyDescent="0.25">
      <c r="A4" s="352" t="s">
        <v>535</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v>1</v>
      </c>
      <c r="B5" s="18" t="s">
        <v>533</v>
      </c>
      <c r="C5" s="202">
        <v>0.35951849125374541</v>
      </c>
      <c r="D5" s="202">
        <v>0.36612155832898396</v>
      </c>
      <c r="E5" s="202">
        <v>0.36926228943902673</v>
      </c>
      <c r="F5" s="202">
        <v>0.36334477208321297</v>
      </c>
      <c r="G5" s="202">
        <v>0.35157101019910986</v>
      </c>
      <c r="H5" s="202">
        <v>0.36919013580227344</v>
      </c>
      <c r="I5" s="202">
        <v>0.37520066785163753</v>
      </c>
      <c r="J5" s="202">
        <v>0.36250756326072531</v>
      </c>
      <c r="K5" s="202">
        <v>0.37102461263403086</v>
      </c>
      <c r="L5" s="202">
        <v>0.38111429834374189</v>
      </c>
      <c r="M5" s="202">
        <v>0.34482368653247625</v>
      </c>
      <c r="N5" s="202">
        <v>0.37727708257711606</v>
      </c>
      <c r="O5" s="202">
        <v>0.39459046065459202</v>
      </c>
      <c r="P5" s="202">
        <v>0.37679629475602672</v>
      </c>
      <c r="Q5" s="202">
        <v>0.39404128343743161</v>
      </c>
      <c r="R5" s="202">
        <v>0.3966954247212589</v>
      </c>
    </row>
    <row r="6" spans="1:18" ht="20.100000000000001" customHeight="1" x14ac:dyDescent="0.25">
      <c r="A6" s="30">
        <v>11</v>
      </c>
      <c r="B6" s="31" t="s">
        <v>346</v>
      </c>
      <c r="C6" s="264">
        <v>0.23557675814561829</v>
      </c>
      <c r="D6" s="264">
        <v>0.24104844177777546</v>
      </c>
      <c r="E6" s="264">
        <v>0.23646524495057963</v>
      </c>
      <c r="F6" s="264">
        <v>0.23476863303786141</v>
      </c>
      <c r="G6" s="264">
        <v>0.22751587595953623</v>
      </c>
      <c r="H6" s="264">
        <v>0.22993560316587638</v>
      </c>
      <c r="I6" s="264">
        <v>0.23063607649016052</v>
      </c>
      <c r="J6" s="264">
        <v>0.23063631099587323</v>
      </c>
      <c r="K6" s="264">
        <v>0.23605236164162396</v>
      </c>
      <c r="L6" s="264">
        <v>0.23595568602137459</v>
      </c>
      <c r="M6" s="264">
        <v>0.22499697416833972</v>
      </c>
      <c r="N6" s="264">
        <v>0.2437427842948717</v>
      </c>
      <c r="O6" s="264">
        <v>0.24623559254521998</v>
      </c>
      <c r="P6" s="264">
        <v>0.23620347601300884</v>
      </c>
      <c r="Q6" s="264">
        <v>0.25533060804590713</v>
      </c>
      <c r="R6" s="264">
        <v>0.25692715331253685</v>
      </c>
    </row>
    <row r="7" spans="1:18" ht="20.100000000000001" customHeight="1" x14ac:dyDescent="0.25">
      <c r="A7" s="33">
        <v>111</v>
      </c>
      <c r="B7" s="34" t="s">
        <v>347</v>
      </c>
      <c r="C7" s="203">
        <v>6.6519501781807933E-2</v>
      </c>
      <c r="D7" s="203">
        <v>7.1748329501243893E-2</v>
      </c>
      <c r="E7" s="203">
        <v>6.7487362771167694E-2</v>
      </c>
      <c r="F7" s="203">
        <v>6.7664258460049947E-2</v>
      </c>
      <c r="G7" s="203">
        <v>6.6128426465578066E-2</v>
      </c>
      <c r="H7" s="203">
        <v>6.6900556349378387E-2</v>
      </c>
      <c r="I7" s="203">
        <v>7.2287919708908077E-2</v>
      </c>
      <c r="J7" s="203">
        <v>6.9650435029157964E-2</v>
      </c>
      <c r="K7" s="203">
        <v>7.0064246747718398E-2</v>
      </c>
      <c r="L7" s="203">
        <v>7.2481746280034426E-2</v>
      </c>
      <c r="M7" s="203">
        <v>6.9198926140819766E-2</v>
      </c>
      <c r="N7" s="203">
        <v>7.7464543195760502E-2</v>
      </c>
      <c r="O7" s="203">
        <v>9.0186318886891811E-2</v>
      </c>
      <c r="P7" s="203">
        <v>8.5894342783983585E-2</v>
      </c>
      <c r="Q7" s="203">
        <v>9.0415838791011394E-2</v>
      </c>
      <c r="R7" s="203">
        <v>9.1647787272101919E-2</v>
      </c>
    </row>
    <row r="8" spans="1:18" s="39" customFormat="1" ht="20.100000000000001" customHeight="1" x14ac:dyDescent="0.25">
      <c r="A8" s="36">
        <v>1111</v>
      </c>
      <c r="B8" s="37" t="s">
        <v>403</v>
      </c>
      <c r="C8" s="201">
        <v>2.2630039260295689E-2</v>
      </c>
      <c r="D8" s="201">
        <v>2.3869033105615712E-2</v>
      </c>
      <c r="E8" s="201">
        <v>2.4570257495021702E-2</v>
      </c>
      <c r="F8" s="201">
        <v>2.3760290394169308E-2</v>
      </c>
      <c r="G8" s="201">
        <v>2.4334383317319051E-2</v>
      </c>
      <c r="H8" s="201">
        <v>2.4836197541468291E-2</v>
      </c>
      <c r="I8" s="201">
        <v>2.581959123666528E-2</v>
      </c>
      <c r="J8" s="201">
        <v>2.6984506222183392E-2</v>
      </c>
      <c r="K8" s="201">
        <v>2.8017420894093585E-2</v>
      </c>
      <c r="L8" s="201">
        <v>2.9690302865296642E-2</v>
      </c>
      <c r="M8" s="201">
        <v>2.9809810656959205E-2</v>
      </c>
      <c r="N8" s="201">
        <v>2.9072757295141617E-2</v>
      </c>
      <c r="O8" s="201">
        <v>3.0152339639578692E-2</v>
      </c>
      <c r="P8" s="201">
        <v>3.0475277668506991E-2</v>
      </c>
      <c r="Q8" s="201">
        <v>3.2408243004930448E-2</v>
      </c>
      <c r="R8" s="201">
        <v>3.3913966488056821E-2</v>
      </c>
    </row>
    <row r="9" spans="1:18" ht="20.100000000000001" customHeight="1" x14ac:dyDescent="0.25">
      <c r="A9" s="36">
        <v>1112</v>
      </c>
      <c r="B9" s="37" t="s">
        <v>406</v>
      </c>
      <c r="C9" s="201">
        <v>3.2960635199267424E-2</v>
      </c>
      <c r="D9" s="201">
        <v>3.5135328781054381E-2</v>
      </c>
      <c r="E9" s="201">
        <v>3.1277639546499161E-2</v>
      </c>
      <c r="F9" s="201">
        <v>3.2087431191605377E-2</v>
      </c>
      <c r="G9" s="201">
        <v>2.969111348581566E-2</v>
      </c>
      <c r="H9" s="201">
        <v>2.7366524754476783E-2</v>
      </c>
      <c r="I9" s="201">
        <v>3.1577832605059829E-2</v>
      </c>
      <c r="J9" s="201">
        <v>2.8022428260693413E-2</v>
      </c>
      <c r="K9" s="201">
        <v>2.7817298092767721E-2</v>
      </c>
      <c r="L9" s="201">
        <v>2.8086136338272418E-2</v>
      </c>
      <c r="M9" s="201">
        <v>2.6289364912948997E-2</v>
      </c>
      <c r="N9" s="201">
        <v>3.5790599760232238E-2</v>
      </c>
      <c r="O9" s="201">
        <v>4.3397191267474274E-2</v>
      </c>
      <c r="P9" s="201">
        <v>3.64742929872231E-2</v>
      </c>
      <c r="Q9" s="201">
        <v>3.6991925250221762E-2</v>
      </c>
      <c r="R9" s="201">
        <v>3.5803033722927688E-2</v>
      </c>
    </row>
    <row r="10" spans="1:18" s="42" customFormat="1" ht="20.100000000000001" customHeight="1" x14ac:dyDescent="0.25">
      <c r="A10" s="40" t="s">
        <v>274</v>
      </c>
      <c r="B10" s="44" t="s">
        <v>404</v>
      </c>
      <c r="C10" s="183">
        <v>2.1255171215150238E-2</v>
      </c>
      <c r="D10" s="183">
        <v>2.2050359274561667E-2</v>
      </c>
      <c r="E10" s="183">
        <v>1.9468001976710315E-2</v>
      </c>
      <c r="F10" s="183">
        <v>2.0454518689808441E-2</v>
      </c>
      <c r="G10" s="183">
        <v>1.8861953708245751E-2</v>
      </c>
      <c r="H10" s="183">
        <v>1.7497324780519879E-2</v>
      </c>
      <c r="I10" s="183">
        <v>2.0924199194903695E-2</v>
      </c>
      <c r="J10" s="183">
        <v>1.728274440252018E-2</v>
      </c>
      <c r="K10" s="183">
        <v>1.6998931406074298E-2</v>
      </c>
      <c r="L10" s="183">
        <v>1.7205045850339683E-2</v>
      </c>
      <c r="M10" s="183">
        <v>1.6121679351080845E-2</v>
      </c>
      <c r="N10" s="183">
        <v>2.330833581409698E-2</v>
      </c>
      <c r="O10" s="183">
        <v>2.790411210900727E-2</v>
      </c>
      <c r="P10" s="183">
        <v>2.3218394751281693E-2</v>
      </c>
      <c r="Q10" s="183">
        <v>2.3138026875207093E-2</v>
      </c>
      <c r="R10" s="183">
        <v>2.2264738626208789E-2</v>
      </c>
    </row>
    <row r="11" spans="1:18" s="42" customFormat="1" ht="20.100000000000001" customHeight="1" x14ac:dyDescent="0.25">
      <c r="A11" s="40" t="s">
        <v>275</v>
      </c>
      <c r="B11" s="44" t="s">
        <v>405</v>
      </c>
      <c r="C11" s="183">
        <v>1.1671432630143249E-2</v>
      </c>
      <c r="D11" s="183">
        <v>1.3049263708633836E-2</v>
      </c>
      <c r="E11" s="183">
        <v>1.1763958764600905E-2</v>
      </c>
      <c r="F11" s="183">
        <v>1.1594094340592154E-2</v>
      </c>
      <c r="G11" s="183">
        <v>1.0829135509485359E-2</v>
      </c>
      <c r="H11" s="183">
        <v>9.8647416117550422E-3</v>
      </c>
      <c r="I11" s="183">
        <v>1.0648667753063902E-2</v>
      </c>
      <c r="J11" s="183">
        <v>1.0733649966576409E-2</v>
      </c>
      <c r="K11" s="183">
        <v>1.0815136194440295E-2</v>
      </c>
      <c r="L11" s="183">
        <v>1.0877369593621612E-2</v>
      </c>
      <c r="M11" s="183">
        <v>1.0165076334739764E-2</v>
      </c>
      <c r="N11" s="183">
        <v>1.2479697938956074E-2</v>
      </c>
      <c r="O11" s="183">
        <v>1.5485948643537747E-2</v>
      </c>
      <c r="P11" s="183">
        <v>1.325033290061612E-2</v>
      </c>
      <c r="Q11" s="183">
        <v>1.3846147920728576E-2</v>
      </c>
      <c r="R11" s="183">
        <v>1.3533445828459811E-2</v>
      </c>
    </row>
    <row r="12" spans="1:18" s="42" customFormat="1" ht="20.100000000000001" customHeight="1" x14ac:dyDescent="0.25">
      <c r="A12" s="40" t="s">
        <v>276</v>
      </c>
      <c r="B12" s="44" t="s">
        <v>407</v>
      </c>
      <c r="C12" s="183">
        <v>3.4031353973934751E-5</v>
      </c>
      <c r="D12" s="183">
        <v>3.5705797858875604E-5</v>
      </c>
      <c r="E12" s="183">
        <v>4.5678805187942104E-5</v>
      </c>
      <c r="F12" s="183">
        <v>3.8818161204781484E-5</v>
      </c>
      <c r="G12" s="183">
        <v>2.4268084547461236E-8</v>
      </c>
      <c r="H12" s="183">
        <v>4.4583622018627801E-6</v>
      </c>
      <c r="I12" s="183">
        <v>4.9656570922316935E-6</v>
      </c>
      <c r="J12" s="183">
        <v>6.0338915968233401E-6</v>
      </c>
      <c r="K12" s="183">
        <v>3.2304922531320363E-6</v>
      </c>
      <c r="L12" s="183">
        <v>3.7208943111218733E-6</v>
      </c>
      <c r="M12" s="183">
        <v>2.6092271283876854E-6</v>
      </c>
      <c r="N12" s="183">
        <v>2.5660071791851512E-6</v>
      </c>
      <c r="O12" s="183">
        <v>7.1305149292497096E-6</v>
      </c>
      <c r="P12" s="183">
        <v>5.5653353252899657E-6</v>
      </c>
      <c r="Q12" s="183">
        <v>7.7504542861001948E-6</v>
      </c>
      <c r="R12" s="183">
        <v>4.849268259080339E-6</v>
      </c>
    </row>
    <row r="13" spans="1:18" ht="20.100000000000001" customHeight="1" x14ac:dyDescent="0.25">
      <c r="A13" s="36">
        <v>1113</v>
      </c>
      <c r="B13" s="37" t="s">
        <v>408</v>
      </c>
      <c r="C13" s="201">
        <v>1.0928827322244828E-2</v>
      </c>
      <c r="D13" s="201">
        <v>1.2743967614573803E-2</v>
      </c>
      <c r="E13" s="201">
        <v>1.1639465729646824E-2</v>
      </c>
      <c r="F13" s="201">
        <v>1.1816536874275254E-2</v>
      </c>
      <c r="G13" s="201">
        <v>1.2102929662443352E-2</v>
      </c>
      <c r="H13" s="201">
        <v>1.4697834053433308E-2</v>
      </c>
      <c r="I13" s="201">
        <v>1.4890495867182973E-2</v>
      </c>
      <c r="J13" s="201">
        <v>1.4643500546281161E-2</v>
      </c>
      <c r="K13" s="201">
        <v>1.4229527760857086E-2</v>
      </c>
      <c r="L13" s="201">
        <v>1.4705307076465371E-2</v>
      </c>
      <c r="M13" s="201">
        <v>1.3099750570911554E-2</v>
      </c>
      <c r="N13" s="201">
        <v>1.2601186140386647E-2</v>
      </c>
      <c r="O13" s="201">
        <v>1.6636787979838839E-2</v>
      </c>
      <c r="P13" s="201">
        <v>1.8944772128253486E-2</v>
      </c>
      <c r="Q13" s="201">
        <v>2.1015670535859197E-2</v>
      </c>
      <c r="R13" s="201">
        <v>2.19307870611174E-2</v>
      </c>
    </row>
    <row r="14" spans="1:18" ht="20.100000000000001" customHeight="1" x14ac:dyDescent="0.25">
      <c r="A14" s="33">
        <v>112</v>
      </c>
      <c r="B14" s="34" t="s">
        <v>348</v>
      </c>
      <c r="C14" s="203">
        <v>3.2247878707232021E-3</v>
      </c>
      <c r="D14" s="203">
        <v>3.3919814412741059E-3</v>
      </c>
      <c r="E14" s="203">
        <v>3.4659249159183082E-3</v>
      </c>
      <c r="F14" s="203">
        <v>3.5121331619606963E-3</v>
      </c>
      <c r="G14" s="203">
        <v>3.5853063995743163E-3</v>
      </c>
      <c r="H14" s="203">
        <v>3.6003848143296964E-3</v>
      </c>
      <c r="I14" s="203">
        <v>3.5394796963401569E-3</v>
      </c>
      <c r="J14" s="203">
        <v>3.4518771336842003E-3</v>
      </c>
      <c r="K14" s="203">
        <v>3.4844068541712036E-3</v>
      </c>
      <c r="L14" s="203">
        <v>3.2803025289338357E-3</v>
      </c>
      <c r="M14" s="203">
        <v>3.0578485270112482E-3</v>
      </c>
      <c r="N14" s="203">
        <v>2.9096019901319664E-3</v>
      </c>
      <c r="O14" s="203">
        <v>2.9552455498252123E-3</v>
      </c>
      <c r="P14" s="203">
        <v>3.0658346960782739E-3</v>
      </c>
      <c r="Q14" s="203">
        <v>3.028062178085007E-3</v>
      </c>
      <c r="R14" s="203">
        <v>3.0660848309103238E-3</v>
      </c>
    </row>
    <row r="15" spans="1:18" s="75" customFormat="1" ht="20.100000000000001" customHeight="1" x14ac:dyDescent="0.25">
      <c r="A15" s="71" t="s">
        <v>277</v>
      </c>
      <c r="B15" s="72" t="s">
        <v>409</v>
      </c>
      <c r="C15" s="265">
        <v>2.843446763988372E-3</v>
      </c>
      <c r="D15" s="265">
        <v>2.9968549324666523E-3</v>
      </c>
      <c r="E15" s="265">
        <v>3.0685867958447771E-3</v>
      </c>
      <c r="F15" s="265">
        <v>3.106097732731523E-3</v>
      </c>
      <c r="G15" s="265">
        <v>3.1623413543946156E-3</v>
      </c>
      <c r="H15" s="265">
        <v>3.1753820682237522E-3</v>
      </c>
      <c r="I15" s="265">
        <v>3.1060914107927558E-3</v>
      </c>
      <c r="J15" s="265">
        <v>3.0385261102943719E-3</v>
      </c>
      <c r="K15" s="265">
        <v>3.1380538838073953E-3</v>
      </c>
      <c r="L15" s="265">
        <v>2.9743004529823743E-3</v>
      </c>
      <c r="M15" s="265">
        <v>2.7709495728386688E-3</v>
      </c>
      <c r="N15" s="265">
        <v>2.6445416017570767E-3</v>
      </c>
      <c r="O15" s="265">
        <v>2.6809995717937754E-3</v>
      </c>
      <c r="P15" s="265">
        <v>2.7816493032851754E-3</v>
      </c>
      <c r="Q15" s="265">
        <v>2.774739129262124E-3</v>
      </c>
      <c r="R15" s="265">
        <v>2.7785113879513594E-3</v>
      </c>
    </row>
    <row r="16" spans="1:18" s="75" customFormat="1" ht="20.100000000000001" customHeight="1" x14ac:dyDescent="0.25">
      <c r="A16" s="71" t="s">
        <v>278</v>
      </c>
      <c r="B16" s="72" t="s">
        <v>410</v>
      </c>
      <c r="C16" s="265">
        <v>3.8134110673482979E-4</v>
      </c>
      <c r="D16" s="265">
        <v>3.9512650880745443E-4</v>
      </c>
      <c r="E16" s="265">
        <v>3.9733812007353039E-4</v>
      </c>
      <c r="F16" s="265">
        <v>4.0603542922917343E-4</v>
      </c>
      <c r="G16" s="265">
        <v>4.2296504517970039E-4</v>
      </c>
      <c r="H16" s="265">
        <v>4.2500274610594423E-4</v>
      </c>
      <c r="I16" s="265">
        <v>4.3338828554740147E-4</v>
      </c>
      <c r="J16" s="265">
        <v>4.1335102338982806E-4</v>
      </c>
      <c r="K16" s="265">
        <v>3.4635297036380794E-4</v>
      </c>
      <c r="L16" s="265">
        <v>3.0600207595146125E-4</v>
      </c>
      <c r="M16" s="265">
        <v>2.8689895417257922E-4</v>
      </c>
      <c r="N16" s="265">
        <v>2.6506038837488977E-4</v>
      </c>
      <c r="O16" s="265">
        <v>2.7424597803143676E-4</v>
      </c>
      <c r="P16" s="265">
        <v>2.8418539279309867E-4</v>
      </c>
      <c r="Q16" s="265">
        <v>2.5332304882288352E-4</v>
      </c>
      <c r="R16" s="265">
        <v>2.8757344295896417E-4</v>
      </c>
    </row>
    <row r="17" spans="1:18" ht="20.100000000000001" customHeight="1" x14ac:dyDescent="0.25">
      <c r="A17" s="33">
        <v>113</v>
      </c>
      <c r="B17" s="34" t="s">
        <v>349</v>
      </c>
      <c r="C17" s="203">
        <v>1.2630165348573533E-2</v>
      </c>
      <c r="D17" s="203">
        <v>1.280286040846325E-2</v>
      </c>
      <c r="E17" s="203">
        <v>1.302549987592767E-2</v>
      </c>
      <c r="F17" s="203">
        <v>1.316160378021314E-2</v>
      </c>
      <c r="G17" s="203">
        <v>1.3400649772884939E-2</v>
      </c>
      <c r="H17" s="203">
        <v>1.4438891445993897E-2</v>
      </c>
      <c r="I17" s="203">
        <v>1.4783494114197493E-2</v>
      </c>
      <c r="J17" s="203">
        <v>1.4996292984427227E-2</v>
      </c>
      <c r="K17" s="203">
        <v>1.5433936029016018E-2</v>
      </c>
      <c r="L17" s="203">
        <v>1.5948432384148718E-2</v>
      </c>
      <c r="M17" s="203">
        <v>1.5995885614441548E-2</v>
      </c>
      <c r="N17" s="203">
        <v>1.5912289726191915E-2</v>
      </c>
      <c r="O17" s="203">
        <v>1.5870173052282669E-2</v>
      </c>
      <c r="P17" s="203">
        <v>1.695521181008651E-2</v>
      </c>
      <c r="Q17" s="203">
        <v>1.7134197152470328E-2</v>
      </c>
      <c r="R17" s="203">
        <v>1.728939443147838E-2</v>
      </c>
    </row>
    <row r="18" spans="1:18" s="39" customFormat="1" ht="20.100000000000001" customHeight="1" x14ac:dyDescent="0.25">
      <c r="A18" s="36">
        <v>1131</v>
      </c>
      <c r="B18" s="37" t="s">
        <v>411</v>
      </c>
      <c r="C18" s="201">
        <v>6.4711242682749821E-3</v>
      </c>
      <c r="D18" s="201">
        <v>6.6489578891813488E-3</v>
      </c>
      <c r="E18" s="201">
        <v>6.6893914968421259E-3</v>
      </c>
      <c r="F18" s="201">
        <v>6.8985450206082988E-3</v>
      </c>
      <c r="G18" s="201">
        <v>6.9671452046258216E-3</v>
      </c>
      <c r="H18" s="201">
        <v>7.3163856223798489E-3</v>
      </c>
      <c r="I18" s="201">
        <v>7.3832740970980635E-3</v>
      </c>
      <c r="J18" s="201">
        <v>7.7601453246049865E-3</v>
      </c>
      <c r="K18" s="201">
        <v>8.2273305546233001E-3</v>
      </c>
      <c r="L18" s="201">
        <v>8.5339474210219795E-3</v>
      </c>
      <c r="M18" s="201">
        <v>8.5420749776853704E-3</v>
      </c>
      <c r="N18" s="201">
        <v>8.7984456363084818E-3</v>
      </c>
      <c r="O18" s="201">
        <v>8.2489887567432259E-3</v>
      </c>
      <c r="P18" s="201">
        <v>8.3231164802503987E-3</v>
      </c>
      <c r="Q18" s="201">
        <v>8.4865687662257407E-3</v>
      </c>
      <c r="R18" s="201">
        <v>8.6227531330684958E-3</v>
      </c>
    </row>
    <row r="19" spans="1:18" s="39" customFormat="1" ht="20.100000000000001" customHeight="1" x14ac:dyDescent="0.25">
      <c r="A19" s="40" t="s">
        <v>288</v>
      </c>
      <c r="B19" s="44" t="s">
        <v>416</v>
      </c>
      <c r="C19" s="68">
        <v>4.8624820207054066E-3</v>
      </c>
      <c r="D19" s="68">
        <v>4.8955144506480763E-3</v>
      </c>
      <c r="E19" s="68">
        <v>4.8583606385417307E-3</v>
      </c>
      <c r="F19" s="68">
        <v>4.9555700162865132E-3</v>
      </c>
      <c r="G19" s="68">
        <v>5.0284862892873618E-3</v>
      </c>
      <c r="H19" s="68">
        <v>5.3940156934904875E-3</v>
      </c>
      <c r="I19" s="68">
        <v>5.6135519407943708E-3</v>
      </c>
      <c r="J19" s="68">
        <v>5.9676089163616594E-3</v>
      </c>
      <c r="K19" s="68">
        <v>6.3368300783178148E-3</v>
      </c>
      <c r="L19" s="68">
        <v>6.5283313853229776E-3</v>
      </c>
      <c r="M19" s="68">
        <v>6.3454351216523609E-3</v>
      </c>
      <c r="N19" s="68">
        <v>6.202608993213816E-3</v>
      </c>
      <c r="O19" s="68">
        <v>6.0210111600706301E-3</v>
      </c>
      <c r="P19" s="68">
        <v>6.0660398303490279E-3</v>
      </c>
      <c r="Q19" s="68">
        <v>6.0546172347085234E-3</v>
      </c>
      <c r="R19" s="68">
        <v>6.1491186734051644E-3</v>
      </c>
    </row>
    <row r="20" spans="1:18" s="39" customFormat="1" ht="20.100000000000001" customHeight="1" x14ac:dyDescent="0.25">
      <c r="A20" s="40" t="s">
        <v>289</v>
      </c>
      <c r="B20" s="44" t="s">
        <v>417</v>
      </c>
      <c r="C20" s="68">
        <v>1.4435386454728024E-3</v>
      </c>
      <c r="D20" s="68">
        <v>1.5833129046916481E-3</v>
      </c>
      <c r="E20" s="68">
        <v>1.6603479814732243E-3</v>
      </c>
      <c r="F20" s="68">
        <v>1.7677274578813229E-3</v>
      </c>
      <c r="G20" s="68">
        <v>1.7545308445705518E-3</v>
      </c>
      <c r="H20" s="68">
        <v>1.7067342013895334E-3</v>
      </c>
      <c r="I20" s="68">
        <v>1.5574781589199067E-3</v>
      </c>
      <c r="J20" s="68">
        <v>1.5619959209245194E-3</v>
      </c>
      <c r="K20" s="68">
        <v>1.6315509531180444E-3</v>
      </c>
      <c r="L20" s="68">
        <v>1.7264438417708358E-3</v>
      </c>
      <c r="M20" s="68">
        <v>1.9185414542241012E-3</v>
      </c>
      <c r="N20" s="68">
        <v>2.3144711611631603E-3</v>
      </c>
      <c r="O20" s="68">
        <v>1.9288711592010666E-3</v>
      </c>
      <c r="P20" s="68">
        <v>1.9398598261914253E-3</v>
      </c>
      <c r="Q20" s="68">
        <v>2.1208680135592992E-3</v>
      </c>
      <c r="R20" s="68">
        <v>2.1393482765529235E-3</v>
      </c>
    </row>
    <row r="21" spans="1:18" s="39" customFormat="1" ht="20.100000000000001" customHeight="1" x14ac:dyDescent="0.25">
      <c r="A21" s="40" t="s">
        <v>290</v>
      </c>
      <c r="B21" s="44" t="s">
        <v>418</v>
      </c>
      <c r="C21" s="68">
        <v>1.2344085158271545E-4</v>
      </c>
      <c r="D21" s="68">
        <v>1.2585170028539671E-4</v>
      </c>
      <c r="E21" s="68">
        <v>1.2857542456259411E-4</v>
      </c>
      <c r="F21" s="68">
        <v>1.4334712807187767E-4</v>
      </c>
      <c r="G21" s="68">
        <v>1.5587995222294773E-4</v>
      </c>
      <c r="H21" s="68">
        <v>1.842913630671736E-4</v>
      </c>
      <c r="I21" s="68">
        <v>1.7967094000849286E-4</v>
      </c>
      <c r="J21" s="68">
        <v>1.9333417175773784E-4</v>
      </c>
      <c r="K21" s="68">
        <v>2.0256913195231224E-4</v>
      </c>
      <c r="L21" s="68">
        <v>2.2055890008860089E-4</v>
      </c>
      <c r="M21" s="68">
        <v>2.3141071843709308E-4</v>
      </c>
      <c r="N21" s="68">
        <v>2.4044580360940205E-4</v>
      </c>
      <c r="O21" s="68">
        <v>2.5735025443079717E-4</v>
      </c>
      <c r="P21" s="68">
        <v>2.7785962721084157E-4</v>
      </c>
      <c r="Q21" s="68">
        <v>2.7591491995883268E-4</v>
      </c>
      <c r="R21" s="68">
        <v>3.0760317303690229E-4</v>
      </c>
    </row>
    <row r="22" spans="1:18" s="39" customFormat="1" ht="20.100000000000001" customHeight="1" x14ac:dyDescent="0.25">
      <c r="A22" s="40" t="s">
        <v>291</v>
      </c>
      <c r="B22" s="44" t="s">
        <v>419</v>
      </c>
      <c r="C22" s="68">
        <v>4.1662750514057174E-5</v>
      </c>
      <c r="D22" s="68">
        <v>4.4278833556228746E-5</v>
      </c>
      <c r="E22" s="68">
        <v>4.210745226457616E-5</v>
      </c>
      <c r="F22" s="68">
        <v>3.1900418368584828E-5</v>
      </c>
      <c r="G22" s="68">
        <v>2.824811854496084E-5</v>
      </c>
      <c r="H22" s="68">
        <v>3.1344364432655613E-5</v>
      </c>
      <c r="I22" s="68">
        <v>3.2573057375292608E-5</v>
      </c>
      <c r="J22" s="68">
        <v>3.7206315561069919E-5</v>
      </c>
      <c r="K22" s="68">
        <v>5.6380391235129612E-5</v>
      </c>
      <c r="L22" s="68">
        <v>5.8613293839565807E-5</v>
      </c>
      <c r="M22" s="68">
        <v>4.6687683371815375E-5</v>
      </c>
      <c r="N22" s="68">
        <v>4.0919678322102568E-5</v>
      </c>
      <c r="O22" s="68">
        <v>4.1756183040731773E-5</v>
      </c>
      <c r="P22" s="68">
        <v>3.9357196499102948E-5</v>
      </c>
      <c r="Q22" s="68">
        <v>3.5168597999084183E-5</v>
      </c>
      <c r="R22" s="68">
        <v>2.6683010073504349E-5</v>
      </c>
    </row>
    <row r="23" spans="1:18" s="39" customFormat="1" ht="20.100000000000001" customHeight="1" x14ac:dyDescent="0.25">
      <c r="A23" s="36">
        <v>1132</v>
      </c>
      <c r="B23" s="37" t="s">
        <v>412</v>
      </c>
      <c r="C23" s="201">
        <v>0</v>
      </c>
      <c r="D23" s="201">
        <v>0</v>
      </c>
      <c r="E23" s="201">
        <v>0</v>
      </c>
      <c r="F23" s="201">
        <v>0</v>
      </c>
      <c r="G23" s="201">
        <v>0</v>
      </c>
      <c r="H23" s="201">
        <v>0</v>
      </c>
      <c r="I23" s="201">
        <v>0</v>
      </c>
      <c r="J23" s="201">
        <v>0</v>
      </c>
      <c r="K23" s="201">
        <v>0</v>
      </c>
      <c r="L23" s="201">
        <v>0</v>
      </c>
      <c r="M23" s="201">
        <v>0</v>
      </c>
      <c r="N23" s="201">
        <v>0</v>
      </c>
      <c r="O23" s="201">
        <v>0</v>
      </c>
      <c r="P23" s="201">
        <v>0</v>
      </c>
      <c r="Q23" s="201">
        <v>0</v>
      </c>
      <c r="R23" s="201">
        <v>0</v>
      </c>
    </row>
    <row r="24" spans="1:18" s="39" customFormat="1" ht="20.100000000000001" customHeight="1" x14ac:dyDescent="0.25">
      <c r="A24" s="36">
        <v>1133</v>
      </c>
      <c r="B24" s="37" t="s">
        <v>413</v>
      </c>
      <c r="C24" s="201">
        <v>6.480900002330867E-4</v>
      </c>
      <c r="D24" s="201">
        <v>6.3253726354840713E-4</v>
      </c>
      <c r="E24" s="201">
        <v>7.0796547836211334E-4</v>
      </c>
      <c r="F24" s="201">
        <v>7.769086762031797E-4</v>
      </c>
      <c r="G24" s="201">
        <v>8.129776329558339E-4</v>
      </c>
      <c r="H24" s="201">
        <v>1.0775364784014038E-3</v>
      </c>
      <c r="I24" s="201">
        <v>1.1715694554309054E-3</v>
      </c>
      <c r="J24" s="201">
        <v>1.0899251756823838E-3</v>
      </c>
      <c r="K24" s="201">
        <v>1.0465284468161896E-3</v>
      </c>
      <c r="L24" s="201">
        <v>1.1606977911793113E-3</v>
      </c>
      <c r="M24" s="201">
        <v>1.127804668348479E-3</v>
      </c>
      <c r="N24" s="201">
        <v>1.3681086295094542E-3</v>
      </c>
      <c r="O24" s="201">
        <v>1.2772053317805442E-3</v>
      </c>
      <c r="P24" s="201">
        <v>1.3443184539012939E-3</v>
      </c>
      <c r="Q24" s="201">
        <v>1.4876716117281144E-3</v>
      </c>
      <c r="R24" s="201">
        <v>1.5044522110966021E-3</v>
      </c>
    </row>
    <row r="25" spans="1:18" ht="20.100000000000001" customHeight="1" x14ac:dyDescent="0.25">
      <c r="A25" s="40" t="s">
        <v>292</v>
      </c>
      <c r="B25" s="44" t="s">
        <v>420</v>
      </c>
      <c r="C25" s="68">
        <v>6.480900002330867E-4</v>
      </c>
      <c r="D25" s="68">
        <v>6.3253726354840713E-4</v>
      </c>
      <c r="E25" s="68">
        <v>7.0796547836211334E-4</v>
      </c>
      <c r="F25" s="68">
        <v>7.769086762031797E-4</v>
      </c>
      <c r="G25" s="68">
        <v>8.129776329558339E-4</v>
      </c>
      <c r="H25" s="68">
        <v>1.0775364784014038E-3</v>
      </c>
      <c r="I25" s="68">
        <v>1.1715694554309054E-3</v>
      </c>
      <c r="J25" s="68">
        <v>1.0899251756823838E-3</v>
      </c>
      <c r="K25" s="68">
        <v>1.0465284468161896E-3</v>
      </c>
      <c r="L25" s="68">
        <v>1.1606977911793113E-3</v>
      </c>
      <c r="M25" s="68">
        <v>1.127804668348479E-3</v>
      </c>
      <c r="N25" s="68">
        <v>1.3681086295094542E-3</v>
      </c>
      <c r="O25" s="68">
        <v>1.2772053317805442E-3</v>
      </c>
      <c r="P25" s="68">
        <v>1.3443184539012939E-3</v>
      </c>
      <c r="Q25" s="68">
        <v>1.4876716117281144E-3</v>
      </c>
      <c r="R25" s="68">
        <v>1.5044522110966021E-3</v>
      </c>
    </row>
    <row r="26" spans="1:18" s="39" customFormat="1" ht="20.100000000000001" customHeight="1" x14ac:dyDescent="0.25">
      <c r="A26" s="36">
        <v>1135</v>
      </c>
      <c r="B26" s="37" t="s">
        <v>414</v>
      </c>
      <c r="C26" s="201">
        <v>1.2391746605571909E-5</v>
      </c>
      <c r="D26" s="201">
        <v>1.1783745432122539E-5</v>
      </c>
      <c r="E26" s="201">
        <v>1.422806090338885E-5</v>
      </c>
      <c r="F26" s="201">
        <v>3.3725368938136173E-6</v>
      </c>
      <c r="G26" s="201">
        <v>4.8431022314869808E-6</v>
      </c>
      <c r="H26" s="201">
        <v>4.2753204994056893E-6</v>
      </c>
      <c r="I26" s="201">
        <v>5.312029824647621E-6</v>
      </c>
      <c r="J26" s="201">
        <v>6.0725603785466735E-6</v>
      </c>
      <c r="K26" s="201">
        <v>3.6902518653455863E-6</v>
      </c>
      <c r="L26" s="201">
        <v>3.5649228551975878E-6</v>
      </c>
      <c r="M26" s="201">
        <v>3.1543201523265505E-6</v>
      </c>
      <c r="N26" s="201">
        <v>2.2005973675930285E-6</v>
      </c>
      <c r="O26" s="201">
        <v>1.9798164583861626E-6</v>
      </c>
      <c r="P26" s="201">
        <v>1.9057305819866393E-6</v>
      </c>
      <c r="Q26" s="201">
        <v>1.4979267612176698E-6</v>
      </c>
      <c r="R26" s="201">
        <v>1.4094954808885081E-6</v>
      </c>
    </row>
    <row r="27" spans="1:18" s="39" customFormat="1" ht="20.100000000000001" customHeight="1" x14ac:dyDescent="0.25">
      <c r="A27" s="36">
        <v>1136</v>
      </c>
      <c r="B27" s="37" t="s">
        <v>415</v>
      </c>
      <c r="C27" s="201">
        <v>5.4985593334598917E-3</v>
      </c>
      <c r="D27" s="201">
        <v>5.5095815103013718E-3</v>
      </c>
      <c r="E27" s="201">
        <v>5.6139148398200419E-3</v>
      </c>
      <c r="F27" s="201">
        <v>5.4827775465078454E-3</v>
      </c>
      <c r="G27" s="201">
        <v>5.6156838330717936E-3</v>
      </c>
      <c r="H27" s="201">
        <v>6.0406940247132368E-3</v>
      </c>
      <c r="I27" s="201">
        <v>6.2233385318438755E-3</v>
      </c>
      <c r="J27" s="201">
        <v>6.1401499237613124E-3</v>
      </c>
      <c r="K27" s="201">
        <v>6.15638677571118E-3</v>
      </c>
      <c r="L27" s="201">
        <v>6.2502222490922283E-3</v>
      </c>
      <c r="M27" s="201">
        <v>6.322851648255373E-3</v>
      </c>
      <c r="N27" s="201">
        <v>5.7435348630063884E-3</v>
      </c>
      <c r="O27" s="201">
        <v>6.3419991473005139E-3</v>
      </c>
      <c r="P27" s="201">
        <v>7.2858711453528289E-3</v>
      </c>
      <c r="Q27" s="201">
        <v>7.1584588477552578E-3</v>
      </c>
      <c r="R27" s="201">
        <v>7.1607795918323938E-3</v>
      </c>
    </row>
    <row r="28" spans="1:18" ht="20.100000000000001" customHeight="1" x14ac:dyDescent="0.25">
      <c r="A28" s="40" t="s">
        <v>293</v>
      </c>
      <c r="B28" s="44" t="s">
        <v>421</v>
      </c>
      <c r="C28" s="68">
        <v>5.4985593334598917E-3</v>
      </c>
      <c r="D28" s="68">
        <v>5.5095815103013718E-3</v>
      </c>
      <c r="E28" s="68">
        <v>5.6139148398200419E-3</v>
      </c>
      <c r="F28" s="68">
        <v>5.4827775465078454E-3</v>
      </c>
      <c r="G28" s="68">
        <v>5.6156838330717936E-3</v>
      </c>
      <c r="H28" s="68">
        <v>6.0406940247132368E-3</v>
      </c>
      <c r="I28" s="68">
        <v>6.2233385318438755E-3</v>
      </c>
      <c r="J28" s="68">
        <v>6.1401499237613124E-3</v>
      </c>
      <c r="K28" s="68">
        <v>6.15638677571118E-3</v>
      </c>
      <c r="L28" s="68">
        <v>6.2502222490922283E-3</v>
      </c>
      <c r="M28" s="68">
        <v>6.322851648255373E-3</v>
      </c>
      <c r="N28" s="68">
        <v>5.7435348630063884E-3</v>
      </c>
      <c r="O28" s="68">
        <v>6.3419991473005139E-3</v>
      </c>
      <c r="P28" s="68">
        <v>7.2858711453528289E-3</v>
      </c>
      <c r="Q28" s="68">
        <v>7.1584588477552578E-3</v>
      </c>
      <c r="R28" s="68">
        <v>7.1607795918323938E-3</v>
      </c>
    </row>
    <row r="29" spans="1:18" ht="20.100000000000001" customHeight="1" x14ac:dyDescent="0.25">
      <c r="A29" s="40" t="s">
        <v>294</v>
      </c>
      <c r="B29" s="44" t="s">
        <v>415</v>
      </c>
      <c r="C29" s="68">
        <v>0</v>
      </c>
      <c r="D29" s="68">
        <v>0</v>
      </c>
      <c r="E29" s="68">
        <v>0</v>
      </c>
      <c r="F29" s="68">
        <v>0</v>
      </c>
      <c r="G29" s="68">
        <v>0</v>
      </c>
      <c r="H29" s="68">
        <v>0</v>
      </c>
      <c r="I29" s="68">
        <v>0</v>
      </c>
      <c r="J29" s="68">
        <v>0</v>
      </c>
      <c r="K29" s="68">
        <v>0</v>
      </c>
      <c r="L29" s="68">
        <v>0</v>
      </c>
      <c r="M29" s="68">
        <v>0</v>
      </c>
      <c r="N29" s="68">
        <v>0</v>
      </c>
      <c r="O29" s="68">
        <v>0</v>
      </c>
      <c r="P29" s="68">
        <v>0</v>
      </c>
      <c r="Q29" s="68">
        <v>0</v>
      </c>
      <c r="R29" s="68">
        <v>0</v>
      </c>
    </row>
    <row r="30" spans="1:18" ht="20.100000000000001" customHeight="1" x14ac:dyDescent="0.25">
      <c r="A30" s="33">
        <v>114</v>
      </c>
      <c r="B30" s="34" t="s">
        <v>422</v>
      </c>
      <c r="C30" s="203">
        <v>0.14772926801481276</v>
      </c>
      <c r="D30" s="203">
        <v>0.14694086414981672</v>
      </c>
      <c r="E30" s="203">
        <v>0.14612090295948094</v>
      </c>
      <c r="F30" s="203">
        <v>0.14338632620096894</v>
      </c>
      <c r="G30" s="203">
        <v>0.1380453151353733</v>
      </c>
      <c r="H30" s="203">
        <v>0.13857810463980905</v>
      </c>
      <c r="I30" s="203">
        <v>0.1350089284455227</v>
      </c>
      <c r="J30" s="203">
        <v>0.13762535870908923</v>
      </c>
      <c r="K30" s="203">
        <v>0.1412582852674989</v>
      </c>
      <c r="L30" s="203">
        <v>0.13843493519371786</v>
      </c>
      <c r="M30" s="203">
        <v>0.13073691128320389</v>
      </c>
      <c r="N30" s="203">
        <v>0.14057270301555461</v>
      </c>
      <c r="O30" s="203">
        <v>0.13136704900744547</v>
      </c>
      <c r="P30" s="203">
        <v>0.12494114715555367</v>
      </c>
      <c r="Q30" s="203">
        <v>0.13817313134981216</v>
      </c>
      <c r="R30" s="203">
        <v>0.13784133338239246</v>
      </c>
    </row>
    <row r="31" spans="1:18" ht="20.100000000000001" customHeight="1" x14ac:dyDescent="0.25">
      <c r="A31" s="36">
        <v>1141</v>
      </c>
      <c r="B31" s="37" t="s">
        <v>423</v>
      </c>
      <c r="C31" s="201">
        <v>0.13853750272707416</v>
      </c>
      <c r="D31" s="201">
        <v>0.1376241048370406</v>
      </c>
      <c r="E31" s="201">
        <v>0.1380960828358094</v>
      </c>
      <c r="F31" s="201">
        <v>0.13586377875994218</v>
      </c>
      <c r="G31" s="201">
        <v>0.13063521095567224</v>
      </c>
      <c r="H31" s="201">
        <v>0.13030413028631049</v>
      </c>
      <c r="I31" s="201">
        <v>0.12611846682426919</v>
      </c>
      <c r="J31" s="201">
        <v>0.12968936653498581</v>
      </c>
      <c r="K31" s="201">
        <v>0.13296774937213945</v>
      </c>
      <c r="L31" s="201">
        <v>0.13040876638909873</v>
      </c>
      <c r="M31" s="201">
        <v>0.12347634514413562</v>
      </c>
      <c r="N31" s="201">
        <v>0.13259041230262708</v>
      </c>
      <c r="O31" s="201">
        <v>0.12392982072307518</v>
      </c>
      <c r="P31" s="201">
        <v>0.11787800477412803</v>
      </c>
      <c r="Q31" s="201">
        <v>0.13020610374420349</v>
      </c>
      <c r="R31" s="201">
        <v>0.12944939512947815</v>
      </c>
    </row>
    <row r="32" spans="1:18" ht="20.100000000000001" customHeight="1" x14ac:dyDescent="0.25">
      <c r="A32" s="20">
        <v>11411</v>
      </c>
      <c r="B32" s="21" t="s">
        <v>424</v>
      </c>
      <c r="C32" s="68">
        <v>7.859747312918744E-2</v>
      </c>
      <c r="D32" s="68">
        <v>7.7374043796011274E-2</v>
      </c>
      <c r="E32" s="68">
        <v>7.675390740472722E-2</v>
      </c>
      <c r="F32" s="68">
        <v>7.6184581408440907E-2</v>
      </c>
      <c r="G32" s="68">
        <v>7.5090079170651622E-2</v>
      </c>
      <c r="H32" s="68">
        <v>7.4222194574544473E-2</v>
      </c>
      <c r="I32" s="68">
        <v>7.2677418508760819E-2</v>
      </c>
      <c r="J32" s="68">
        <v>7.4530099627807184E-2</v>
      </c>
      <c r="K32" s="68">
        <v>7.61400741237475E-2</v>
      </c>
      <c r="L32" s="68">
        <v>7.5863905893221575E-2</v>
      </c>
      <c r="M32" s="68">
        <v>7.6088787696492494E-2</v>
      </c>
      <c r="N32" s="68">
        <v>8.0817846464232027E-2</v>
      </c>
      <c r="O32" s="68">
        <v>7.4806053398243477E-2</v>
      </c>
      <c r="P32" s="68">
        <v>6.9268348818414191E-2</v>
      </c>
      <c r="Q32" s="68">
        <v>7.540724898771832E-2</v>
      </c>
      <c r="R32" s="68">
        <v>7.4224321947906069E-2</v>
      </c>
    </row>
    <row r="33" spans="1:18" s="42" customFormat="1" ht="20.100000000000001" customHeight="1" x14ac:dyDescent="0.25">
      <c r="A33" s="40" t="s">
        <v>327</v>
      </c>
      <c r="B33" s="44" t="s">
        <v>425</v>
      </c>
      <c r="C33" s="183">
        <v>9.5948811918728297E-3</v>
      </c>
      <c r="D33" s="183">
        <v>9.4096787180474872E-3</v>
      </c>
      <c r="E33" s="183">
        <v>8.9939857732093398E-3</v>
      </c>
      <c r="F33" s="183">
        <v>8.1004144582219346E-3</v>
      </c>
      <c r="G33" s="183">
        <v>8.5143744501844591E-3</v>
      </c>
      <c r="H33" s="183">
        <v>8.0137450224588239E-3</v>
      </c>
      <c r="I33" s="183">
        <v>6.6755817606926268E-3</v>
      </c>
      <c r="J33" s="183">
        <v>7.143204542889213E-3</v>
      </c>
      <c r="K33" s="183">
        <v>7.7076332141702859E-3</v>
      </c>
      <c r="L33" s="183">
        <v>7.0968970059550988E-3</v>
      </c>
      <c r="M33" s="183">
        <v>7.3452448954077904E-3</v>
      </c>
      <c r="N33" s="183">
        <v>7.8131878180137965E-3</v>
      </c>
      <c r="O33" s="183">
        <v>5.8478369298328638E-3</v>
      </c>
      <c r="P33" s="183">
        <v>5.3066631621513502E-3</v>
      </c>
      <c r="Q33" s="183">
        <v>7.052106842841706E-3</v>
      </c>
      <c r="R33" s="183">
        <v>6.8083390964139923E-3</v>
      </c>
    </row>
    <row r="34" spans="1:18" s="42" customFormat="1" ht="20.100000000000001" customHeight="1" x14ac:dyDescent="0.25">
      <c r="A34" s="40" t="s">
        <v>328</v>
      </c>
      <c r="B34" s="44" t="s">
        <v>426</v>
      </c>
      <c r="C34" s="183">
        <v>6.9002591937314617E-2</v>
      </c>
      <c r="D34" s="183">
        <v>6.7964365077963787E-2</v>
      </c>
      <c r="E34" s="183">
        <v>6.775992163151788E-2</v>
      </c>
      <c r="F34" s="183">
        <v>6.8084166950218974E-2</v>
      </c>
      <c r="G34" s="183">
        <v>6.6575704720467171E-2</v>
      </c>
      <c r="H34" s="183">
        <v>6.6208449552085658E-2</v>
      </c>
      <c r="I34" s="183">
        <v>6.6001836748068199E-2</v>
      </c>
      <c r="J34" s="183">
        <v>6.7386895084917964E-2</v>
      </c>
      <c r="K34" s="183">
        <v>6.8432440909577216E-2</v>
      </c>
      <c r="L34" s="183">
        <v>6.8767008887266473E-2</v>
      </c>
      <c r="M34" s="183">
        <v>6.8743542801084703E-2</v>
      </c>
      <c r="N34" s="183">
        <v>7.3004658646218218E-2</v>
      </c>
      <c r="O34" s="183">
        <v>6.8958216468410605E-2</v>
      </c>
      <c r="P34" s="183">
        <v>6.3961685656262854E-2</v>
      </c>
      <c r="Q34" s="183">
        <v>6.8355142144876604E-2</v>
      </c>
      <c r="R34" s="183">
        <v>6.7415982851492071E-2</v>
      </c>
    </row>
    <row r="35" spans="1:18" ht="20.100000000000001" customHeight="1" x14ac:dyDescent="0.25">
      <c r="A35" s="20">
        <v>11412</v>
      </c>
      <c r="B35" s="21" t="s">
        <v>427</v>
      </c>
      <c r="C35" s="68">
        <v>0</v>
      </c>
      <c r="D35" s="68">
        <v>0</v>
      </c>
      <c r="E35" s="68">
        <v>0</v>
      </c>
      <c r="F35" s="68">
        <v>0</v>
      </c>
      <c r="G35" s="68">
        <v>0</v>
      </c>
      <c r="H35" s="68">
        <v>0</v>
      </c>
      <c r="I35" s="68">
        <v>0</v>
      </c>
      <c r="J35" s="68">
        <v>0</v>
      </c>
      <c r="K35" s="68">
        <v>0</v>
      </c>
      <c r="L35" s="68">
        <v>0</v>
      </c>
      <c r="M35" s="68">
        <v>0</v>
      </c>
      <c r="N35" s="68">
        <v>0</v>
      </c>
      <c r="O35" s="68">
        <v>0</v>
      </c>
      <c r="P35" s="68">
        <v>0</v>
      </c>
      <c r="Q35" s="68">
        <v>0</v>
      </c>
      <c r="R35" s="68">
        <v>0</v>
      </c>
    </row>
    <row r="36" spans="1:18" ht="20.100000000000001" customHeight="1" x14ac:dyDescent="0.25">
      <c r="A36" s="20">
        <v>11413</v>
      </c>
      <c r="B36" s="21" t="s">
        <v>428</v>
      </c>
      <c r="C36" s="68">
        <v>5.3122379985325444E-2</v>
      </c>
      <c r="D36" s="68">
        <v>5.2966254313130526E-2</v>
      </c>
      <c r="E36" s="68">
        <v>5.4930019142797042E-2</v>
      </c>
      <c r="F36" s="68">
        <v>5.4209256688788898E-2</v>
      </c>
      <c r="G36" s="68">
        <v>5.0396750912344253E-2</v>
      </c>
      <c r="H36" s="68">
        <v>5.0296824076987594E-2</v>
      </c>
      <c r="I36" s="68">
        <v>4.8074458357850638E-2</v>
      </c>
      <c r="J36" s="68">
        <v>4.9892663174359204E-2</v>
      </c>
      <c r="K36" s="68">
        <v>5.1599723687524253E-2</v>
      </c>
      <c r="L36" s="68">
        <v>4.9008207224164033E-2</v>
      </c>
      <c r="M36" s="68">
        <v>4.4503259680422437E-2</v>
      </c>
      <c r="N36" s="68">
        <v>4.6335345609172039E-2</v>
      </c>
      <c r="O36" s="68">
        <v>4.3270511578046789E-2</v>
      </c>
      <c r="P36" s="68">
        <v>4.2969449842626281E-2</v>
      </c>
      <c r="Q36" s="68">
        <v>4.9073853363692917E-2</v>
      </c>
      <c r="R36" s="68">
        <v>4.8441001906704091E-2</v>
      </c>
    </row>
    <row r="37" spans="1:18" s="42" customFormat="1" ht="20.100000000000001" customHeight="1" x14ac:dyDescent="0.25">
      <c r="A37" s="40" t="s">
        <v>279</v>
      </c>
      <c r="B37" s="44" t="s">
        <v>429</v>
      </c>
      <c r="C37" s="183">
        <v>3.5779919450304579E-2</v>
      </c>
      <c r="D37" s="183">
        <v>3.6251579308218887E-2</v>
      </c>
      <c r="E37" s="183">
        <v>3.7391275786318921E-2</v>
      </c>
      <c r="F37" s="183">
        <v>3.7181670764294218E-2</v>
      </c>
      <c r="G37" s="183">
        <v>3.3711307213173447E-2</v>
      </c>
      <c r="H37" s="183">
        <v>3.3336074190851661E-2</v>
      </c>
      <c r="I37" s="183">
        <v>3.2143361722312462E-2</v>
      </c>
      <c r="J37" s="183">
        <v>3.3660399572921711E-2</v>
      </c>
      <c r="K37" s="183">
        <v>3.4877500803050521E-2</v>
      </c>
      <c r="L37" s="183">
        <v>3.2124466321335088E-2</v>
      </c>
      <c r="M37" s="183">
        <v>2.872720814390935E-2</v>
      </c>
      <c r="N37" s="183">
        <v>2.992682329198244E-2</v>
      </c>
      <c r="O37" s="183">
        <v>2.6975406077001877E-2</v>
      </c>
      <c r="P37" s="183">
        <v>2.6214110520893796E-2</v>
      </c>
      <c r="Q37" s="183">
        <v>3.0484151781069949E-2</v>
      </c>
      <c r="R37" s="183">
        <v>2.9975020485312084E-2</v>
      </c>
    </row>
    <row r="38" spans="1:18" s="42" customFormat="1" ht="20.100000000000001" customHeight="1" x14ac:dyDescent="0.25">
      <c r="A38" s="40" t="s">
        <v>280</v>
      </c>
      <c r="B38" s="44" t="s">
        <v>430</v>
      </c>
      <c r="C38" s="183">
        <v>8.6946471589099059E-3</v>
      </c>
      <c r="D38" s="183">
        <v>7.7210494990243433E-3</v>
      </c>
      <c r="E38" s="183">
        <v>8.0895804038824005E-3</v>
      </c>
      <c r="F38" s="183">
        <v>7.775112261042931E-3</v>
      </c>
      <c r="G38" s="183">
        <v>7.1243078644676249E-3</v>
      </c>
      <c r="H38" s="183">
        <v>7.3008035893099938E-3</v>
      </c>
      <c r="I38" s="183">
        <v>6.8508285559240279E-3</v>
      </c>
      <c r="J38" s="183">
        <v>7.1447330423893693E-3</v>
      </c>
      <c r="K38" s="183">
        <v>7.3781924661392093E-3</v>
      </c>
      <c r="L38" s="183">
        <v>6.9548526209648109E-3</v>
      </c>
      <c r="M38" s="183">
        <v>6.1272801587668518E-3</v>
      </c>
      <c r="N38" s="183">
        <v>6.392880350532008E-3</v>
      </c>
      <c r="O38" s="183">
        <v>5.7945814342911413E-3</v>
      </c>
      <c r="P38" s="183">
        <v>5.6265235088360553E-3</v>
      </c>
      <c r="Q38" s="183">
        <v>6.5705710261645661E-3</v>
      </c>
      <c r="R38" s="183">
        <v>6.1599403458293504E-3</v>
      </c>
    </row>
    <row r="39" spans="1:18" s="42" customFormat="1" ht="20.100000000000001" customHeight="1" x14ac:dyDescent="0.25">
      <c r="A39" s="40" t="s">
        <v>281</v>
      </c>
      <c r="B39" s="44" t="s">
        <v>431</v>
      </c>
      <c r="C39" s="183">
        <v>8.3170590683695686E-3</v>
      </c>
      <c r="D39" s="183">
        <v>8.6387737918934386E-3</v>
      </c>
      <c r="E39" s="183">
        <v>9.0983229515285285E-3</v>
      </c>
      <c r="F39" s="183">
        <v>8.9182850927259274E-3</v>
      </c>
      <c r="G39" s="183">
        <v>9.2341217717254835E-3</v>
      </c>
      <c r="H39" s="183">
        <v>9.3492642090357812E-3</v>
      </c>
      <c r="I39" s="183">
        <v>8.7918507763019137E-3</v>
      </c>
      <c r="J39" s="183">
        <v>8.8132110599909406E-3</v>
      </c>
      <c r="K39" s="183">
        <v>9.112379019452832E-3</v>
      </c>
      <c r="L39" s="183">
        <v>9.7177853802786276E-3</v>
      </c>
      <c r="M39" s="183">
        <v>9.4431120988880245E-3</v>
      </c>
      <c r="N39" s="183">
        <v>9.8416177992893226E-3</v>
      </c>
      <c r="O39" s="183">
        <v>1.0338605243498932E-2</v>
      </c>
      <c r="P39" s="183">
        <v>1.0988842079839146E-2</v>
      </c>
      <c r="Q39" s="183">
        <v>1.1891834029905049E-2</v>
      </c>
      <c r="R39" s="183">
        <v>1.2206178335934044E-2</v>
      </c>
    </row>
    <row r="40" spans="1:18" s="42" customFormat="1" ht="20.100000000000001" customHeight="1" x14ac:dyDescent="0.25">
      <c r="A40" s="40" t="s">
        <v>295</v>
      </c>
      <c r="B40" s="44" t="s">
        <v>432</v>
      </c>
      <c r="C40" s="183">
        <v>3.3075430774139188E-4</v>
      </c>
      <c r="D40" s="183">
        <v>3.5485171399386403E-4</v>
      </c>
      <c r="E40" s="183">
        <v>3.5084000106718421E-4</v>
      </c>
      <c r="F40" s="183">
        <v>3.3418857072581965E-4</v>
      </c>
      <c r="G40" s="183">
        <v>3.2701406297770371E-4</v>
      </c>
      <c r="H40" s="183">
        <v>3.1068208779014869E-4</v>
      </c>
      <c r="I40" s="183">
        <v>2.8841730331223396E-4</v>
      </c>
      <c r="J40" s="183">
        <v>2.7431949905719165E-4</v>
      </c>
      <c r="K40" s="183">
        <v>2.3165139888170461E-4</v>
      </c>
      <c r="L40" s="183">
        <v>2.111029015855063E-4</v>
      </c>
      <c r="M40" s="183">
        <v>2.0565927885820713E-4</v>
      </c>
      <c r="N40" s="183">
        <v>1.740241673682592E-4</v>
      </c>
      <c r="O40" s="183">
        <v>1.6191882325483476E-4</v>
      </c>
      <c r="P40" s="183">
        <v>1.3997373305728121E-4</v>
      </c>
      <c r="Q40" s="183">
        <v>1.272965265533437E-4</v>
      </c>
      <c r="R40" s="183">
        <v>9.9862739628620665E-5</v>
      </c>
    </row>
    <row r="41" spans="1:18" ht="20.100000000000001" customHeight="1" x14ac:dyDescent="0.25">
      <c r="A41" s="20">
        <v>11414</v>
      </c>
      <c r="B41" s="21" t="s">
        <v>433</v>
      </c>
      <c r="C41" s="68">
        <v>6.8176496125612615E-3</v>
      </c>
      <c r="D41" s="68">
        <v>7.2838067278988006E-3</v>
      </c>
      <c r="E41" s="68">
        <v>6.4121562882851289E-3</v>
      </c>
      <c r="F41" s="68">
        <v>5.4699406627123619E-3</v>
      </c>
      <c r="G41" s="68">
        <v>5.1483808726763758E-3</v>
      </c>
      <c r="H41" s="68">
        <v>5.7851116347784467E-3</v>
      </c>
      <c r="I41" s="68">
        <v>5.366589957657735E-3</v>
      </c>
      <c r="J41" s="68">
        <v>5.2666037328194075E-3</v>
      </c>
      <c r="K41" s="68">
        <v>5.227951560867701E-3</v>
      </c>
      <c r="L41" s="68">
        <v>5.5366532717131406E-3</v>
      </c>
      <c r="M41" s="68">
        <v>2.8842977672206755E-3</v>
      </c>
      <c r="N41" s="68">
        <v>5.4372202292230229E-3</v>
      </c>
      <c r="O41" s="68">
        <v>5.8532557467849159E-3</v>
      </c>
      <c r="P41" s="68">
        <v>5.6402061130875532E-3</v>
      </c>
      <c r="Q41" s="68">
        <v>5.7250013927922913E-3</v>
      </c>
      <c r="R41" s="68">
        <v>6.7840712748679878E-3</v>
      </c>
    </row>
    <row r="42" spans="1:18" ht="20.100000000000001" customHeight="1" x14ac:dyDescent="0.25">
      <c r="A42" s="36">
        <v>1142</v>
      </c>
      <c r="B42" s="37" t="s">
        <v>434</v>
      </c>
      <c r="C42" s="201">
        <v>1.99651490482403E-3</v>
      </c>
      <c r="D42" s="201">
        <v>2.0470175235889742E-3</v>
      </c>
      <c r="E42" s="201">
        <v>5.9927960290835744E-4</v>
      </c>
      <c r="F42" s="201">
        <v>1.3775168820978577E-4</v>
      </c>
      <c r="G42" s="201">
        <v>4.2411453043420767E-6</v>
      </c>
      <c r="H42" s="201">
        <v>5.4558009559367647E-4</v>
      </c>
      <c r="I42" s="201">
        <v>9.5723800104556783E-4</v>
      </c>
      <c r="J42" s="201">
        <v>8.8397028956381724E-4</v>
      </c>
      <c r="K42" s="201">
        <v>5.6082974189551604E-4</v>
      </c>
      <c r="L42" s="201">
        <v>3.7564290756319938E-4</v>
      </c>
      <c r="M42" s="201">
        <v>2.6093259764475678E-4</v>
      </c>
      <c r="N42" s="201">
        <v>2.1352506650170196E-4</v>
      </c>
      <c r="O42" s="201">
        <v>1.6471904402383568E-4</v>
      </c>
      <c r="P42" s="201">
        <v>1.0916886927158646E-4</v>
      </c>
      <c r="Q42" s="201">
        <v>2.8833838658077668E-4</v>
      </c>
      <c r="R42" s="201">
        <v>2.5511189501942368E-4</v>
      </c>
    </row>
    <row r="43" spans="1:18" ht="20.100000000000001" customHeight="1" x14ac:dyDescent="0.25">
      <c r="A43" s="36">
        <v>1143</v>
      </c>
      <c r="B43" s="37" t="s">
        <v>435</v>
      </c>
      <c r="C43" s="201">
        <v>0</v>
      </c>
      <c r="D43" s="201">
        <v>0</v>
      </c>
      <c r="E43" s="201">
        <v>0</v>
      </c>
      <c r="F43" s="201">
        <v>0</v>
      </c>
      <c r="G43" s="201">
        <v>0</v>
      </c>
      <c r="H43" s="201">
        <v>0</v>
      </c>
      <c r="I43" s="201">
        <v>0</v>
      </c>
      <c r="J43" s="201">
        <v>0</v>
      </c>
      <c r="K43" s="201">
        <v>0</v>
      </c>
      <c r="L43" s="201">
        <v>0</v>
      </c>
      <c r="M43" s="201">
        <v>0</v>
      </c>
      <c r="N43" s="201">
        <v>0</v>
      </c>
      <c r="O43" s="201">
        <v>0</v>
      </c>
      <c r="P43" s="201">
        <v>0</v>
      </c>
      <c r="Q43" s="201">
        <v>0</v>
      </c>
      <c r="R43" s="201">
        <v>0</v>
      </c>
    </row>
    <row r="44" spans="1:18" ht="20.100000000000001" customHeight="1" x14ac:dyDescent="0.25">
      <c r="A44" s="36">
        <v>1144</v>
      </c>
      <c r="B44" s="37" t="s">
        <v>436</v>
      </c>
      <c r="C44" s="201">
        <v>3.2786779069672979E-3</v>
      </c>
      <c r="D44" s="201">
        <v>3.2327415165266829E-3</v>
      </c>
      <c r="E44" s="201">
        <v>3.2698964333915817E-3</v>
      </c>
      <c r="F44" s="201">
        <v>3.3528367489536726E-3</v>
      </c>
      <c r="G44" s="201">
        <v>3.3689602737281559E-3</v>
      </c>
      <c r="H44" s="201">
        <v>3.6713196542526882E-3</v>
      </c>
      <c r="I44" s="201">
        <v>3.535016690448809E-3</v>
      </c>
      <c r="J44" s="201">
        <v>3.3534937832020058E-3</v>
      </c>
      <c r="K44" s="201">
        <v>3.4633442161436604E-3</v>
      </c>
      <c r="L44" s="201">
        <v>3.4528667345752081E-3</v>
      </c>
      <c r="M44" s="201">
        <v>3.6442959006599989E-3</v>
      </c>
      <c r="N44" s="201">
        <v>4.3319897835197808E-3</v>
      </c>
      <c r="O44" s="201">
        <v>3.6281614534238813E-3</v>
      </c>
      <c r="P44" s="201">
        <v>3.19374611209237E-3</v>
      </c>
      <c r="Q44" s="201">
        <v>4.0739880864306419E-3</v>
      </c>
      <c r="R44" s="201">
        <v>4.0297092331358182E-3</v>
      </c>
    </row>
    <row r="45" spans="1:18" s="42" customFormat="1" ht="20.100000000000001" customHeight="1" x14ac:dyDescent="0.25">
      <c r="A45" s="40" t="s">
        <v>282</v>
      </c>
      <c r="B45" s="44" t="s">
        <v>437</v>
      </c>
      <c r="C45" s="183">
        <v>7.6671934694935088E-4</v>
      </c>
      <c r="D45" s="183">
        <v>7.3834952321986046E-4</v>
      </c>
      <c r="E45" s="183">
        <v>7.4068181498573697E-4</v>
      </c>
      <c r="F45" s="183">
        <v>7.1054928822464141E-4</v>
      </c>
      <c r="G45" s="183">
        <v>7.7674454432201205E-4</v>
      </c>
      <c r="H45" s="183">
        <v>8.4870655323517768E-4</v>
      </c>
      <c r="I45" s="183">
        <v>6.7898596487253919E-4</v>
      </c>
      <c r="J45" s="183">
        <v>6.9497099293504023E-4</v>
      </c>
      <c r="K45" s="183">
        <v>6.5267290885057789E-4</v>
      </c>
      <c r="L45" s="183">
        <v>3.7941326868036734E-4</v>
      </c>
      <c r="M45" s="183">
        <v>3.8184987133485802E-4</v>
      </c>
      <c r="N45" s="183">
        <v>3.4266447779286914E-4</v>
      </c>
      <c r="O45" s="183">
        <v>3.8167637598768056E-4</v>
      </c>
      <c r="P45" s="183">
        <v>3.5736497570212542E-4</v>
      </c>
      <c r="Q45" s="183">
        <v>5.4713748100282433E-4</v>
      </c>
      <c r="R45" s="183">
        <v>3.4166632825547241E-4</v>
      </c>
    </row>
    <row r="46" spans="1:18" s="42" customFormat="1" ht="20.100000000000001" customHeight="1" x14ac:dyDescent="0.25">
      <c r="A46" s="40" t="s">
        <v>283</v>
      </c>
      <c r="B46" s="44" t="s">
        <v>438</v>
      </c>
      <c r="C46" s="183">
        <v>7.2839391033894065E-4</v>
      </c>
      <c r="D46" s="183">
        <v>7.4693280171137574E-4</v>
      </c>
      <c r="E46" s="183">
        <v>7.307069804262478E-4</v>
      </c>
      <c r="F46" s="183">
        <v>7.4797070999051683E-4</v>
      </c>
      <c r="G46" s="183">
        <v>7.1728448379210501E-4</v>
      </c>
      <c r="H46" s="183">
        <v>7.0744696911908731E-4</v>
      </c>
      <c r="I46" s="183">
        <v>6.7675915499937074E-4</v>
      </c>
      <c r="J46" s="183">
        <v>5.0133297627855513E-4</v>
      </c>
      <c r="K46" s="183">
        <v>3.3012329634072213E-4</v>
      </c>
      <c r="L46" s="183">
        <v>1.3901919591979142E-4</v>
      </c>
      <c r="M46" s="183">
        <v>2.2796016017257351E-5</v>
      </c>
      <c r="N46" s="183">
        <v>1.4527270754321729E-6</v>
      </c>
      <c r="O46" s="183">
        <v>2.5142785839544843E-7</v>
      </c>
      <c r="P46" s="183">
        <v>1.0048907810994518E-7</v>
      </c>
      <c r="Q46" s="183">
        <v>3.6062567985010248E-8</v>
      </c>
      <c r="R46" s="183">
        <v>1.3794460067169256E-8</v>
      </c>
    </row>
    <row r="47" spans="1:18" s="42" customFormat="1" ht="20.100000000000001" customHeight="1" x14ac:dyDescent="0.25">
      <c r="A47" s="40" t="s">
        <v>284</v>
      </c>
      <c r="B47" s="44" t="s">
        <v>439</v>
      </c>
      <c r="C47" s="183">
        <v>3.1177105474839003E-4</v>
      </c>
      <c r="D47" s="183">
        <v>3.4437603639727129E-4</v>
      </c>
      <c r="E47" s="183">
        <v>4.0758901978062834E-4</v>
      </c>
      <c r="F47" s="183">
        <v>4.1721028762475035E-4</v>
      </c>
      <c r="G47" s="183">
        <v>4.3238652057323951E-4</v>
      </c>
      <c r="H47" s="183">
        <v>4.9758713523615633E-4</v>
      </c>
      <c r="I47" s="183">
        <v>4.6894161040718927E-4</v>
      </c>
      <c r="J47" s="183">
        <v>4.5724536287581902E-4</v>
      </c>
      <c r="K47" s="183">
        <v>5.8493758823849676E-4</v>
      </c>
      <c r="L47" s="183">
        <v>6.9387761414831529E-4</v>
      </c>
      <c r="M47" s="183">
        <v>7.7529551172073443E-4</v>
      </c>
      <c r="N47" s="183">
        <v>8.416144681466617E-4</v>
      </c>
      <c r="O47" s="183">
        <v>7.8627317065449334E-4</v>
      </c>
      <c r="P47" s="183">
        <v>9.0146522061903568E-4</v>
      </c>
      <c r="Q47" s="183">
        <v>1.4080331054750427E-3</v>
      </c>
      <c r="R47" s="183">
        <v>1.4091960345881947E-3</v>
      </c>
    </row>
    <row r="48" spans="1:18" s="42" customFormat="1" ht="20.100000000000001" customHeight="1" x14ac:dyDescent="0.25">
      <c r="A48" s="40" t="s">
        <v>285</v>
      </c>
      <c r="B48" s="44" t="s">
        <v>440</v>
      </c>
      <c r="C48" s="183">
        <v>8.2371946524518709E-4</v>
      </c>
      <c r="D48" s="183">
        <v>7.9985704023878253E-4</v>
      </c>
      <c r="E48" s="183">
        <v>7.5098171718543838E-4</v>
      </c>
      <c r="F48" s="183">
        <v>7.9483005055794754E-4</v>
      </c>
      <c r="G48" s="183">
        <v>8.4063058209054079E-4</v>
      </c>
      <c r="H48" s="183">
        <v>1.0602394086577996E-3</v>
      </c>
      <c r="I48" s="183">
        <v>1.2180290995279493E-3</v>
      </c>
      <c r="J48" s="183">
        <v>1.214910566722071E-3</v>
      </c>
      <c r="K48" s="183">
        <v>1.3146440716578312E-3</v>
      </c>
      <c r="L48" s="183">
        <v>1.4088255982024045E-3</v>
      </c>
      <c r="M48" s="183">
        <v>1.3912447921160592E-3</v>
      </c>
      <c r="N48" s="183">
        <v>1.3209025801385543E-3</v>
      </c>
      <c r="O48" s="183">
        <v>1.2899406595967783E-3</v>
      </c>
      <c r="P48" s="183">
        <v>1.2969687391842354E-3</v>
      </c>
      <c r="Q48" s="183">
        <v>1.3704032246563236E-3</v>
      </c>
      <c r="R48" s="183">
        <v>1.3358047924381755E-3</v>
      </c>
    </row>
    <row r="49" spans="1:18" s="42" customFormat="1" ht="20.100000000000001" customHeight="1" x14ac:dyDescent="0.25">
      <c r="A49" s="40" t="s">
        <v>296</v>
      </c>
      <c r="B49" s="44" t="s">
        <v>441</v>
      </c>
      <c r="C49" s="183">
        <v>6.4807412968542939E-4</v>
      </c>
      <c r="D49" s="183">
        <v>6.0322611495939303E-4</v>
      </c>
      <c r="E49" s="183">
        <v>6.3993690101352997E-4</v>
      </c>
      <c r="F49" s="183">
        <v>6.8227641255581676E-4</v>
      </c>
      <c r="G49" s="183">
        <v>6.0191414295025889E-4</v>
      </c>
      <c r="H49" s="183">
        <v>5.5733958800446729E-4</v>
      </c>
      <c r="I49" s="183">
        <v>4.9230086064176021E-4</v>
      </c>
      <c r="J49" s="183">
        <v>4.8503388439052067E-4</v>
      </c>
      <c r="K49" s="183">
        <v>5.8096635105603237E-4</v>
      </c>
      <c r="L49" s="183">
        <v>8.3173105762432984E-4</v>
      </c>
      <c r="M49" s="183">
        <v>1.07310970947109E-3</v>
      </c>
      <c r="N49" s="183">
        <v>1.8253555303662636E-3</v>
      </c>
      <c r="O49" s="183">
        <v>1.1700198193265339E-3</v>
      </c>
      <c r="P49" s="183">
        <v>6.3784668750886382E-4</v>
      </c>
      <c r="Q49" s="183">
        <v>7.4837821272846642E-4</v>
      </c>
      <c r="R49" s="183">
        <v>9.4302828339390789E-4</v>
      </c>
    </row>
    <row r="50" spans="1:18" ht="20.100000000000001" customHeight="1" x14ac:dyDescent="0.25">
      <c r="A50" s="36">
        <v>1145</v>
      </c>
      <c r="B50" s="37" t="s">
        <v>442</v>
      </c>
      <c r="C50" s="201">
        <v>3.9031542426065662E-3</v>
      </c>
      <c r="D50" s="201">
        <v>4.0243198956111496E-3</v>
      </c>
      <c r="E50" s="201">
        <v>3.9669264328532176E-3</v>
      </c>
      <c r="F50" s="201">
        <v>3.8374833461123315E-3</v>
      </c>
      <c r="G50" s="201">
        <v>3.8641586218152797E-3</v>
      </c>
      <c r="H50" s="201">
        <v>3.8799546634143939E-3</v>
      </c>
      <c r="I50" s="201">
        <v>4.2028157114146489E-3</v>
      </c>
      <c r="J50" s="201">
        <v>3.5264300419017088E-3</v>
      </c>
      <c r="K50" s="201">
        <v>4.1115773502186622E-3</v>
      </c>
      <c r="L50" s="201">
        <v>4.0540245026609535E-3</v>
      </c>
      <c r="M50" s="201">
        <v>3.2390183082491855E-3</v>
      </c>
      <c r="N50" s="201">
        <v>3.3286697111956647E-3</v>
      </c>
      <c r="O50" s="201">
        <v>3.5307707450107362E-3</v>
      </c>
      <c r="P50" s="201">
        <v>3.6533765449939639E-3</v>
      </c>
      <c r="Q50" s="201">
        <v>3.5019973734481719E-3</v>
      </c>
      <c r="R50" s="201">
        <v>4.015291162775588E-3</v>
      </c>
    </row>
    <row r="51" spans="1:18" ht="20.100000000000001" customHeight="1" x14ac:dyDescent="0.25">
      <c r="A51" s="20">
        <v>11451</v>
      </c>
      <c r="B51" s="21" t="s">
        <v>443</v>
      </c>
      <c r="C51" s="68">
        <v>0</v>
      </c>
      <c r="D51" s="68">
        <v>0</v>
      </c>
      <c r="E51" s="68">
        <v>0</v>
      </c>
      <c r="F51" s="68">
        <v>0</v>
      </c>
      <c r="G51" s="68">
        <v>0</v>
      </c>
      <c r="H51" s="68">
        <v>0</v>
      </c>
      <c r="I51" s="68">
        <v>0</v>
      </c>
      <c r="J51" s="68">
        <v>0</v>
      </c>
      <c r="K51" s="68">
        <v>0</v>
      </c>
      <c r="L51" s="68">
        <v>0</v>
      </c>
      <c r="M51" s="68">
        <v>0</v>
      </c>
      <c r="N51" s="68">
        <v>0</v>
      </c>
      <c r="O51" s="68">
        <v>0</v>
      </c>
      <c r="P51" s="68">
        <v>0</v>
      </c>
      <c r="Q51" s="68">
        <v>0</v>
      </c>
      <c r="R51" s="68">
        <v>0</v>
      </c>
    </row>
    <row r="52" spans="1:18" ht="20.100000000000001" customHeight="1" x14ac:dyDescent="0.25">
      <c r="A52" s="20">
        <v>11452</v>
      </c>
      <c r="B52" s="21" t="s">
        <v>444</v>
      </c>
      <c r="C52" s="68">
        <v>3.9031542426065662E-3</v>
      </c>
      <c r="D52" s="68">
        <v>4.0243198956111496E-3</v>
      </c>
      <c r="E52" s="68">
        <v>3.9669264328532176E-3</v>
      </c>
      <c r="F52" s="68">
        <v>3.8374833461123315E-3</v>
      </c>
      <c r="G52" s="68">
        <v>3.8641586218152797E-3</v>
      </c>
      <c r="H52" s="68">
        <v>3.8799546634143939E-3</v>
      </c>
      <c r="I52" s="68">
        <v>4.2028157114146489E-3</v>
      </c>
      <c r="J52" s="68">
        <v>3.5264300419017088E-3</v>
      </c>
      <c r="K52" s="68">
        <v>4.1115773502186622E-3</v>
      </c>
      <c r="L52" s="68">
        <v>4.0540245026609535E-3</v>
      </c>
      <c r="M52" s="68">
        <v>3.2390183082491855E-3</v>
      </c>
      <c r="N52" s="68">
        <v>3.3286697111956647E-3</v>
      </c>
      <c r="O52" s="68">
        <v>3.5307707450107362E-3</v>
      </c>
      <c r="P52" s="68">
        <v>3.6533765449939639E-3</v>
      </c>
      <c r="Q52" s="68">
        <v>3.5019973734481719E-3</v>
      </c>
      <c r="R52" s="68">
        <v>4.015291162775588E-3</v>
      </c>
    </row>
    <row r="53" spans="1:18" s="39" customFormat="1" ht="20.100000000000001" customHeight="1" x14ac:dyDescent="0.25">
      <c r="A53" s="36">
        <v>1146</v>
      </c>
      <c r="B53" s="37" t="s">
        <v>445</v>
      </c>
      <c r="C53" s="201">
        <v>1.3418233340682035E-5</v>
      </c>
      <c r="D53" s="201">
        <v>1.2680377049319374E-5</v>
      </c>
      <c r="E53" s="201">
        <v>1.8871765451839305E-4</v>
      </c>
      <c r="F53" s="201">
        <v>1.9447565775096136E-4</v>
      </c>
      <c r="G53" s="201">
        <v>1.7274413885326901E-4</v>
      </c>
      <c r="H53" s="201">
        <v>1.7711994023778311E-4</v>
      </c>
      <c r="I53" s="201">
        <v>1.9539121834448637E-4</v>
      </c>
      <c r="J53" s="201">
        <v>1.7209805943591103E-4</v>
      </c>
      <c r="K53" s="201">
        <v>1.5478458710161674E-4</v>
      </c>
      <c r="L53" s="201">
        <v>1.436346598197444E-4</v>
      </c>
      <c r="M53" s="201">
        <v>1.1631933251432637E-4</v>
      </c>
      <c r="N53" s="201">
        <v>1.08106151710365E-4</v>
      </c>
      <c r="O53" s="201">
        <v>1.1357704191186306E-4</v>
      </c>
      <c r="P53" s="201">
        <v>1.068508550677014E-4</v>
      </c>
      <c r="Q53" s="201">
        <v>1.0270375914903249E-4</v>
      </c>
      <c r="R53" s="201">
        <v>9.1825961983476001E-5</v>
      </c>
    </row>
    <row r="54" spans="1:18" ht="20.100000000000001" customHeight="1" x14ac:dyDescent="0.25">
      <c r="A54" s="33">
        <v>115</v>
      </c>
      <c r="B54" s="34" t="s">
        <v>446</v>
      </c>
      <c r="C54" s="203">
        <v>5.4255847195644122E-3</v>
      </c>
      <c r="D54" s="203">
        <v>6.0901965035571968E-3</v>
      </c>
      <c r="E54" s="203">
        <v>6.4653141911773663E-3</v>
      </c>
      <c r="F54" s="203">
        <v>6.935678231707181E-3</v>
      </c>
      <c r="G54" s="203">
        <v>6.3632705872612777E-3</v>
      </c>
      <c r="H54" s="203">
        <v>6.499456891155218E-3</v>
      </c>
      <c r="I54" s="203">
        <v>5.0161060768894985E-3</v>
      </c>
      <c r="J54" s="203">
        <v>4.9123471284113641E-3</v>
      </c>
      <c r="K54" s="203">
        <v>5.8114329855023881E-3</v>
      </c>
      <c r="L54" s="203">
        <v>5.8102628067233592E-3</v>
      </c>
      <c r="M54" s="203">
        <v>6.0084519784490802E-3</v>
      </c>
      <c r="N54" s="203">
        <v>6.8836161265884805E-3</v>
      </c>
      <c r="O54" s="203">
        <v>5.8567631937256719E-3</v>
      </c>
      <c r="P54" s="203">
        <v>5.3469537800685044E-3</v>
      </c>
      <c r="Q54" s="203">
        <v>6.5793751452855537E-3</v>
      </c>
      <c r="R54" s="203">
        <v>7.0825645430521783E-3</v>
      </c>
    </row>
    <row r="55" spans="1:18" ht="20.100000000000001" customHeight="1" x14ac:dyDescent="0.25">
      <c r="A55" s="20">
        <v>1151</v>
      </c>
      <c r="B55" s="21" t="s">
        <v>447</v>
      </c>
      <c r="C55" s="68">
        <v>5.414294406484191E-3</v>
      </c>
      <c r="D55" s="68">
        <v>6.0806502076005383E-3</v>
      </c>
      <c r="E55" s="68">
        <v>6.4458776202086987E-3</v>
      </c>
      <c r="F55" s="68">
        <v>6.9082758748526844E-3</v>
      </c>
      <c r="G55" s="68">
        <v>6.3352163417137262E-3</v>
      </c>
      <c r="H55" s="68">
        <v>6.4828885749167427E-3</v>
      </c>
      <c r="I55" s="68">
        <v>4.9938917368126425E-3</v>
      </c>
      <c r="J55" s="68">
        <v>4.9023540601761464E-3</v>
      </c>
      <c r="K55" s="68">
        <v>5.7930442564616737E-3</v>
      </c>
      <c r="L55" s="68">
        <v>5.7979579910858049E-3</v>
      </c>
      <c r="M55" s="68">
        <v>6.0018072364980708E-3</v>
      </c>
      <c r="N55" s="68">
        <v>6.86587736108715E-3</v>
      </c>
      <c r="O55" s="68">
        <v>5.8515114140781912E-3</v>
      </c>
      <c r="P55" s="68">
        <v>4.9412422917007818E-3</v>
      </c>
      <c r="Q55" s="68">
        <v>6.5788795999957902E-3</v>
      </c>
      <c r="R55" s="68">
        <v>7.082701238690447E-3</v>
      </c>
    </row>
    <row r="56" spans="1:18" ht="20.100000000000001" customHeight="1" x14ac:dyDescent="0.25">
      <c r="A56" s="20">
        <v>1152</v>
      </c>
      <c r="B56" s="21" t="s">
        <v>448</v>
      </c>
      <c r="C56" s="68">
        <v>1.1290313080222172E-5</v>
      </c>
      <c r="D56" s="68">
        <v>9.5462959566591938E-6</v>
      </c>
      <c r="E56" s="68">
        <v>1.9436570968668069E-5</v>
      </c>
      <c r="F56" s="68">
        <v>2.7402356854497435E-5</v>
      </c>
      <c r="G56" s="68">
        <v>2.8054245547551421E-5</v>
      </c>
      <c r="H56" s="68">
        <v>1.656831623847456E-5</v>
      </c>
      <c r="I56" s="68">
        <v>2.2214340076856203E-5</v>
      </c>
      <c r="J56" s="68">
        <v>9.9930682352192064E-6</v>
      </c>
      <c r="K56" s="68">
        <v>1.8388729040714744E-5</v>
      </c>
      <c r="L56" s="68">
        <v>1.230481563755295E-5</v>
      </c>
      <c r="M56" s="68">
        <v>6.644741951009205E-6</v>
      </c>
      <c r="N56" s="68">
        <v>1.7738765501330586E-5</v>
      </c>
      <c r="O56" s="68">
        <v>5.2517796474807325E-6</v>
      </c>
      <c r="P56" s="68">
        <v>4.0571148836772376E-4</v>
      </c>
      <c r="Q56" s="68">
        <v>4.9554528976417938E-7</v>
      </c>
      <c r="R56" s="68">
        <v>-1.3669563826886015E-7</v>
      </c>
    </row>
    <row r="57" spans="1:18" ht="20.100000000000001" customHeight="1" x14ac:dyDescent="0.25">
      <c r="A57" s="20">
        <v>1153</v>
      </c>
      <c r="B57" s="21" t="s">
        <v>449</v>
      </c>
      <c r="C57" s="68">
        <v>0</v>
      </c>
      <c r="D57" s="68">
        <v>0</v>
      </c>
      <c r="E57" s="68">
        <v>0</v>
      </c>
      <c r="F57" s="68">
        <v>0</v>
      </c>
      <c r="G57" s="68">
        <v>0</v>
      </c>
      <c r="H57" s="68">
        <v>0</v>
      </c>
      <c r="I57" s="68">
        <v>0</v>
      </c>
      <c r="J57" s="68">
        <v>0</v>
      </c>
      <c r="K57" s="68">
        <v>0</v>
      </c>
      <c r="L57" s="68">
        <v>0</v>
      </c>
      <c r="M57" s="68">
        <v>0</v>
      </c>
      <c r="N57" s="68">
        <v>0</v>
      </c>
      <c r="O57" s="68">
        <v>0</v>
      </c>
      <c r="P57" s="68">
        <v>0</v>
      </c>
      <c r="Q57" s="68">
        <v>0</v>
      </c>
      <c r="R57" s="68">
        <v>0</v>
      </c>
    </row>
    <row r="58" spans="1:18" ht="20.100000000000001" customHeight="1" x14ac:dyDescent="0.25">
      <c r="A58" s="20">
        <v>1154</v>
      </c>
      <c r="B58" s="21" t="s">
        <v>450</v>
      </c>
      <c r="C58" s="68">
        <v>0</v>
      </c>
      <c r="D58" s="68">
        <v>0</v>
      </c>
      <c r="E58" s="68">
        <v>0</v>
      </c>
      <c r="F58" s="68">
        <v>0</v>
      </c>
      <c r="G58" s="68">
        <v>0</v>
      </c>
      <c r="H58" s="68">
        <v>0</v>
      </c>
      <c r="I58" s="68">
        <v>0</v>
      </c>
      <c r="J58" s="68">
        <v>0</v>
      </c>
      <c r="K58" s="68">
        <v>0</v>
      </c>
      <c r="L58" s="68">
        <v>0</v>
      </c>
      <c r="M58" s="68">
        <v>0</v>
      </c>
      <c r="N58" s="68">
        <v>0</v>
      </c>
      <c r="O58" s="68">
        <v>0</v>
      </c>
      <c r="P58" s="68">
        <v>0</v>
      </c>
      <c r="Q58" s="68">
        <v>0</v>
      </c>
      <c r="R58" s="68">
        <v>0</v>
      </c>
    </row>
    <row r="59" spans="1:18" ht="20.100000000000001" customHeight="1" x14ac:dyDescent="0.25">
      <c r="A59" s="20">
        <v>1155</v>
      </c>
      <c r="B59" s="21" t="s">
        <v>451</v>
      </c>
      <c r="C59" s="68">
        <v>0</v>
      </c>
      <c r="D59" s="68">
        <v>0</v>
      </c>
      <c r="E59" s="68">
        <v>0</v>
      </c>
      <c r="F59" s="68">
        <v>0</v>
      </c>
      <c r="G59" s="68">
        <v>0</v>
      </c>
      <c r="H59" s="68">
        <v>0</v>
      </c>
      <c r="I59" s="68">
        <v>0</v>
      </c>
      <c r="J59" s="68">
        <v>0</v>
      </c>
      <c r="K59" s="68">
        <v>0</v>
      </c>
      <c r="L59" s="68">
        <v>0</v>
      </c>
      <c r="M59" s="68">
        <v>0</v>
      </c>
      <c r="N59" s="68">
        <v>0</v>
      </c>
      <c r="O59" s="68">
        <v>0</v>
      </c>
      <c r="P59" s="68">
        <v>0</v>
      </c>
      <c r="Q59" s="68">
        <v>0</v>
      </c>
      <c r="R59" s="68">
        <v>0</v>
      </c>
    </row>
    <row r="60" spans="1:18" ht="20.100000000000001" customHeight="1" x14ac:dyDescent="0.25">
      <c r="A60" s="20">
        <v>1156</v>
      </c>
      <c r="B60" s="21" t="s">
        <v>452</v>
      </c>
      <c r="C60" s="68">
        <v>0</v>
      </c>
      <c r="D60" s="68">
        <v>0</v>
      </c>
      <c r="E60" s="68">
        <v>0</v>
      </c>
      <c r="F60" s="68">
        <v>0</v>
      </c>
      <c r="G60" s="68">
        <v>0</v>
      </c>
      <c r="H60" s="68">
        <v>0</v>
      </c>
      <c r="I60" s="68">
        <v>0</v>
      </c>
      <c r="J60" s="68">
        <v>0</v>
      </c>
      <c r="K60" s="68">
        <v>0</v>
      </c>
      <c r="L60" s="68">
        <v>0</v>
      </c>
      <c r="M60" s="68">
        <v>0</v>
      </c>
      <c r="N60" s="68">
        <v>0</v>
      </c>
      <c r="O60" s="68">
        <v>0</v>
      </c>
      <c r="P60" s="68">
        <v>0</v>
      </c>
      <c r="Q60" s="68">
        <v>0</v>
      </c>
      <c r="R60" s="68">
        <v>0</v>
      </c>
    </row>
    <row r="61" spans="1:18" ht="20.100000000000001" customHeight="1" x14ac:dyDescent="0.25">
      <c r="A61" s="33">
        <v>116</v>
      </c>
      <c r="B61" s="34" t="s">
        <v>352</v>
      </c>
      <c r="C61" s="203">
        <v>4.7450410136513823E-5</v>
      </c>
      <c r="D61" s="203">
        <v>7.420977342033958E-5</v>
      </c>
      <c r="E61" s="203">
        <v>-9.9759763092337574E-5</v>
      </c>
      <c r="F61" s="203">
        <v>1.0863320296152274E-4</v>
      </c>
      <c r="G61" s="203">
        <v>-7.0924011356276942E-6</v>
      </c>
      <c r="H61" s="203">
        <v>-8.1790974789862586E-5</v>
      </c>
      <c r="I61" s="203">
        <v>1.4844830257758821E-7</v>
      </c>
      <c r="J61" s="203">
        <v>1.1103216637461129E-11</v>
      </c>
      <c r="K61" s="203">
        <v>5.375771704277974E-8</v>
      </c>
      <c r="L61" s="203">
        <v>6.8278164243850712E-9</v>
      </c>
      <c r="M61" s="203">
        <v>-1.0493755857761906E-6</v>
      </c>
      <c r="N61" s="203">
        <v>3.024064423548118E-8</v>
      </c>
      <c r="O61" s="203">
        <v>4.2855049110705533E-8</v>
      </c>
      <c r="P61" s="203">
        <v>-1.4212761656765974E-8</v>
      </c>
      <c r="Q61" s="203">
        <v>3.4292426572793131E-9</v>
      </c>
      <c r="R61" s="203">
        <v>-1.1147398380634053E-8</v>
      </c>
    </row>
    <row r="62" spans="1:18" ht="20.100000000000001" customHeight="1" x14ac:dyDescent="0.25">
      <c r="A62" s="30">
        <v>12</v>
      </c>
      <c r="B62" s="31" t="s">
        <v>453</v>
      </c>
      <c r="C62" s="264">
        <v>7.3891660096712761E-2</v>
      </c>
      <c r="D62" s="264">
        <v>7.5745759101040408E-2</v>
      </c>
      <c r="E62" s="264">
        <v>7.6621292908997551E-2</v>
      </c>
      <c r="F62" s="264">
        <v>7.5880676202152511E-2</v>
      </c>
      <c r="G62" s="264">
        <v>7.6106920721341051E-2</v>
      </c>
      <c r="H62" s="264">
        <v>7.5822659287583166E-2</v>
      </c>
      <c r="I62" s="264">
        <v>7.622587207833792E-2</v>
      </c>
      <c r="J62" s="264">
        <v>7.7053485328115415E-2</v>
      </c>
      <c r="K62" s="264">
        <v>7.6475980059138721E-2</v>
      </c>
      <c r="L62" s="264">
        <v>7.7359630415416075E-2</v>
      </c>
      <c r="M62" s="264">
        <v>7.5238966232719709E-2</v>
      </c>
      <c r="N62" s="264">
        <v>7.2887042810667504E-2</v>
      </c>
      <c r="O62" s="264">
        <v>7.4873715906591892E-2</v>
      </c>
      <c r="P62" s="264">
        <v>7.413986335089065E-2</v>
      </c>
      <c r="Q62" s="264">
        <v>7.4562652180529265E-2</v>
      </c>
      <c r="R62" s="264">
        <v>7.5730384139250831E-2</v>
      </c>
    </row>
    <row r="63" spans="1:18" ht="20.100000000000001" customHeight="1" x14ac:dyDescent="0.25">
      <c r="A63" s="33">
        <v>121</v>
      </c>
      <c r="B63" s="34" t="s">
        <v>454</v>
      </c>
      <c r="C63" s="203">
        <v>5.4228584965699295E-2</v>
      </c>
      <c r="D63" s="203">
        <v>5.5679184925148839E-2</v>
      </c>
      <c r="E63" s="203">
        <v>5.6435503873050324E-2</v>
      </c>
      <c r="F63" s="203">
        <v>5.536391698581538E-2</v>
      </c>
      <c r="G63" s="203">
        <v>5.4585395276893746E-2</v>
      </c>
      <c r="H63" s="203">
        <v>5.3445387307280559E-2</v>
      </c>
      <c r="I63" s="203">
        <v>5.3439921508253115E-2</v>
      </c>
      <c r="J63" s="203">
        <v>5.3628096584306735E-2</v>
      </c>
      <c r="K63" s="203">
        <v>5.3297002763277201E-2</v>
      </c>
      <c r="L63" s="203">
        <v>5.3545772896185555E-2</v>
      </c>
      <c r="M63" s="203">
        <v>5.0910120235101101E-2</v>
      </c>
      <c r="N63" s="203">
        <v>5.0022455175686549E-2</v>
      </c>
      <c r="O63" s="203">
        <v>5.1486787334129584E-2</v>
      </c>
      <c r="P63" s="203">
        <v>5.2313558673442964E-2</v>
      </c>
      <c r="Q63" s="203">
        <v>5.278319965229198E-2</v>
      </c>
      <c r="R63" s="203">
        <v>5.3963403188677594E-2</v>
      </c>
    </row>
    <row r="64" spans="1:18" ht="20.100000000000001" customHeight="1" x14ac:dyDescent="0.25">
      <c r="A64" s="20">
        <v>1211</v>
      </c>
      <c r="B64" s="21" t="s">
        <v>455</v>
      </c>
      <c r="C64" s="68">
        <v>1.0912781892066384E-2</v>
      </c>
      <c r="D64" s="68">
        <v>1.0981993135253287E-2</v>
      </c>
      <c r="E64" s="68">
        <v>1.1098138784349891E-2</v>
      </c>
      <c r="F64" s="68">
        <v>1.0496135250420962E-2</v>
      </c>
      <c r="G64" s="68">
        <v>1.0538867349524981E-2</v>
      </c>
      <c r="H64" s="68">
        <v>1.0059232458913762E-2</v>
      </c>
      <c r="I64" s="68">
        <v>1.0125249111758969E-2</v>
      </c>
      <c r="J64" s="68">
        <v>1.0137526589870374E-2</v>
      </c>
      <c r="K64" s="68">
        <v>1.0040260473759822E-2</v>
      </c>
      <c r="L64" s="68">
        <v>1.0087872273783645E-2</v>
      </c>
      <c r="M64" s="68">
        <v>9.5906148905385517E-3</v>
      </c>
      <c r="N64" s="68">
        <v>9.3012879244906768E-3</v>
      </c>
      <c r="O64" s="68">
        <v>1.3146627542087666E-2</v>
      </c>
      <c r="P64" s="68">
        <v>1.3346347724362865E-2</v>
      </c>
      <c r="Q64" s="68">
        <v>1.3534779411661231E-2</v>
      </c>
      <c r="R64" s="68">
        <v>1.3653281096676816E-2</v>
      </c>
    </row>
    <row r="65" spans="1:18" ht="20.100000000000001" customHeight="1" x14ac:dyDescent="0.25">
      <c r="A65" s="20">
        <v>1212</v>
      </c>
      <c r="B65" s="21" t="s">
        <v>456</v>
      </c>
      <c r="C65" s="68">
        <v>4.1868398580770433E-2</v>
      </c>
      <c r="D65" s="68">
        <v>4.2968752780267787E-2</v>
      </c>
      <c r="E65" s="68">
        <v>4.3493901978972474E-2</v>
      </c>
      <c r="F65" s="68">
        <v>4.2908599658068446E-2</v>
      </c>
      <c r="G65" s="68">
        <v>4.2141687220665733E-2</v>
      </c>
      <c r="H65" s="68">
        <v>4.143774330761605E-2</v>
      </c>
      <c r="I65" s="68">
        <v>4.1688384783134629E-2</v>
      </c>
      <c r="J65" s="68">
        <v>4.1933876317139337E-2</v>
      </c>
      <c r="K65" s="68">
        <v>4.1811078142631394E-2</v>
      </c>
      <c r="L65" s="68">
        <v>4.2002341264283101E-2</v>
      </c>
      <c r="M65" s="68">
        <v>3.9949816933547981E-2</v>
      </c>
      <c r="N65" s="68">
        <v>3.9300606588866485E-2</v>
      </c>
      <c r="O65" s="68">
        <v>3.6543952979372546E-2</v>
      </c>
      <c r="P65" s="68">
        <v>3.7161075058267386E-2</v>
      </c>
      <c r="Q65" s="68">
        <v>3.7363206451301534E-2</v>
      </c>
      <c r="R65" s="68">
        <v>3.8630307980976823E-2</v>
      </c>
    </row>
    <row r="66" spans="1:18" ht="20.100000000000001" customHeight="1" x14ac:dyDescent="0.25">
      <c r="A66" s="20">
        <v>1213</v>
      </c>
      <c r="B66" s="21" t="s">
        <v>457</v>
      </c>
      <c r="C66" s="68">
        <v>1.0002894408717591E-3</v>
      </c>
      <c r="D66" s="68">
        <v>1.2714103801487017E-3</v>
      </c>
      <c r="E66" s="68">
        <v>1.3354400189185167E-3</v>
      </c>
      <c r="F66" s="68">
        <v>1.4281963464986142E-3</v>
      </c>
      <c r="G66" s="68">
        <v>1.4764859489923717E-3</v>
      </c>
      <c r="H66" s="68">
        <v>1.5237063905500696E-3</v>
      </c>
      <c r="I66" s="68">
        <v>1.1886685960355646E-3</v>
      </c>
      <c r="J66" s="68">
        <v>1.1163232016614068E-3</v>
      </c>
      <c r="K66" s="68">
        <v>1.0095188760302866E-3</v>
      </c>
      <c r="L66" s="68">
        <v>1.017345847949671E-3</v>
      </c>
      <c r="M66" s="68">
        <v>9.5307558109597587E-4</v>
      </c>
      <c r="N66" s="68">
        <v>1.016516090804754E-3</v>
      </c>
      <c r="O66" s="68">
        <v>1.5859870263091789E-3</v>
      </c>
      <c r="P66" s="68">
        <v>1.6083908656887695E-3</v>
      </c>
      <c r="Q66" s="68">
        <v>1.6287196123174552E-3</v>
      </c>
      <c r="R66" s="68">
        <v>1.6453867353515301E-3</v>
      </c>
    </row>
    <row r="67" spans="1:18" ht="20.100000000000001" customHeight="1" x14ac:dyDescent="0.25">
      <c r="A67" s="20">
        <v>1214</v>
      </c>
      <c r="B67" s="21" t="s">
        <v>458</v>
      </c>
      <c r="C67" s="68">
        <v>4.4711505199071121E-4</v>
      </c>
      <c r="D67" s="68">
        <v>4.570286294790623E-4</v>
      </c>
      <c r="E67" s="68">
        <v>5.0802309080944582E-4</v>
      </c>
      <c r="F67" s="68">
        <v>5.3098573082735522E-4</v>
      </c>
      <c r="G67" s="68">
        <v>4.2835475771066476E-4</v>
      </c>
      <c r="H67" s="68">
        <v>4.2470515020067253E-4</v>
      </c>
      <c r="I67" s="68">
        <v>4.3761901732395085E-4</v>
      </c>
      <c r="J67" s="68">
        <v>4.4037047563562874E-4</v>
      </c>
      <c r="K67" s="68">
        <v>4.3614527085569912E-4</v>
      </c>
      <c r="L67" s="68">
        <v>4.3821351016913623E-4</v>
      </c>
      <c r="M67" s="68">
        <v>4.1661282991860201E-4</v>
      </c>
      <c r="N67" s="68">
        <v>4.0404457152462775E-4</v>
      </c>
      <c r="O67" s="68">
        <v>2.1021978636019648E-4</v>
      </c>
      <c r="P67" s="68">
        <v>1.9774502512394753E-4</v>
      </c>
      <c r="Q67" s="68">
        <v>2.564941770117642E-4</v>
      </c>
      <c r="R67" s="68">
        <v>3.4427375672426551E-5</v>
      </c>
    </row>
    <row r="68" spans="1:18" ht="20.100000000000001" customHeight="1" x14ac:dyDescent="0.25">
      <c r="A68" s="33">
        <v>122</v>
      </c>
      <c r="B68" s="34" t="s">
        <v>459</v>
      </c>
      <c r="C68" s="203">
        <v>1.9663075131013473E-2</v>
      </c>
      <c r="D68" s="203">
        <v>2.0066574175891576E-2</v>
      </c>
      <c r="E68" s="203">
        <v>2.0185789035947213E-2</v>
      </c>
      <c r="F68" s="203">
        <v>2.0516759216337145E-2</v>
      </c>
      <c r="G68" s="203">
        <v>2.1521525444447312E-2</v>
      </c>
      <c r="H68" s="203">
        <v>2.2377271980302597E-2</v>
      </c>
      <c r="I68" s="203">
        <v>2.2785950570084791E-2</v>
      </c>
      <c r="J68" s="203">
        <v>2.3425388743808666E-2</v>
      </c>
      <c r="K68" s="203">
        <v>2.3178977295861526E-2</v>
      </c>
      <c r="L68" s="203">
        <v>2.3813857519230538E-2</v>
      </c>
      <c r="M68" s="203">
        <v>2.4328845997618601E-2</v>
      </c>
      <c r="N68" s="203">
        <v>2.2864587634980952E-2</v>
      </c>
      <c r="O68" s="203">
        <v>2.3386928572462315E-2</v>
      </c>
      <c r="P68" s="203">
        <v>2.1826304677447686E-2</v>
      </c>
      <c r="Q68" s="203">
        <v>2.1779452528237285E-2</v>
      </c>
      <c r="R68" s="203">
        <v>2.1766980950573243E-2</v>
      </c>
    </row>
    <row r="69" spans="1:18" ht="20.100000000000001" customHeight="1" x14ac:dyDescent="0.25">
      <c r="A69" s="20">
        <v>1221</v>
      </c>
      <c r="B69" s="21" t="s">
        <v>455</v>
      </c>
      <c r="C69" s="68">
        <v>8.5632347731851351E-3</v>
      </c>
      <c r="D69" s="68">
        <v>8.5415721749261195E-3</v>
      </c>
      <c r="E69" s="68">
        <v>8.5633835207792088E-3</v>
      </c>
      <c r="F69" s="68">
        <v>8.3658995865997753E-3</v>
      </c>
      <c r="G69" s="68">
        <v>8.677094756639931E-3</v>
      </c>
      <c r="H69" s="68">
        <v>9.1443216264878134E-3</v>
      </c>
      <c r="I69" s="68">
        <v>9.4277022823489147E-3</v>
      </c>
      <c r="J69" s="68">
        <v>9.6396262292873392E-3</v>
      </c>
      <c r="K69" s="68">
        <v>9.484122597601877E-3</v>
      </c>
      <c r="L69" s="68">
        <v>9.4764547137763493E-3</v>
      </c>
      <c r="M69" s="68">
        <v>1.0273899263529307E-2</v>
      </c>
      <c r="N69" s="68">
        <v>1.0218990703612494E-2</v>
      </c>
      <c r="O69" s="68">
        <v>1.0005114323626068E-2</v>
      </c>
      <c r="P69" s="68">
        <v>9.6640035948623599E-3</v>
      </c>
      <c r="Q69" s="68">
        <v>9.6256595981523141E-3</v>
      </c>
      <c r="R69" s="68">
        <v>9.4083018902606473E-3</v>
      </c>
    </row>
    <row r="70" spans="1:18" ht="20.100000000000001" customHeight="1" x14ac:dyDescent="0.25">
      <c r="A70" s="20">
        <v>1222</v>
      </c>
      <c r="B70" s="21" t="s">
        <v>456</v>
      </c>
      <c r="C70" s="68">
        <v>1.1099840357828338E-2</v>
      </c>
      <c r="D70" s="68">
        <v>1.1525002000965455E-2</v>
      </c>
      <c r="E70" s="68">
        <v>1.1622405515168008E-2</v>
      </c>
      <c r="F70" s="68">
        <v>1.215085962973737E-2</v>
      </c>
      <c r="G70" s="68">
        <v>1.2844430687807381E-2</v>
      </c>
      <c r="H70" s="68">
        <v>1.3232950353814788E-2</v>
      </c>
      <c r="I70" s="68">
        <v>1.335824828773588E-2</v>
      </c>
      <c r="J70" s="68">
        <v>1.3785762514521328E-2</v>
      </c>
      <c r="K70" s="68">
        <v>1.3694854698259644E-2</v>
      </c>
      <c r="L70" s="68">
        <v>1.433740280545419E-2</v>
      </c>
      <c r="M70" s="68">
        <v>1.4054946734089297E-2</v>
      </c>
      <c r="N70" s="68">
        <v>1.264559693136846E-2</v>
      </c>
      <c r="O70" s="68">
        <v>1.3381814248836247E-2</v>
      </c>
      <c r="P70" s="68">
        <v>1.2162301082585328E-2</v>
      </c>
      <c r="Q70" s="68">
        <v>1.2153792930084969E-2</v>
      </c>
      <c r="R70" s="68">
        <v>1.2358679060312596E-2</v>
      </c>
    </row>
    <row r="71" spans="1:18" s="42" customFormat="1" ht="20.100000000000001" customHeight="1" x14ac:dyDescent="0.25">
      <c r="A71" s="40" t="s">
        <v>286</v>
      </c>
      <c r="B71" s="44" t="s">
        <v>460</v>
      </c>
      <c r="C71" s="183">
        <v>9.4723959421692747E-3</v>
      </c>
      <c r="D71" s="183">
        <v>9.8080586445031762E-3</v>
      </c>
      <c r="E71" s="183">
        <v>9.8898165594083678E-3</v>
      </c>
      <c r="F71" s="183">
        <v>1.0416114517485931E-2</v>
      </c>
      <c r="G71" s="183">
        <v>1.1060483896242425E-2</v>
      </c>
      <c r="H71" s="183">
        <v>1.1762618403031272E-2</v>
      </c>
      <c r="I71" s="183">
        <v>1.1781668021726388E-2</v>
      </c>
      <c r="J71" s="183">
        <v>1.2028290837295673E-2</v>
      </c>
      <c r="K71" s="183">
        <v>1.1942762877124572E-2</v>
      </c>
      <c r="L71" s="183">
        <v>1.2628663538282691E-2</v>
      </c>
      <c r="M71" s="183">
        <v>1.2124983001904968E-2</v>
      </c>
      <c r="N71" s="183">
        <v>1.0773604258912849E-2</v>
      </c>
      <c r="O71" s="183">
        <v>1.1395434843462501E-2</v>
      </c>
      <c r="P71" s="183">
        <v>1.0222739685986627E-2</v>
      </c>
      <c r="Q71" s="183">
        <v>1.0144313189176996E-2</v>
      </c>
      <c r="R71" s="183">
        <v>1.039199382126371E-2</v>
      </c>
    </row>
    <row r="72" spans="1:18" s="42" customFormat="1" ht="20.100000000000001" customHeight="1" x14ac:dyDescent="0.25">
      <c r="A72" s="40" t="s">
        <v>287</v>
      </c>
      <c r="B72" s="44" t="s">
        <v>461</v>
      </c>
      <c r="C72" s="183">
        <v>1.6274444156590643E-3</v>
      </c>
      <c r="D72" s="183">
        <v>1.7169433564622769E-3</v>
      </c>
      <c r="E72" s="183">
        <v>1.7325889557596389E-3</v>
      </c>
      <c r="F72" s="183">
        <v>1.7347451122514406E-3</v>
      </c>
      <c r="G72" s="183">
        <v>1.7839467915649547E-3</v>
      </c>
      <c r="H72" s="183">
        <v>1.4703319507835125E-3</v>
      </c>
      <c r="I72" s="183">
        <v>1.5765802660094911E-3</v>
      </c>
      <c r="J72" s="183">
        <v>1.7574716772256564E-3</v>
      </c>
      <c r="K72" s="183">
        <v>1.7520918211350726E-3</v>
      </c>
      <c r="L72" s="183">
        <v>1.7087392671714977E-3</v>
      </c>
      <c r="M72" s="183">
        <v>1.9299637321843297E-3</v>
      </c>
      <c r="N72" s="183">
        <v>1.8719926724556101E-3</v>
      </c>
      <c r="O72" s="183">
        <v>1.986379405373744E-3</v>
      </c>
      <c r="P72" s="183">
        <v>1.9395613965986999E-3</v>
      </c>
      <c r="Q72" s="183">
        <v>2.0094797409079741E-3</v>
      </c>
      <c r="R72" s="183">
        <v>1.966685239048885E-3</v>
      </c>
    </row>
    <row r="73" spans="1:18" ht="20.100000000000001" customHeight="1" x14ac:dyDescent="0.25">
      <c r="A73" s="20">
        <v>1223</v>
      </c>
      <c r="B73" s="21" t="s">
        <v>719</v>
      </c>
      <c r="C73" s="68">
        <v>0</v>
      </c>
      <c r="D73" s="68">
        <v>0</v>
      </c>
      <c r="E73" s="68">
        <v>0</v>
      </c>
      <c r="F73" s="68">
        <v>0</v>
      </c>
      <c r="G73" s="68">
        <v>0</v>
      </c>
      <c r="H73" s="68">
        <v>0</v>
      </c>
      <c r="I73" s="68">
        <v>0</v>
      </c>
      <c r="J73" s="68">
        <v>0</v>
      </c>
      <c r="K73" s="68">
        <v>0</v>
      </c>
      <c r="L73" s="68">
        <v>0</v>
      </c>
      <c r="M73" s="68">
        <v>0</v>
      </c>
      <c r="N73" s="68">
        <v>0</v>
      </c>
      <c r="O73" s="68">
        <v>0</v>
      </c>
      <c r="P73" s="68">
        <v>0</v>
      </c>
      <c r="Q73" s="68">
        <v>0</v>
      </c>
      <c r="R73" s="68">
        <v>0</v>
      </c>
    </row>
    <row r="74" spans="1:18" s="39" customFormat="1" ht="20.100000000000001" customHeight="1" x14ac:dyDescent="0.25">
      <c r="A74" s="30">
        <v>13</v>
      </c>
      <c r="B74" s="31" t="s">
        <v>462</v>
      </c>
      <c r="C74" s="264">
        <v>1.8161471592402632E-5</v>
      </c>
      <c r="D74" s="264">
        <v>7.4620628731843402E-6</v>
      </c>
      <c r="E74" s="264">
        <v>7.8501693319908096E-6</v>
      </c>
      <c r="F74" s="264">
        <v>1.4942713673942931E-5</v>
      </c>
      <c r="G74" s="264">
        <v>9.4423686712508716E-6</v>
      </c>
      <c r="H74" s="264">
        <v>6.7216572373063127E-6</v>
      </c>
      <c r="I74" s="264">
        <v>4.1062652515942066E-6</v>
      </c>
      <c r="J74" s="264">
        <v>6.3437494097397841E-6</v>
      </c>
      <c r="K74" s="264">
        <v>1.2175970670965004E-5</v>
      </c>
      <c r="L74" s="264">
        <v>1.454277543707901E-6</v>
      </c>
      <c r="M74" s="264">
        <v>2.3397682466813937E-5</v>
      </c>
      <c r="N74" s="264">
        <v>1.6494941070838808E-6</v>
      </c>
      <c r="O74" s="264">
        <v>2.2229374614987285E-6</v>
      </c>
      <c r="P74" s="264">
        <v>2.3291687568158569E-6</v>
      </c>
      <c r="Q74" s="264">
        <v>7.5546953720806744E-6</v>
      </c>
      <c r="R74" s="264">
        <v>4.1046075492112227E-6</v>
      </c>
    </row>
    <row r="75" spans="1:18" ht="20.100000000000001" customHeight="1" x14ac:dyDescent="0.25">
      <c r="A75" s="33">
        <v>131</v>
      </c>
      <c r="B75" s="34" t="s">
        <v>463</v>
      </c>
      <c r="C75" s="203">
        <v>0</v>
      </c>
      <c r="D75" s="203">
        <v>0</v>
      </c>
      <c r="E75" s="203">
        <v>0</v>
      </c>
      <c r="F75" s="203">
        <v>0</v>
      </c>
      <c r="G75" s="203">
        <v>0</v>
      </c>
      <c r="H75" s="203">
        <v>0</v>
      </c>
      <c r="I75" s="203">
        <v>0</v>
      </c>
      <c r="J75" s="203">
        <v>0</v>
      </c>
      <c r="K75" s="203">
        <v>0</v>
      </c>
      <c r="L75" s="203">
        <v>0</v>
      </c>
      <c r="M75" s="203">
        <v>0</v>
      </c>
      <c r="N75" s="203">
        <v>0</v>
      </c>
      <c r="O75" s="203">
        <v>0</v>
      </c>
      <c r="P75" s="203">
        <v>0</v>
      </c>
      <c r="Q75" s="203">
        <v>0</v>
      </c>
      <c r="R75" s="203">
        <v>0</v>
      </c>
    </row>
    <row r="76" spans="1:18" ht="20.100000000000001" customHeight="1" x14ac:dyDescent="0.25">
      <c r="A76" s="20">
        <v>1311</v>
      </c>
      <c r="B76" s="21" t="s">
        <v>464</v>
      </c>
      <c r="C76" s="68">
        <v>0</v>
      </c>
      <c r="D76" s="68">
        <v>0</v>
      </c>
      <c r="E76" s="68">
        <v>0</v>
      </c>
      <c r="F76" s="68">
        <v>0</v>
      </c>
      <c r="G76" s="68">
        <v>0</v>
      </c>
      <c r="H76" s="68">
        <v>0</v>
      </c>
      <c r="I76" s="68">
        <v>0</v>
      </c>
      <c r="J76" s="68">
        <v>0</v>
      </c>
      <c r="K76" s="68">
        <v>0</v>
      </c>
      <c r="L76" s="68">
        <v>0</v>
      </c>
      <c r="M76" s="68">
        <v>0</v>
      </c>
      <c r="N76" s="68">
        <v>0</v>
      </c>
      <c r="O76" s="68">
        <v>0</v>
      </c>
      <c r="P76" s="68">
        <v>0</v>
      </c>
      <c r="Q76" s="68">
        <v>0</v>
      </c>
      <c r="R76" s="68">
        <v>0</v>
      </c>
    </row>
    <row r="77" spans="1:18" ht="20.100000000000001" customHeight="1" x14ac:dyDescent="0.25">
      <c r="A77" s="20">
        <v>1312</v>
      </c>
      <c r="B77" s="21" t="s">
        <v>241</v>
      </c>
      <c r="C77" s="68">
        <v>0</v>
      </c>
      <c r="D77" s="68">
        <v>0</v>
      </c>
      <c r="E77" s="68">
        <v>0</v>
      </c>
      <c r="F77" s="68">
        <v>0</v>
      </c>
      <c r="G77" s="68">
        <v>0</v>
      </c>
      <c r="H77" s="68">
        <v>0</v>
      </c>
      <c r="I77" s="68">
        <v>0</v>
      </c>
      <c r="J77" s="68">
        <v>0</v>
      </c>
      <c r="K77" s="68">
        <v>0</v>
      </c>
      <c r="L77" s="68">
        <v>0</v>
      </c>
      <c r="M77" s="68">
        <v>0</v>
      </c>
      <c r="N77" s="68">
        <v>0</v>
      </c>
      <c r="O77" s="68">
        <v>0</v>
      </c>
      <c r="P77" s="68">
        <v>0</v>
      </c>
      <c r="Q77" s="68">
        <v>0</v>
      </c>
      <c r="R77" s="68">
        <v>0</v>
      </c>
    </row>
    <row r="78" spans="1:18" ht="20.100000000000001" customHeight="1" x14ac:dyDescent="0.25">
      <c r="A78" s="33">
        <v>132</v>
      </c>
      <c r="B78" s="34" t="s">
        <v>465</v>
      </c>
      <c r="C78" s="203">
        <v>1.8161471592412966E-5</v>
      </c>
      <c r="D78" s="203">
        <v>7.4620628731886931E-6</v>
      </c>
      <c r="E78" s="203">
        <v>7.8501693319852531E-6</v>
      </c>
      <c r="F78" s="203">
        <v>1.4942713673946385E-5</v>
      </c>
      <c r="G78" s="203">
        <v>9.4423686712660335E-6</v>
      </c>
      <c r="H78" s="203">
        <v>6.7216572372967361E-6</v>
      </c>
      <c r="I78" s="203">
        <v>4.1062652516016443E-6</v>
      </c>
      <c r="J78" s="203">
        <v>6.34374940974123E-6</v>
      </c>
      <c r="K78" s="203">
        <v>1.2175970670964267E-5</v>
      </c>
      <c r="L78" s="203">
        <v>1.4542775437050825E-6</v>
      </c>
      <c r="M78" s="203">
        <v>2.3397682466828011E-5</v>
      </c>
      <c r="N78" s="203">
        <v>1.6494941070813407E-6</v>
      </c>
      <c r="O78" s="203">
        <v>2.2229374614818967E-6</v>
      </c>
      <c r="P78" s="203">
        <v>2.329168756826067E-6</v>
      </c>
      <c r="Q78" s="203">
        <v>7.5546953720813139E-6</v>
      </c>
      <c r="R78" s="203">
        <v>4.1046075492327789E-6</v>
      </c>
    </row>
    <row r="79" spans="1:18" ht="20.100000000000001" customHeight="1" x14ac:dyDescent="0.25">
      <c r="A79" s="20">
        <v>1321</v>
      </c>
      <c r="B79" s="21" t="s">
        <v>464</v>
      </c>
      <c r="C79" s="68">
        <v>1.1287343725020977E-5</v>
      </c>
      <c r="D79" s="68">
        <v>4.7913406235334815E-6</v>
      </c>
      <c r="E79" s="68">
        <v>4.4093727312704423E-6</v>
      </c>
      <c r="F79" s="68">
        <v>4.5429809991475656E-6</v>
      </c>
      <c r="G79" s="68">
        <v>6.7323096190507425E-6</v>
      </c>
      <c r="H79" s="68">
        <v>2.4905199802263896E-6</v>
      </c>
      <c r="I79" s="68">
        <v>1.9570963791828922E-6</v>
      </c>
      <c r="J79" s="68">
        <v>2.0274118222405088E-6</v>
      </c>
      <c r="K79" s="68">
        <v>9.2824209793877364E-6</v>
      </c>
      <c r="L79" s="68">
        <v>7.3460922676856375E-7</v>
      </c>
      <c r="M79" s="68">
        <v>2.1748183624898516E-5</v>
      </c>
      <c r="N79" s="68">
        <v>8.7291467562590432E-7</v>
      </c>
      <c r="O79" s="68">
        <v>1.7633408643293693E-6</v>
      </c>
      <c r="P79" s="68">
        <v>1.8569229432977707E-6</v>
      </c>
      <c r="Q79" s="68">
        <v>6.6945026781655464E-6</v>
      </c>
      <c r="R79" s="68">
        <v>4.0889071948914814E-6</v>
      </c>
    </row>
    <row r="80" spans="1:18" ht="20.100000000000001" customHeight="1" x14ac:dyDescent="0.25">
      <c r="A80" s="20">
        <v>1322</v>
      </c>
      <c r="B80" s="21" t="s">
        <v>241</v>
      </c>
      <c r="C80" s="68">
        <v>6.8741278673919877E-6</v>
      </c>
      <c r="D80" s="68">
        <v>2.670722249655212E-6</v>
      </c>
      <c r="E80" s="68">
        <v>3.4407966007148116E-6</v>
      </c>
      <c r="F80" s="68">
        <v>1.039973267479882E-5</v>
      </c>
      <c r="G80" s="68">
        <v>2.7100590522152906E-6</v>
      </c>
      <c r="H80" s="68">
        <v>4.2311372570703469E-6</v>
      </c>
      <c r="I80" s="68">
        <v>2.1491688724187522E-6</v>
      </c>
      <c r="J80" s="68">
        <v>4.3163375875007207E-6</v>
      </c>
      <c r="K80" s="68">
        <v>2.893549691576532E-6</v>
      </c>
      <c r="L80" s="68">
        <v>7.1966831693651882E-7</v>
      </c>
      <c r="M80" s="68">
        <v>1.6494988419294975E-6</v>
      </c>
      <c r="N80" s="68">
        <v>7.7657943145543631E-7</v>
      </c>
      <c r="O80" s="68">
        <v>4.5959659715252756E-7</v>
      </c>
      <c r="P80" s="68">
        <v>4.7224581352829632E-7</v>
      </c>
      <c r="Q80" s="68">
        <v>8.6019269391576766E-7</v>
      </c>
      <c r="R80" s="68">
        <v>1.5700354341297128E-8</v>
      </c>
    </row>
    <row r="81" spans="1:18" ht="20.100000000000001" customHeight="1" x14ac:dyDescent="0.25">
      <c r="A81" s="33">
        <v>133</v>
      </c>
      <c r="B81" s="34" t="s">
        <v>466</v>
      </c>
      <c r="C81" s="203">
        <v>0</v>
      </c>
      <c r="D81" s="203">
        <v>0</v>
      </c>
      <c r="E81" s="203">
        <v>0</v>
      </c>
      <c r="F81" s="203">
        <v>0</v>
      </c>
      <c r="G81" s="203">
        <v>0</v>
      </c>
      <c r="H81" s="203">
        <v>0</v>
      </c>
      <c r="I81" s="203">
        <v>0</v>
      </c>
      <c r="J81" s="203">
        <v>0</v>
      </c>
      <c r="K81" s="203">
        <v>0</v>
      </c>
      <c r="L81" s="203">
        <v>0</v>
      </c>
      <c r="M81" s="203">
        <v>0</v>
      </c>
      <c r="N81" s="203">
        <v>0</v>
      </c>
      <c r="O81" s="203">
        <v>0</v>
      </c>
      <c r="P81" s="203">
        <v>0</v>
      </c>
      <c r="Q81" s="203">
        <v>0</v>
      </c>
      <c r="R81" s="203">
        <v>0</v>
      </c>
    </row>
    <row r="82" spans="1:18" ht="20.100000000000001" customHeight="1" x14ac:dyDescent="0.25">
      <c r="A82" s="20">
        <v>1331</v>
      </c>
      <c r="B82" s="21" t="s">
        <v>464</v>
      </c>
      <c r="C82" s="68">
        <v>0</v>
      </c>
      <c r="D82" s="68">
        <v>0</v>
      </c>
      <c r="E82" s="68">
        <v>0</v>
      </c>
      <c r="F82" s="68">
        <v>0</v>
      </c>
      <c r="G82" s="68">
        <v>0</v>
      </c>
      <c r="H82" s="68">
        <v>0</v>
      </c>
      <c r="I82" s="68">
        <v>0</v>
      </c>
      <c r="J82" s="68">
        <v>0</v>
      </c>
      <c r="K82" s="68">
        <v>0</v>
      </c>
      <c r="L82" s="68">
        <v>0</v>
      </c>
      <c r="M82" s="68">
        <v>0</v>
      </c>
      <c r="N82" s="68">
        <v>0</v>
      </c>
      <c r="O82" s="68">
        <v>0</v>
      </c>
      <c r="P82" s="68">
        <v>0</v>
      </c>
      <c r="Q82" s="68">
        <v>0</v>
      </c>
      <c r="R82" s="68">
        <v>0</v>
      </c>
    </row>
    <row r="83" spans="1:18" ht="20.100000000000001" customHeight="1" x14ac:dyDescent="0.25">
      <c r="A83" s="20">
        <v>1332</v>
      </c>
      <c r="B83" s="21" t="s">
        <v>241</v>
      </c>
      <c r="C83" s="68">
        <v>0</v>
      </c>
      <c r="D83" s="68">
        <v>0</v>
      </c>
      <c r="E83" s="68">
        <v>0</v>
      </c>
      <c r="F83" s="68">
        <v>0</v>
      </c>
      <c r="G83" s="68">
        <v>0</v>
      </c>
      <c r="H83" s="68">
        <v>0</v>
      </c>
      <c r="I83" s="68">
        <v>0</v>
      </c>
      <c r="J83" s="68">
        <v>0</v>
      </c>
      <c r="K83" s="68">
        <v>0</v>
      </c>
      <c r="L83" s="68">
        <v>0</v>
      </c>
      <c r="M83" s="68">
        <v>0</v>
      </c>
      <c r="N83" s="68">
        <v>0</v>
      </c>
      <c r="O83" s="68">
        <v>0</v>
      </c>
      <c r="P83" s="68">
        <v>0</v>
      </c>
      <c r="Q83" s="68">
        <v>0</v>
      </c>
      <c r="R83" s="68">
        <v>0</v>
      </c>
    </row>
    <row r="84" spans="1:18" s="39" customFormat="1" ht="20.100000000000001" customHeight="1" x14ac:dyDescent="0.25">
      <c r="A84" s="30">
        <v>14</v>
      </c>
      <c r="B84" s="31" t="s">
        <v>467</v>
      </c>
      <c r="C84" s="264">
        <v>5.0031911539821859E-2</v>
      </c>
      <c r="D84" s="264">
        <v>4.9319895387294851E-2</v>
      </c>
      <c r="E84" s="264">
        <v>5.616790141011762E-2</v>
      </c>
      <c r="F84" s="264">
        <v>5.2680520129525128E-2</v>
      </c>
      <c r="G84" s="264">
        <v>4.7938771149561313E-2</v>
      </c>
      <c r="H84" s="264">
        <v>6.342515169157667E-2</v>
      </c>
      <c r="I84" s="264">
        <v>6.8334613017887416E-2</v>
      </c>
      <c r="J84" s="264">
        <v>5.4811423187326916E-2</v>
      </c>
      <c r="K84" s="264">
        <v>5.8484094962597231E-2</v>
      </c>
      <c r="L84" s="264">
        <v>6.7797527629407522E-2</v>
      </c>
      <c r="M84" s="264">
        <v>4.4564348448949957E-2</v>
      </c>
      <c r="N84" s="264">
        <v>6.0645605977469777E-2</v>
      </c>
      <c r="O84" s="264">
        <v>7.3478929265318724E-2</v>
      </c>
      <c r="P84" s="264">
        <v>6.6450626223370432E-2</v>
      </c>
      <c r="Q84" s="264">
        <v>6.4140468515623203E-2</v>
      </c>
      <c r="R84" s="264">
        <v>6.4033782661922001E-2</v>
      </c>
    </row>
    <row r="85" spans="1:18" ht="20.100000000000001" customHeight="1" x14ac:dyDescent="0.25">
      <c r="A85" s="33">
        <v>141</v>
      </c>
      <c r="B85" s="34" t="s">
        <v>542</v>
      </c>
      <c r="C85" s="203">
        <v>3.3672425185142629E-2</v>
      </c>
      <c r="D85" s="203">
        <v>3.2867866722233706E-2</v>
      </c>
      <c r="E85" s="203">
        <v>3.6539224743909075E-2</v>
      </c>
      <c r="F85" s="203">
        <v>3.2995239229756952E-2</v>
      </c>
      <c r="G85" s="203">
        <v>3.1287638477260384E-2</v>
      </c>
      <c r="H85" s="203">
        <v>4.1546350299820456E-2</v>
      </c>
      <c r="I85" s="203">
        <v>4.5655221989635709E-2</v>
      </c>
      <c r="J85" s="203">
        <v>3.6613294535252451E-2</v>
      </c>
      <c r="K85" s="203">
        <v>3.950261130904386E-2</v>
      </c>
      <c r="L85" s="203">
        <v>4.7908196685164037E-2</v>
      </c>
      <c r="M85" s="203">
        <v>2.6638728057668412E-2</v>
      </c>
      <c r="N85" s="203">
        <v>4.1903362036609292E-2</v>
      </c>
      <c r="O85" s="203">
        <v>5.5853910039968431E-2</v>
      </c>
      <c r="P85" s="203">
        <v>4.3220237826920513E-2</v>
      </c>
      <c r="Q85" s="203">
        <v>4.2447857058909973E-2</v>
      </c>
      <c r="R85" s="203">
        <v>4.3566898463875764E-2</v>
      </c>
    </row>
    <row r="86" spans="1:18" ht="20.100000000000001" customHeight="1" x14ac:dyDescent="0.25">
      <c r="A86" s="20">
        <v>1411</v>
      </c>
      <c r="B86" s="21" t="s">
        <v>388</v>
      </c>
      <c r="C86" s="68">
        <v>1.8235910158658428E-2</v>
      </c>
      <c r="D86" s="68">
        <v>2.0363589888618923E-2</v>
      </c>
      <c r="E86" s="68">
        <v>2.2002140053215567E-2</v>
      </c>
      <c r="F86" s="68">
        <v>1.8445422796858086E-2</v>
      </c>
      <c r="G86" s="68">
        <v>1.9918217148055539E-2</v>
      </c>
      <c r="H86" s="68">
        <v>3.3651586375426423E-2</v>
      </c>
      <c r="I86" s="68">
        <v>3.7522276722894377E-2</v>
      </c>
      <c r="J86" s="68">
        <v>2.5246162277979888E-2</v>
      </c>
      <c r="K86" s="68">
        <v>2.5918213753299554E-2</v>
      </c>
      <c r="L86" s="68">
        <v>2.3260936928528892E-2</v>
      </c>
      <c r="M86" s="68">
        <v>1.6580764989435181E-2</v>
      </c>
      <c r="N86" s="68">
        <v>2.175939993242075E-2</v>
      </c>
      <c r="O86" s="68">
        <v>2.774563235268759E-2</v>
      </c>
      <c r="P86" s="68">
        <v>2.5926154245050109E-2</v>
      </c>
      <c r="Q86" s="68">
        <v>2.2910759144743158E-2</v>
      </c>
      <c r="R86" s="68">
        <v>2.6126071364345083E-2</v>
      </c>
    </row>
    <row r="87" spans="1:18" ht="20.100000000000001" customHeight="1" x14ac:dyDescent="0.25">
      <c r="A87" s="20">
        <v>14111</v>
      </c>
      <c r="B87" s="21" t="s">
        <v>471</v>
      </c>
      <c r="C87" s="68">
        <v>8.2528538780210598E-5</v>
      </c>
      <c r="D87" s="68">
        <v>1.6635756888323022E-7</v>
      </c>
      <c r="E87" s="68">
        <v>7.0857242733988617E-7</v>
      </c>
      <c r="F87" s="68">
        <v>2.9827262246443906E-6</v>
      </c>
      <c r="G87" s="68">
        <v>6.6363474490868809E-9</v>
      </c>
      <c r="H87" s="68">
        <v>7.1925670478235087E-9</v>
      </c>
      <c r="I87" s="68">
        <v>3.2313798221866748E-9</v>
      </c>
      <c r="J87" s="68">
        <v>1.9817615392476368E-8</v>
      </c>
      <c r="K87" s="68">
        <v>4.0306113198506117E-9</v>
      </c>
      <c r="L87" s="68">
        <v>0</v>
      </c>
      <c r="M87" s="68">
        <v>0</v>
      </c>
      <c r="N87" s="68">
        <v>0</v>
      </c>
      <c r="O87" s="68">
        <v>0</v>
      </c>
      <c r="P87" s="68">
        <v>0</v>
      </c>
      <c r="Q87" s="68">
        <v>0</v>
      </c>
      <c r="R87" s="68">
        <v>0</v>
      </c>
    </row>
    <row r="88" spans="1:18" ht="20.100000000000001" customHeight="1" x14ac:dyDescent="0.25">
      <c r="A88" s="20">
        <v>14112</v>
      </c>
      <c r="B88" s="21" t="s">
        <v>472</v>
      </c>
      <c r="C88" s="68">
        <v>1.8153381619875262E-2</v>
      </c>
      <c r="D88" s="68">
        <v>2.0363423531052575E-2</v>
      </c>
      <c r="E88" s="68">
        <v>2.2001431480791221E-2</v>
      </c>
      <c r="F88" s="68">
        <v>1.844244007063273E-2</v>
      </c>
      <c r="G88" s="68">
        <v>1.9918210511711772E-2</v>
      </c>
      <c r="H88" s="68">
        <v>3.3651579182858153E-2</v>
      </c>
      <c r="I88" s="68">
        <v>3.7522273491516406E-2</v>
      </c>
      <c r="J88" s="68">
        <v>2.5246142460364034E-2</v>
      </c>
      <c r="K88" s="68">
        <v>2.5918209722686863E-2</v>
      </c>
      <c r="L88" s="68">
        <v>2.3260936928528864E-2</v>
      </c>
      <c r="M88" s="68">
        <v>1.6580764989435476E-2</v>
      </c>
      <c r="N88" s="68">
        <v>2.1759399932419769E-2</v>
      </c>
      <c r="O88" s="68">
        <v>2.7745632352687198E-2</v>
      </c>
      <c r="P88" s="68">
        <v>2.5926154245051521E-2</v>
      </c>
      <c r="Q88" s="68">
        <v>2.2910759144743151E-2</v>
      </c>
      <c r="R88" s="68">
        <v>2.612607136434509E-2</v>
      </c>
    </row>
    <row r="89" spans="1:18" ht="20.100000000000001" customHeight="1" x14ac:dyDescent="0.25">
      <c r="A89" s="20">
        <v>14113</v>
      </c>
      <c r="B89" s="21" t="s">
        <v>466</v>
      </c>
      <c r="C89" s="68">
        <v>2.9546868715272423E-15</v>
      </c>
      <c r="D89" s="68">
        <v>-2.5320649446898501E-15</v>
      </c>
      <c r="E89" s="68">
        <v>-2.992131711066977E-15</v>
      </c>
      <c r="F89" s="68">
        <v>7.0963397040186372E-16</v>
      </c>
      <c r="G89" s="68">
        <v>-3.6814454216604117E-15</v>
      </c>
      <c r="H89" s="68">
        <v>1.2038035963584821E-15</v>
      </c>
      <c r="I89" s="68">
        <v>-1.8522604577421655E-15</v>
      </c>
      <c r="J89" s="68">
        <v>4.5409279710191381E-16</v>
      </c>
      <c r="K89" s="68">
        <v>1.3670713111588076E-15</v>
      </c>
      <c r="L89" s="68">
        <v>2.9540514093152918E-17</v>
      </c>
      <c r="M89" s="68">
        <v>-2.9401779965379256E-16</v>
      </c>
      <c r="N89" s="68">
        <v>9.7971986743136052E-16</v>
      </c>
      <c r="O89" s="68">
        <v>3.8835228398518791E-16</v>
      </c>
      <c r="P89" s="68">
        <v>-1.4042163420208116E-15</v>
      </c>
      <c r="Q89" s="68">
        <v>0</v>
      </c>
      <c r="R89" s="68">
        <v>0</v>
      </c>
    </row>
    <row r="90" spans="1:18" ht="20.100000000000001" customHeight="1" x14ac:dyDescent="0.25">
      <c r="A90" s="20">
        <v>1412</v>
      </c>
      <c r="B90" s="21" t="s">
        <v>473</v>
      </c>
      <c r="C90" s="68">
        <v>6.2570194554085294E-3</v>
      </c>
      <c r="D90" s="68">
        <v>5.0161901171706649E-3</v>
      </c>
      <c r="E90" s="68">
        <v>6.2854653719806187E-3</v>
      </c>
      <c r="F90" s="68">
        <v>3.6057630445845137E-3</v>
      </c>
      <c r="G90" s="68">
        <v>3.7417783320019809E-3</v>
      </c>
      <c r="H90" s="68">
        <v>2.3546513398848986E-3</v>
      </c>
      <c r="I90" s="68">
        <v>6.9634791780570128E-4</v>
      </c>
      <c r="J90" s="68">
        <v>1.2088534944217457E-3</v>
      </c>
      <c r="K90" s="68">
        <v>1.500064923164733E-3</v>
      </c>
      <c r="L90" s="68">
        <v>3.1656433343177589E-3</v>
      </c>
      <c r="M90" s="68">
        <v>1.3441508636036841E-3</v>
      </c>
      <c r="N90" s="68">
        <v>5.4952842146763761E-3</v>
      </c>
      <c r="O90" s="68">
        <v>9.2791449048273515E-3</v>
      </c>
      <c r="P90" s="68">
        <v>5.1775452605611226E-3</v>
      </c>
      <c r="Q90" s="68">
        <v>6.6698686995745778E-3</v>
      </c>
      <c r="R90" s="68">
        <v>4.4473929107232317E-3</v>
      </c>
    </row>
    <row r="91" spans="1:18" ht="20.100000000000001" customHeight="1" x14ac:dyDescent="0.25">
      <c r="A91" s="20">
        <v>1413</v>
      </c>
      <c r="B91" s="21" t="s">
        <v>474</v>
      </c>
      <c r="C91" s="68">
        <v>0</v>
      </c>
      <c r="D91" s="68">
        <v>0</v>
      </c>
      <c r="E91" s="68">
        <v>0</v>
      </c>
      <c r="F91" s="68">
        <v>0</v>
      </c>
      <c r="G91" s="68">
        <v>0</v>
      </c>
      <c r="H91" s="68">
        <v>0</v>
      </c>
      <c r="I91" s="68">
        <v>0</v>
      </c>
      <c r="J91" s="68">
        <v>0</v>
      </c>
      <c r="K91" s="68">
        <v>0</v>
      </c>
      <c r="L91" s="68">
        <v>0</v>
      </c>
      <c r="M91" s="68">
        <v>0</v>
      </c>
      <c r="N91" s="68">
        <v>0</v>
      </c>
      <c r="O91" s="68">
        <v>0</v>
      </c>
      <c r="P91" s="68">
        <v>0</v>
      </c>
      <c r="Q91" s="68">
        <v>0</v>
      </c>
      <c r="R91" s="68">
        <v>0</v>
      </c>
    </row>
    <row r="92" spans="1:18" ht="20.100000000000001" customHeight="1" x14ac:dyDescent="0.25">
      <c r="A92" s="20">
        <v>1414</v>
      </c>
      <c r="B92" s="21" t="s">
        <v>475</v>
      </c>
      <c r="C92" s="68">
        <v>0</v>
      </c>
      <c r="D92" s="68">
        <v>0</v>
      </c>
      <c r="E92" s="68">
        <v>0</v>
      </c>
      <c r="F92" s="68">
        <v>0</v>
      </c>
      <c r="G92" s="68">
        <v>0</v>
      </c>
      <c r="H92" s="68">
        <v>0</v>
      </c>
      <c r="I92" s="68">
        <v>0</v>
      </c>
      <c r="J92" s="68">
        <v>0</v>
      </c>
      <c r="K92" s="68">
        <v>0</v>
      </c>
      <c r="L92" s="68">
        <v>0</v>
      </c>
      <c r="M92" s="68">
        <v>0</v>
      </c>
      <c r="N92" s="68">
        <v>0</v>
      </c>
      <c r="O92" s="68">
        <v>0</v>
      </c>
      <c r="P92" s="68">
        <v>0</v>
      </c>
      <c r="Q92" s="68">
        <v>0</v>
      </c>
      <c r="R92" s="68">
        <v>0</v>
      </c>
    </row>
    <row r="93" spans="1:18" ht="20.100000000000001" customHeight="1" x14ac:dyDescent="0.25">
      <c r="A93" s="20">
        <v>1415</v>
      </c>
      <c r="B93" s="21" t="s">
        <v>476</v>
      </c>
      <c r="C93" s="68">
        <v>9.1794955710756722E-3</v>
      </c>
      <c r="D93" s="68">
        <v>7.4880867164441051E-3</v>
      </c>
      <c r="E93" s="68">
        <v>8.2516193187128876E-3</v>
      </c>
      <c r="F93" s="68">
        <v>1.0944053388314357E-2</v>
      </c>
      <c r="G93" s="68">
        <v>7.6276429972028598E-3</v>
      </c>
      <c r="H93" s="68">
        <v>5.5401125845091397E-3</v>
      </c>
      <c r="I93" s="68">
        <v>7.4365973489356352E-3</v>
      </c>
      <c r="J93" s="68">
        <v>1.0158278762850819E-2</v>
      </c>
      <c r="K93" s="68">
        <v>1.2084332632579579E-2</v>
      </c>
      <c r="L93" s="68">
        <v>2.1481616422317374E-2</v>
      </c>
      <c r="M93" s="68">
        <v>8.7138122046295438E-3</v>
      </c>
      <c r="N93" s="68">
        <v>1.4648677889512162E-2</v>
      </c>
      <c r="O93" s="68">
        <v>1.8829132782453496E-2</v>
      </c>
      <c r="P93" s="68">
        <v>1.2116538321309283E-2</v>
      </c>
      <c r="Q93" s="68">
        <v>1.2867229214592242E-2</v>
      </c>
      <c r="R93" s="68">
        <v>1.2993434188807438E-2</v>
      </c>
    </row>
    <row r="94" spans="1:18" ht="20.100000000000001" customHeight="1" x14ac:dyDescent="0.25">
      <c r="A94" s="20">
        <v>1416</v>
      </c>
      <c r="B94" s="21" t="s">
        <v>477</v>
      </c>
      <c r="C94" s="68">
        <v>0</v>
      </c>
      <c r="D94" s="68">
        <v>0</v>
      </c>
      <c r="E94" s="68">
        <v>0</v>
      </c>
      <c r="F94" s="68">
        <v>0</v>
      </c>
      <c r="G94" s="68">
        <v>0</v>
      </c>
      <c r="H94" s="68">
        <v>0</v>
      </c>
      <c r="I94" s="68">
        <v>0</v>
      </c>
      <c r="J94" s="68">
        <v>0</v>
      </c>
      <c r="K94" s="68">
        <v>0</v>
      </c>
      <c r="L94" s="68">
        <v>0</v>
      </c>
      <c r="M94" s="68">
        <v>0</v>
      </c>
      <c r="N94" s="68">
        <v>0</v>
      </c>
      <c r="O94" s="68">
        <v>0</v>
      </c>
      <c r="P94" s="68">
        <v>0</v>
      </c>
      <c r="Q94" s="68">
        <v>0</v>
      </c>
      <c r="R94" s="68">
        <v>0</v>
      </c>
    </row>
    <row r="95" spans="1:18" ht="20.100000000000001" customHeight="1" x14ac:dyDescent="0.25">
      <c r="A95" s="33">
        <v>142</v>
      </c>
      <c r="B95" s="34" t="s">
        <v>478</v>
      </c>
      <c r="C95" s="203">
        <v>7.1497917294041889E-3</v>
      </c>
      <c r="D95" s="203">
        <v>7.120732999322768E-3</v>
      </c>
      <c r="E95" s="203">
        <v>6.7636873484016773E-3</v>
      </c>
      <c r="F95" s="203">
        <v>7.0949088255949254E-3</v>
      </c>
      <c r="G95" s="203">
        <v>6.8055004002778403E-3</v>
      </c>
      <c r="H95" s="203">
        <v>7.0680540749659586E-3</v>
      </c>
      <c r="I95" s="203">
        <v>7.0874940966711196E-3</v>
      </c>
      <c r="J95" s="203">
        <v>6.9156684543163786E-3</v>
      </c>
      <c r="K95" s="203">
        <v>7.2995151665138048E-3</v>
      </c>
      <c r="L95" s="203">
        <v>7.2523866452222441E-3</v>
      </c>
      <c r="M95" s="203">
        <v>6.8867300755544097E-3</v>
      </c>
      <c r="N95" s="203">
        <v>6.936911593639631E-3</v>
      </c>
      <c r="O95" s="203">
        <v>6.2600776357058406E-3</v>
      </c>
      <c r="P95" s="203">
        <v>6.445750134672466E-3</v>
      </c>
      <c r="Q95" s="203">
        <v>6.8429376102698107E-3</v>
      </c>
      <c r="R95" s="203">
        <v>6.784155143391468E-3</v>
      </c>
    </row>
    <row r="96" spans="1:18" ht="20.100000000000001" customHeight="1" x14ac:dyDescent="0.25">
      <c r="A96" s="20">
        <v>1421</v>
      </c>
      <c r="B96" s="21" t="s">
        <v>479</v>
      </c>
      <c r="C96" s="68">
        <v>0</v>
      </c>
      <c r="D96" s="68">
        <v>0</v>
      </c>
      <c r="E96" s="68">
        <v>0</v>
      </c>
      <c r="F96" s="68">
        <v>0</v>
      </c>
      <c r="G96" s="68">
        <v>0</v>
      </c>
      <c r="H96" s="68">
        <v>0</v>
      </c>
      <c r="I96" s="68">
        <v>0</v>
      </c>
      <c r="J96" s="68">
        <v>0</v>
      </c>
      <c r="K96" s="68">
        <v>0</v>
      </c>
      <c r="L96" s="68">
        <v>0</v>
      </c>
      <c r="M96" s="68">
        <v>0</v>
      </c>
      <c r="N96" s="68">
        <v>0</v>
      </c>
      <c r="O96" s="68">
        <v>0</v>
      </c>
      <c r="P96" s="68">
        <v>0</v>
      </c>
      <c r="Q96" s="68">
        <v>0</v>
      </c>
      <c r="R96" s="68">
        <v>0</v>
      </c>
    </row>
    <row r="97" spans="1:18" ht="20.100000000000001" customHeight="1" x14ac:dyDescent="0.25">
      <c r="A97" s="20">
        <v>1422</v>
      </c>
      <c r="B97" s="21" t="s">
        <v>480</v>
      </c>
      <c r="C97" s="68">
        <v>1.6899288225655186E-3</v>
      </c>
      <c r="D97" s="68">
        <v>1.7394791452871956E-3</v>
      </c>
      <c r="E97" s="68">
        <v>1.7676443388375295E-3</v>
      </c>
      <c r="F97" s="68">
        <v>1.7744117506741394E-3</v>
      </c>
      <c r="G97" s="68">
        <v>1.7793312116885392E-3</v>
      </c>
      <c r="H97" s="68">
        <v>1.8345096369717147E-3</v>
      </c>
      <c r="I97" s="68">
        <v>1.8235702777897136E-3</v>
      </c>
      <c r="J97" s="68">
        <v>1.9373010587092909E-3</v>
      </c>
      <c r="K97" s="68">
        <v>2.0389765288419937E-3</v>
      </c>
      <c r="L97" s="68">
        <v>1.9136906231899703E-3</v>
      </c>
      <c r="M97" s="68">
        <v>1.9871002323504305E-3</v>
      </c>
      <c r="N97" s="68">
        <v>2.1210064926838776E-3</v>
      </c>
      <c r="O97" s="68">
        <v>2.1607073390007667E-3</v>
      </c>
      <c r="P97" s="68">
        <v>2.2870608273415768E-3</v>
      </c>
      <c r="Q97" s="68">
        <v>2.4767134556785766E-3</v>
      </c>
      <c r="R97" s="68">
        <v>2.5250679275772956E-3</v>
      </c>
    </row>
    <row r="98" spans="1:18" ht="20.100000000000001" customHeight="1" x14ac:dyDescent="0.25">
      <c r="A98" s="20">
        <v>1423</v>
      </c>
      <c r="B98" s="21" t="s">
        <v>481</v>
      </c>
      <c r="C98" s="68">
        <v>5.4598629068386712E-3</v>
      </c>
      <c r="D98" s="68">
        <v>5.3812538540355713E-3</v>
      </c>
      <c r="E98" s="68">
        <v>4.9960430095641467E-3</v>
      </c>
      <c r="F98" s="68">
        <v>5.320497074920787E-3</v>
      </c>
      <c r="G98" s="68">
        <v>5.0261691885893E-3</v>
      </c>
      <c r="H98" s="68">
        <v>5.2335444379942439E-3</v>
      </c>
      <c r="I98" s="68">
        <v>5.2639238188814065E-3</v>
      </c>
      <c r="J98" s="68">
        <v>4.9783673956070888E-3</v>
      </c>
      <c r="K98" s="68">
        <v>5.2605386376718107E-3</v>
      </c>
      <c r="L98" s="68">
        <v>5.3386960220322749E-3</v>
      </c>
      <c r="M98" s="68">
        <v>4.8996298432039797E-3</v>
      </c>
      <c r="N98" s="68">
        <v>4.815905100955753E-3</v>
      </c>
      <c r="O98" s="68">
        <v>4.0993702967050726E-3</v>
      </c>
      <c r="P98" s="68">
        <v>4.1586893073308883E-3</v>
      </c>
      <c r="Q98" s="68">
        <v>4.3662241545912341E-3</v>
      </c>
      <c r="R98" s="68">
        <v>4.2590872158141729E-3</v>
      </c>
    </row>
    <row r="99" spans="1:18" ht="20.100000000000001" customHeight="1" x14ac:dyDescent="0.25">
      <c r="A99" s="20">
        <v>1424</v>
      </c>
      <c r="B99" s="21" t="s">
        <v>482</v>
      </c>
      <c r="C99" s="68">
        <v>0</v>
      </c>
      <c r="D99" s="68">
        <v>0</v>
      </c>
      <c r="E99" s="68">
        <v>0</v>
      </c>
      <c r="F99" s="68">
        <v>0</v>
      </c>
      <c r="G99" s="68">
        <v>0</v>
      </c>
      <c r="H99" s="68">
        <v>0</v>
      </c>
      <c r="I99" s="68">
        <v>0</v>
      </c>
      <c r="J99" s="68">
        <v>0</v>
      </c>
      <c r="K99" s="68">
        <v>0</v>
      </c>
      <c r="L99" s="68">
        <v>0</v>
      </c>
      <c r="M99" s="68">
        <v>0</v>
      </c>
      <c r="N99" s="68">
        <v>0</v>
      </c>
      <c r="O99" s="68">
        <v>0</v>
      </c>
      <c r="P99" s="68">
        <v>0</v>
      </c>
      <c r="Q99" s="68">
        <v>0</v>
      </c>
      <c r="R99" s="68">
        <v>0</v>
      </c>
    </row>
    <row r="100" spans="1:18" ht="20.100000000000001" customHeight="1" x14ac:dyDescent="0.25">
      <c r="A100" s="33">
        <v>143</v>
      </c>
      <c r="B100" s="34" t="s">
        <v>483</v>
      </c>
      <c r="C100" s="203">
        <v>5.3908414034206402E-3</v>
      </c>
      <c r="D100" s="203">
        <v>5.6844304145183587E-3</v>
      </c>
      <c r="E100" s="203">
        <v>8.4415769852362633E-3</v>
      </c>
      <c r="F100" s="203">
        <v>7.8757353502239731E-3</v>
      </c>
      <c r="G100" s="203">
        <v>6.3832419861236415E-3</v>
      </c>
      <c r="H100" s="203">
        <v>6.0111314843407527E-3</v>
      </c>
      <c r="I100" s="203">
        <v>9.924083046568468E-3</v>
      </c>
      <c r="J100" s="203">
        <v>9.892576911217945E-3</v>
      </c>
      <c r="K100" s="203">
        <v>8.0841673159072966E-3</v>
      </c>
      <c r="L100" s="203">
        <v>7.0979415341659918E-3</v>
      </c>
      <c r="M100" s="203">
        <v>6.0541966253077175E-3</v>
      </c>
      <c r="N100" s="203">
        <v>6.2871933981641578E-3</v>
      </c>
      <c r="O100" s="203">
        <v>7.5597837503089387E-3</v>
      </c>
      <c r="P100" s="203">
        <v>7.769963309741894E-3</v>
      </c>
      <c r="Q100" s="203">
        <v>8.2946532439294694E-3</v>
      </c>
      <c r="R100" s="203">
        <v>8.7092121181727988E-3</v>
      </c>
    </row>
    <row r="101" spans="1:18" ht="20.100000000000001" customHeight="1" x14ac:dyDescent="0.25">
      <c r="A101" s="33">
        <v>144</v>
      </c>
      <c r="B101" s="34" t="s">
        <v>484</v>
      </c>
      <c r="C101" s="203">
        <v>3.8188532218543939E-3</v>
      </c>
      <c r="D101" s="203">
        <v>3.6468652512200339E-3</v>
      </c>
      <c r="E101" s="203">
        <v>4.4234123325706054E-3</v>
      </c>
      <c r="F101" s="203">
        <v>4.714636723949262E-3</v>
      </c>
      <c r="G101" s="203">
        <v>3.4623902858994509E-3</v>
      </c>
      <c r="H101" s="203">
        <v>8.7996158324495002E-3</v>
      </c>
      <c r="I101" s="203">
        <v>5.6678138850121164E-3</v>
      </c>
      <c r="J101" s="203">
        <v>1.3898832865401403E-3</v>
      </c>
      <c r="K101" s="203">
        <v>3.5978011711322679E-3</v>
      </c>
      <c r="L101" s="203">
        <v>5.5390027648552619E-3</v>
      </c>
      <c r="M101" s="203">
        <v>4.9846936904194153E-3</v>
      </c>
      <c r="N101" s="203">
        <v>5.5181389490566975E-3</v>
      </c>
      <c r="O101" s="203">
        <v>3.8051578393355039E-3</v>
      </c>
      <c r="P101" s="203">
        <v>9.0146749520355531E-3</v>
      </c>
      <c r="Q101" s="203">
        <v>6.5550206025139545E-3</v>
      </c>
      <c r="R101" s="203">
        <v>4.97351693648197E-3</v>
      </c>
    </row>
    <row r="102" spans="1:18" ht="20.100000000000001" customHeight="1" x14ac:dyDescent="0.25">
      <c r="A102" s="20">
        <v>1441</v>
      </c>
      <c r="B102" s="21" t="s">
        <v>464</v>
      </c>
      <c r="C102" s="68">
        <v>3.814465636182411E-3</v>
      </c>
      <c r="D102" s="68">
        <v>3.6381637065762452E-3</v>
      </c>
      <c r="E102" s="68">
        <v>4.3900968184926083E-3</v>
      </c>
      <c r="F102" s="68">
        <v>4.3971494412089534E-3</v>
      </c>
      <c r="G102" s="68">
        <v>3.29077307327538E-3</v>
      </c>
      <c r="H102" s="68">
        <v>8.4082914445470659E-3</v>
      </c>
      <c r="I102" s="68">
        <v>5.3582272869496916E-3</v>
      </c>
      <c r="J102" s="68">
        <v>1.1614801214175812E-3</v>
      </c>
      <c r="K102" s="68">
        <v>3.5931680349538917E-3</v>
      </c>
      <c r="L102" s="68">
        <v>5.2535228761613519E-3</v>
      </c>
      <c r="M102" s="68">
        <v>4.9846595230384119E-3</v>
      </c>
      <c r="N102" s="68">
        <v>5.5181148371419037E-3</v>
      </c>
      <c r="O102" s="68">
        <v>3.7905259951985853E-3</v>
      </c>
      <c r="P102" s="68">
        <v>5.8303416475000442E-3</v>
      </c>
      <c r="Q102" s="68">
        <v>5.8068957521888453E-3</v>
      </c>
      <c r="R102" s="68">
        <v>4.1013766594926674E-3</v>
      </c>
    </row>
    <row r="103" spans="1:18" ht="20.100000000000001" customHeight="1" x14ac:dyDescent="0.25">
      <c r="A103" s="20">
        <v>1442</v>
      </c>
      <c r="B103" s="21" t="s">
        <v>241</v>
      </c>
      <c r="C103" s="68">
        <v>4.3875856719824171E-6</v>
      </c>
      <c r="D103" s="68">
        <v>8.7015446437885333E-6</v>
      </c>
      <c r="E103" s="68">
        <v>3.3315514077997065E-5</v>
      </c>
      <c r="F103" s="68">
        <v>3.1748728274030787E-4</v>
      </c>
      <c r="G103" s="68">
        <v>1.7161721262407166E-4</v>
      </c>
      <c r="H103" s="68">
        <v>3.9132438790243399E-4</v>
      </c>
      <c r="I103" s="68">
        <v>3.0958659806242558E-4</v>
      </c>
      <c r="J103" s="68">
        <v>2.2840316512255922E-4</v>
      </c>
      <c r="K103" s="68">
        <v>4.6331361783761338E-6</v>
      </c>
      <c r="L103" s="68">
        <v>2.854798886939098E-4</v>
      </c>
      <c r="M103" s="68">
        <v>3.4167381003268055E-8</v>
      </c>
      <c r="N103" s="68">
        <v>2.4111914794202371E-8</v>
      </c>
      <c r="O103" s="68">
        <v>1.4631844136919154E-5</v>
      </c>
      <c r="P103" s="68">
        <v>3.1843333045355098E-3</v>
      </c>
      <c r="Q103" s="68">
        <v>7.4812485032510988E-4</v>
      </c>
      <c r="R103" s="68">
        <v>8.7214027698930268E-4</v>
      </c>
    </row>
    <row r="104" spans="1:18" ht="20.100000000000001" customHeight="1" x14ac:dyDescent="0.25">
      <c r="A104" s="33">
        <v>145</v>
      </c>
      <c r="B104" s="34" t="s">
        <v>485</v>
      </c>
      <c r="C104" s="203">
        <v>0</v>
      </c>
      <c r="D104" s="203">
        <v>0</v>
      </c>
      <c r="E104" s="203">
        <v>0</v>
      </c>
      <c r="F104" s="203">
        <v>0</v>
      </c>
      <c r="G104" s="203">
        <v>0</v>
      </c>
      <c r="H104" s="203">
        <v>0</v>
      </c>
      <c r="I104" s="203">
        <v>0</v>
      </c>
      <c r="J104" s="203">
        <v>0</v>
      </c>
      <c r="K104" s="203">
        <v>0</v>
      </c>
      <c r="L104" s="203">
        <v>0</v>
      </c>
      <c r="M104" s="203">
        <v>0</v>
      </c>
      <c r="N104" s="203">
        <v>0</v>
      </c>
      <c r="O104" s="203">
        <v>0</v>
      </c>
      <c r="P104" s="203">
        <v>0</v>
      </c>
      <c r="Q104" s="203">
        <v>0</v>
      </c>
      <c r="R104" s="203">
        <v>0</v>
      </c>
    </row>
    <row r="105" spans="1:18" s="88" customFormat="1" ht="20.100000000000001" customHeight="1" x14ac:dyDescent="0.25">
      <c r="A105" s="99" t="s">
        <v>368</v>
      </c>
      <c r="B105" s="100"/>
      <c r="C105" s="100"/>
      <c r="D105" s="100"/>
      <c r="E105" s="100"/>
      <c r="F105" s="100"/>
      <c r="G105" s="100"/>
      <c r="H105" s="100"/>
      <c r="I105" s="100"/>
      <c r="J105" s="100"/>
      <c r="K105" s="100"/>
      <c r="L105" s="100"/>
      <c r="M105" s="100"/>
      <c r="N105" s="100"/>
      <c r="O105" s="100"/>
      <c r="P105" s="100"/>
      <c r="Q105" s="100"/>
      <c r="R105" s="100"/>
    </row>
    <row r="106" spans="1:18" s="88" customFormat="1" ht="20.100000000000001" customHeight="1" x14ac:dyDescent="0.25">
      <c r="A106" s="60" t="s">
        <v>238</v>
      </c>
      <c r="B106" s="61" t="s">
        <v>761</v>
      </c>
      <c r="C106" s="174">
        <v>3885846.9998368444</v>
      </c>
      <c r="D106" s="174">
        <v>4376381.9998537563</v>
      </c>
      <c r="E106" s="174">
        <v>4814759.9996344894</v>
      </c>
      <c r="F106" s="174">
        <v>5331618.9996270854</v>
      </c>
      <c r="G106" s="174">
        <v>5778953.0000085933</v>
      </c>
      <c r="H106" s="174">
        <v>5995786.9997263048</v>
      </c>
      <c r="I106" s="174">
        <v>6269328.0006591799</v>
      </c>
      <c r="J106" s="174">
        <v>6585479.0001397813</v>
      </c>
      <c r="K106" s="174">
        <v>7004140.9998933682</v>
      </c>
      <c r="L106" s="174">
        <v>7389130.999453282</v>
      </c>
      <c r="M106" s="174">
        <v>7609597.0005758246</v>
      </c>
      <c r="N106" s="174">
        <v>9012141.9992844798</v>
      </c>
      <c r="O106" s="174">
        <v>10079676</v>
      </c>
      <c r="P106" s="174">
        <v>10943344</v>
      </c>
      <c r="Q106" s="174">
        <v>11779251</v>
      </c>
      <c r="R106" s="174">
        <v>12738566</v>
      </c>
    </row>
    <row r="107" spans="1:18" ht="20.100000000000001" customHeight="1" x14ac:dyDescent="0.25">
      <c r="A107" s="76" t="s">
        <v>372</v>
      </c>
    </row>
    <row r="108" spans="1:18" ht="20.100000000000001" customHeight="1" x14ac:dyDescent="0.25">
      <c r="A108" s="76" t="s">
        <v>373</v>
      </c>
    </row>
    <row r="109" spans="1:18" ht="20.100000000000001" customHeight="1" x14ac:dyDescent="0.25">
      <c r="A109" s="76" t="s">
        <v>374</v>
      </c>
    </row>
    <row r="110" spans="1:18" ht="20.100000000000001" customHeight="1" x14ac:dyDescent="0.25">
      <c r="A110" s="76" t="s">
        <v>375</v>
      </c>
    </row>
    <row r="111" spans="1:18" ht="20.100000000000001" customHeight="1" x14ac:dyDescent="0.25">
      <c r="A111" s="76" t="s">
        <v>534</v>
      </c>
    </row>
    <row r="112" spans="1:18" ht="20.100000000000001" customHeight="1" x14ac:dyDescent="0.25">
      <c r="A112" s="76" t="s">
        <v>389</v>
      </c>
    </row>
    <row r="113" spans="1:1" ht="20.100000000000001" customHeight="1" x14ac:dyDescent="0.25">
      <c r="A113" s="76" t="s">
        <v>718</v>
      </c>
    </row>
    <row r="114" spans="1:1" ht="20.100000000000001" customHeight="1" x14ac:dyDescent="0.25">
      <c r="A114" s="76" t="s">
        <v>762</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83"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16CB-7A06-4AE5-8555-073F91C2CB62}">
  <dimension ref="A1:R88"/>
  <sheetViews>
    <sheetView showGridLines="0" workbookViewId="0">
      <pane xSplit="2" ySplit="4" topLeftCell="K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18" width="12.7109375" style="78" customWidth="1"/>
    <col min="19" max="16384" width="9.140625" style="78"/>
  </cols>
  <sheetData>
    <row r="1" spans="1:18" ht="20.100000000000001" customHeight="1" x14ac:dyDescent="0.25">
      <c r="A1" s="70" t="s">
        <v>758</v>
      </c>
      <c r="B1" s="29"/>
    </row>
    <row r="2" spans="1:18" ht="20.100000000000001" customHeight="1" x14ac:dyDescent="0.25">
      <c r="A2" s="70" t="s">
        <v>342</v>
      </c>
      <c r="B2" s="29"/>
    </row>
    <row r="3" spans="1:18" ht="20.100000000000001" customHeight="1" x14ac:dyDescent="0.25">
      <c r="A3" s="29"/>
      <c r="B3" s="29"/>
    </row>
    <row r="4" spans="1:18" s="87" customFormat="1" ht="20.100000000000001" customHeight="1" x14ac:dyDescent="0.25">
      <c r="A4" s="352" t="s">
        <v>538</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45" t="s">
        <v>246</v>
      </c>
      <c r="B5" s="46" t="s">
        <v>536</v>
      </c>
      <c r="C5" s="136">
        <v>1535526.5091157057</v>
      </c>
      <c r="D5" s="136">
        <v>1722861.4208074524</v>
      </c>
      <c r="E5" s="136">
        <v>1892658.1612928812</v>
      </c>
      <c r="F5" s="136">
        <v>2120925.8062683186</v>
      </c>
      <c r="G5" s="136">
        <v>2394014.0094852466</v>
      </c>
      <c r="H5" s="136">
        <v>2769505.0242186906</v>
      </c>
      <c r="I5" s="136">
        <v>2852727.0998008735</v>
      </c>
      <c r="J5" s="136">
        <v>2917190.9975665631</v>
      </c>
      <c r="K5" s="136">
        <v>3094475.6997862123</v>
      </c>
      <c r="L5" s="136">
        <v>3180494.5233059935</v>
      </c>
      <c r="M5" s="136">
        <v>3513991.8144286778</v>
      </c>
      <c r="N5" s="136">
        <v>3638290.8330467157</v>
      </c>
      <c r="O5" s="136">
        <v>4379148.5916610211</v>
      </c>
      <c r="P5" s="136">
        <v>4958193.854338957</v>
      </c>
      <c r="Q5" s="136">
        <v>5377975.1800587261</v>
      </c>
      <c r="R5" s="136">
        <v>5989565.2505378285</v>
      </c>
    </row>
    <row r="6" spans="1:18" ht="20.100000000000001" customHeight="1" x14ac:dyDescent="0.25">
      <c r="A6" s="17">
        <v>2</v>
      </c>
      <c r="B6" s="18" t="s">
        <v>357</v>
      </c>
      <c r="C6" s="62">
        <v>1478062.2057089377</v>
      </c>
      <c r="D6" s="62">
        <v>1686753.5358068184</v>
      </c>
      <c r="E6" s="62">
        <v>1853191.0291568791</v>
      </c>
      <c r="F6" s="62">
        <v>2078100.7311564432</v>
      </c>
      <c r="G6" s="62">
        <v>2340446.7572992309</v>
      </c>
      <c r="H6" s="62">
        <v>2761402.0612964565</v>
      </c>
      <c r="I6" s="62">
        <v>2858674.6682846276</v>
      </c>
      <c r="J6" s="62">
        <v>2946227.3928796342</v>
      </c>
      <c r="K6" s="62">
        <v>3110219.7863359065</v>
      </c>
      <c r="L6" s="62">
        <v>3210855.0709647108</v>
      </c>
      <c r="M6" s="62">
        <v>3530266.1993539687</v>
      </c>
      <c r="N6" s="62">
        <v>3667842.0322147179</v>
      </c>
      <c r="O6" s="62">
        <v>4339217.8055230035</v>
      </c>
      <c r="P6" s="62">
        <v>4912999.1246307138</v>
      </c>
      <c r="Q6" s="62">
        <v>5302321.9040726349</v>
      </c>
      <c r="R6" s="62">
        <v>5955819.5786002837</v>
      </c>
    </row>
    <row r="7" spans="1:18" ht="20.100000000000001" customHeight="1" x14ac:dyDescent="0.25">
      <c r="A7" s="30">
        <v>21</v>
      </c>
      <c r="B7" s="31" t="s">
        <v>358</v>
      </c>
      <c r="C7" s="63">
        <v>415324.30134386057</v>
      </c>
      <c r="D7" s="63">
        <v>465023.21694625571</v>
      </c>
      <c r="E7" s="63">
        <v>516284.52654976142</v>
      </c>
      <c r="F7" s="63">
        <v>582198.95338817069</v>
      </c>
      <c r="G7" s="63">
        <v>638780.12170463882</v>
      </c>
      <c r="H7" s="63">
        <v>700465.20721160737</v>
      </c>
      <c r="I7" s="63">
        <v>736288.68992774258</v>
      </c>
      <c r="J7" s="63">
        <v>778254.81435536942</v>
      </c>
      <c r="K7" s="63">
        <v>813258.01890661253</v>
      </c>
      <c r="L7" s="63">
        <v>858419.64468434348</v>
      </c>
      <c r="M7" s="63">
        <v>881886.45049250755</v>
      </c>
      <c r="N7" s="63">
        <v>932927.95032947022</v>
      </c>
      <c r="O7" s="63">
        <v>1067756.4377832694</v>
      </c>
      <c r="P7" s="63">
        <v>1181208.2993763911</v>
      </c>
      <c r="Q7" s="63">
        <v>1281809.7142602904</v>
      </c>
      <c r="R7" s="63">
        <v>1410144.7300729528</v>
      </c>
    </row>
    <row r="8" spans="1:18" ht="20.100000000000001" customHeight="1" x14ac:dyDescent="0.25">
      <c r="A8" s="33">
        <v>211</v>
      </c>
      <c r="B8" s="34" t="s">
        <v>488</v>
      </c>
      <c r="C8" s="64">
        <v>354204.02193177352</v>
      </c>
      <c r="D8" s="64">
        <v>394324.10614041396</v>
      </c>
      <c r="E8" s="64">
        <v>438445.29049260897</v>
      </c>
      <c r="F8" s="64">
        <v>492300.75394513307</v>
      </c>
      <c r="G8" s="64">
        <v>538587.92066778394</v>
      </c>
      <c r="H8" s="64">
        <v>590959.59195036197</v>
      </c>
      <c r="I8" s="64">
        <v>622415.7769731239</v>
      </c>
      <c r="J8" s="64">
        <v>656032.14170232497</v>
      </c>
      <c r="K8" s="64">
        <v>683796.17689998599</v>
      </c>
      <c r="L8" s="64">
        <v>716871.81968400697</v>
      </c>
      <c r="M8" s="64">
        <v>735626.01761519397</v>
      </c>
      <c r="N8" s="64">
        <v>775125.08691553143</v>
      </c>
      <c r="O8" s="64">
        <v>880176.96444086079</v>
      </c>
      <c r="P8" s="64">
        <v>991102.9496624053</v>
      </c>
      <c r="Q8" s="64">
        <v>1085848.4638778092</v>
      </c>
      <c r="R8" s="64">
        <v>1189218.4789433125</v>
      </c>
    </row>
    <row r="9" spans="1:18" s="42" customFormat="1" ht="20.100000000000001" customHeight="1" x14ac:dyDescent="0.25">
      <c r="A9" s="40" t="s">
        <v>297</v>
      </c>
      <c r="B9" s="44" t="s">
        <v>489</v>
      </c>
      <c r="C9" s="66">
        <v>280156.59211853339</v>
      </c>
      <c r="D9" s="66">
        <v>311244.40812578402</v>
      </c>
      <c r="E9" s="66">
        <v>345827.46550107637</v>
      </c>
      <c r="F9" s="66">
        <v>383625.74116042303</v>
      </c>
      <c r="G9" s="66">
        <v>420959.55798262398</v>
      </c>
      <c r="H9" s="66">
        <v>458037.21605716203</v>
      </c>
      <c r="I9" s="66">
        <v>486426.554547804</v>
      </c>
      <c r="J9" s="66">
        <v>510071.85130107496</v>
      </c>
      <c r="K9" s="66">
        <v>526413.59260785591</v>
      </c>
      <c r="L9" s="66">
        <v>546894.22532932693</v>
      </c>
      <c r="M9" s="66">
        <v>562951.05654975399</v>
      </c>
      <c r="N9" s="66">
        <v>589257.55575520685</v>
      </c>
      <c r="O9" s="66">
        <v>659709.61399289675</v>
      </c>
      <c r="P9" s="66">
        <v>742332.4346440644</v>
      </c>
      <c r="Q9" s="66">
        <v>806607.77506620274</v>
      </c>
      <c r="R9" s="66">
        <v>881563.731029202</v>
      </c>
    </row>
    <row r="10" spans="1:18" s="42" customFormat="1" ht="20.100000000000001" customHeight="1" x14ac:dyDescent="0.25">
      <c r="A10" s="40" t="s">
        <v>298</v>
      </c>
      <c r="B10" s="44" t="s">
        <v>490</v>
      </c>
      <c r="C10" s="66">
        <v>33309.121445101577</v>
      </c>
      <c r="D10" s="66">
        <v>36844.372766589993</v>
      </c>
      <c r="E10" s="66">
        <v>40557.046671168267</v>
      </c>
      <c r="F10" s="66">
        <v>44451.095682070001</v>
      </c>
      <c r="G10" s="66">
        <v>50087.017421479999</v>
      </c>
      <c r="H10" s="66">
        <v>55810.554700559995</v>
      </c>
      <c r="I10" s="66">
        <v>58464.712252229991</v>
      </c>
      <c r="J10" s="66">
        <v>61814.157490160011</v>
      </c>
      <c r="K10" s="66">
        <v>65715.608888670002</v>
      </c>
      <c r="L10" s="66">
        <v>69306.938311899998</v>
      </c>
      <c r="M10" s="66">
        <v>73762.889640280002</v>
      </c>
      <c r="N10" s="66">
        <v>74855.93104811426</v>
      </c>
      <c r="O10" s="66">
        <v>81426.890064224048</v>
      </c>
      <c r="P10" s="66">
        <v>87722.676796419997</v>
      </c>
      <c r="Q10" s="66">
        <v>91673.606121930003</v>
      </c>
      <c r="R10" s="66">
        <v>97032.818860409985</v>
      </c>
    </row>
    <row r="11" spans="1:18" s="42" customFormat="1" ht="20.100000000000001" customHeight="1" x14ac:dyDescent="0.25">
      <c r="A11" s="40" t="s">
        <v>299</v>
      </c>
      <c r="B11" s="44" t="s">
        <v>491</v>
      </c>
      <c r="C11" s="66">
        <v>40738.308368138547</v>
      </c>
      <c r="D11" s="66">
        <v>46235.325248040012</v>
      </c>
      <c r="E11" s="66">
        <v>52060.778320364363</v>
      </c>
      <c r="F11" s="66">
        <v>64223.917102640014</v>
      </c>
      <c r="G11" s="66">
        <v>67541.345263679992</v>
      </c>
      <c r="H11" s="66">
        <v>77111.821192639982</v>
      </c>
      <c r="I11" s="66">
        <v>77524.510173090021</v>
      </c>
      <c r="J11" s="66">
        <v>84146.132911089982</v>
      </c>
      <c r="K11" s="66">
        <v>91666.975403460063</v>
      </c>
      <c r="L11" s="66">
        <v>100670.65604278004</v>
      </c>
      <c r="M11" s="66">
        <v>98912.071425159957</v>
      </c>
      <c r="N11" s="66">
        <v>111011.60011221032</v>
      </c>
      <c r="O11" s="66">
        <v>139040.46038374002</v>
      </c>
      <c r="P11" s="66">
        <v>161047.83822192095</v>
      </c>
      <c r="Q11" s="66">
        <v>187567.08268967661</v>
      </c>
      <c r="R11" s="66">
        <v>210621.92905370076</v>
      </c>
    </row>
    <row r="12" spans="1:18" ht="20.100000000000001" customHeight="1" x14ac:dyDescent="0.25">
      <c r="A12" s="33">
        <v>212</v>
      </c>
      <c r="B12" s="34" t="s">
        <v>492</v>
      </c>
      <c r="C12" s="64">
        <v>61120.27941208698</v>
      </c>
      <c r="D12" s="64">
        <v>70699.11080584173</v>
      </c>
      <c r="E12" s="64">
        <v>77839.236057152448</v>
      </c>
      <c r="F12" s="64">
        <v>89898.199443037709</v>
      </c>
      <c r="G12" s="64">
        <v>100192.20103685479</v>
      </c>
      <c r="H12" s="64">
        <v>109505.6152612454</v>
      </c>
      <c r="I12" s="64">
        <v>113872.9129546186</v>
      </c>
      <c r="J12" s="64">
        <v>122222.67265304452</v>
      </c>
      <c r="K12" s="64">
        <v>129461.84200662648</v>
      </c>
      <c r="L12" s="64">
        <v>141547.82500033639</v>
      </c>
      <c r="M12" s="64">
        <v>146260.43287731352</v>
      </c>
      <c r="N12" s="64">
        <v>157802.86341393873</v>
      </c>
      <c r="O12" s="64">
        <v>187579.47334240857</v>
      </c>
      <c r="P12" s="64">
        <v>190105.34971398587</v>
      </c>
      <c r="Q12" s="64">
        <v>195961.25038248103</v>
      </c>
      <c r="R12" s="64">
        <v>220926.25112964</v>
      </c>
    </row>
    <row r="13" spans="1:18" s="79" customFormat="1" ht="20.100000000000001" customHeight="1" x14ac:dyDescent="0.25">
      <c r="A13" s="79">
        <v>2121</v>
      </c>
      <c r="B13" s="79" t="s">
        <v>493</v>
      </c>
      <c r="C13" s="65">
        <v>61120.27941208698</v>
      </c>
      <c r="D13" s="65">
        <v>70699.11080584173</v>
      </c>
      <c r="E13" s="65">
        <v>77839.236057152448</v>
      </c>
      <c r="F13" s="65">
        <v>89898.199443037709</v>
      </c>
      <c r="G13" s="65">
        <v>100192.20103685479</v>
      </c>
      <c r="H13" s="65">
        <v>109505.6152612454</v>
      </c>
      <c r="I13" s="65">
        <v>113872.9129546186</v>
      </c>
      <c r="J13" s="65">
        <v>122222.67265304452</v>
      </c>
      <c r="K13" s="65">
        <v>129461.84200662648</v>
      </c>
      <c r="L13" s="65">
        <v>141547.82500033639</v>
      </c>
      <c r="M13" s="65">
        <v>146260.43287731352</v>
      </c>
      <c r="N13" s="65">
        <v>157802.86341393873</v>
      </c>
      <c r="O13" s="65">
        <v>187579.47334240857</v>
      </c>
      <c r="P13" s="65">
        <v>190105.34971398587</v>
      </c>
      <c r="Q13" s="65">
        <v>195961.25038248103</v>
      </c>
      <c r="R13" s="65">
        <v>220926.25112964</v>
      </c>
    </row>
    <row r="14" spans="1:18" s="80" customFormat="1" ht="20.100000000000001" customHeight="1" x14ac:dyDescent="0.25">
      <c r="A14" s="48" t="s">
        <v>300</v>
      </c>
      <c r="B14" s="80" t="s">
        <v>494</v>
      </c>
      <c r="C14" s="66">
        <v>207.96839799657232</v>
      </c>
      <c r="D14" s="66">
        <v>251.31487227335151</v>
      </c>
      <c r="E14" s="66">
        <v>277.0482251654953</v>
      </c>
      <c r="F14" s="66">
        <v>712.00110796231615</v>
      </c>
      <c r="G14" s="66">
        <v>491.27920428662674</v>
      </c>
      <c r="H14" s="66">
        <v>723.08256087468669</v>
      </c>
      <c r="I14" s="66">
        <v>561.3358068182456</v>
      </c>
      <c r="J14" s="66">
        <v>681.84489505821182</v>
      </c>
      <c r="K14" s="66">
        <v>845.89744942923448</v>
      </c>
      <c r="L14" s="66">
        <v>1333.5836068322876</v>
      </c>
      <c r="M14" s="66">
        <v>1412.8502186699336</v>
      </c>
      <c r="N14" s="66">
        <v>1389.4124626860792</v>
      </c>
      <c r="O14" s="66">
        <v>1509.9260220424289</v>
      </c>
      <c r="P14" s="66">
        <v>1886.8299084212319</v>
      </c>
      <c r="Q14" s="66">
        <v>2137.9629228347171</v>
      </c>
      <c r="R14" s="66">
        <v>2669.1462973100001</v>
      </c>
    </row>
    <row r="15" spans="1:18" s="80" customFormat="1" ht="20.100000000000001" customHeight="1" x14ac:dyDescent="0.25">
      <c r="A15" s="48" t="s">
        <v>301</v>
      </c>
      <c r="B15" s="80" t="s">
        <v>495</v>
      </c>
      <c r="C15" s="66">
        <v>9804.3029570112867</v>
      </c>
      <c r="D15" s="66">
        <v>11208.604938245044</v>
      </c>
      <c r="E15" s="66">
        <v>12161.841532222454</v>
      </c>
      <c r="F15" s="66">
        <v>14364.158457556838</v>
      </c>
      <c r="G15" s="66">
        <v>15868.037201254279</v>
      </c>
      <c r="H15" s="66">
        <v>16503.855887816026</v>
      </c>
      <c r="I15" s="66">
        <v>17014.334751385431</v>
      </c>
      <c r="J15" s="66">
        <v>18692.119124864432</v>
      </c>
      <c r="K15" s="66">
        <v>20338.795251677708</v>
      </c>
      <c r="L15" s="66">
        <v>22120.806119499433</v>
      </c>
      <c r="M15" s="66">
        <v>23785.332786541585</v>
      </c>
      <c r="N15" s="66">
        <v>27372.372917213572</v>
      </c>
      <c r="O15" s="66">
        <v>33188.492842984546</v>
      </c>
      <c r="P15" s="66">
        <v>34502.420475629355</v>
      </c>
      <c r="Q15" s="66">
        <v>30215.835349449</v>
      </c>
      <c r="R15" s="66">
        <v>37243.487984160005</v>
      </c>
    </row>
    <row r="16" spans="1:18" s="80" customFormat="1" ht="20.100000000000001" customHeight="1" x14ac:dyDescent="0.25">
      <c r="A16" s="48" t="s">
        <v>302</v>
      </c>
      <c r="B16" s="80" t="s">
        <v>460</v>
      </c>
      <c r="C16" s="66">
        <v>36808.281353125174</v>
      </c>
      <c r="D16" s="66">
        <v>42923.811305323732</v>
      </c>
      <c r="E16" s="66">
        <v>47617.0931739722</v>
      </c>
      <c r="F16" s="66">
        <v>55534.754063719505</v>
      </c>
      <c r="G16" s="66">
        <v>63183.405938236894</v>
      </c>
      <c r="H16" s="66">
        <v>70526.154503616301</v>
      </c>
      <c r="I16" s="66">
        <v>73863.171593580104</v>
      </c>
      <c r="J16" s="66">
        <v>79209.690897654407</v>
      </c>
      <c r="K16" s="66">
        <v>83648.795119672694</v>
      </c>
      <c r="L16" s="66">
        <v>93314.849232420005</v>
      </c>
      <c r="M16" s="66">
        <v>93549.053311638912</v>
      </c>
      <c r="N16" s="66">
        <v>97093.251425418624</v>
      </c>
      <c r="O16" s="66">
        <v>114841.35318514273</v>
      </c>
      <c r="P16" s="66">
        <v>111870.95700619364</v>
      </c>
      <c r="Q16" s="66">
        <v>119492.96263031631</v>
      </c>
      <c r="R16" s="66">
        <v>132379.10198799998</v>
      </c>
    </row>
    <row r="17" spans="1:18" s="80" customFormat="1" ht="20.100000000000001" customHeight="1" x14ac:dyDescent="0.25">
      <c r="A17" s="48" t="s">
        <v>303</v>
      </c>
      <c r="B17" s="80" t="s">
        <v>496</v>
      </c>
      <c r="C17" s="66">
        <v>14299.726703953944</v>
      </c>
      <c r="D17" s="66">
        <v>16315.379689999609</v>
      </c>
      <c r="E17" s="66">
        <v>17783.253125792289</v>
      </c>
      <c r="F17" s="66">
        <v>19287.285813799048</v>
      </c>
      <c r="G17" s="66">
        <v>20649.478693076999</v>
      </c>
      <c r="H17" s="66">
        <v>21752.522308938391</v>
      </c>
      <c r="I17" s="66">
        <v>22434.070802834827</v>
      </c>
      <c r="J17" s="66">
        <v>23639.01773546746</v>
      </c>
      <c r="K17" s="66">
        <v>24628.35418584686</v>
      </c>
      <c r="L17" s="66">
        <v>24778.58604158468</v>
      </c>
      <c r="M17" s="66">
        <v>27513.196560463079</v>
      </c>
      <c r="N17" s="66">
        <v>31947.826608620457</v>
      </c>
      <c r="O17" s="66">
        <v>38039.701292238868</v>
      </c>
      <c r="P17" s="66">
        <v>41845.142323741646</v>
      </c>
      <c r="Q17" s="66">
        <v>44114.489479881013</v>
      </c>
      <c r="R17" s="66">
        <v>48634.514860170006</v>
      </c>
    </row>
    <row r="18" spans="1:18" s="79" customFormat="1" ht="20.100000000000001" customHeight="1" x14ac:dyDescent="0.25">
      <c r="A18" s="79">
        <v>2122</v>
      </c>
      <c r="B18" s="79" t="s">
        <v>725</v>
      </c>
      <c r="C18" s="65">
        <v>0</v>
      </c>
      <c r="D18" s="65">
        <v>0</v>
      </c>
      <c r="E18" s="65">
        <v>0</v>
      </c>
      <c r="F18" s="65">
        <v>0</v>
      </c>
      <c r="G18" s="65">
        <v>0</v>
      </c>
      <c r="H18" s="65">
        <v>0</v>
      </c>
      <c r="I18" s="65">
        <v>0</v>
      </c>
      <c r="J18" s="65">
        <v>0</v>
      </c>
      <c r="K18" s="65">
        <v>0</v>
      </c>
      <c r="L18" s="65">
        <v>0</v>
      </c>
      <c r="M18" s="65">
        <v>0</v>
      </c>
      <c r="N18" s="65">
        <v>0</v>
      </c>
      <c r="O18" s="65">
        <v>0</v>
      </c>
      <c r="P18" s="65">
        <v>0</v>
      </c>
      <c r="Q18" s="65">
        <v>0</v>
      </c>
      <c r="R18" s="65">
        <v>0</v>
      </c>
    </row>
    <row r="19" spans="1:18" ht="20.100000000000001" customHeight="1" x14ac:dyDescent="0.25">
      <c r="A19" s="30">
        <v>22</v>
      </c>
      <c r="B19" s="31" t="s">
        <v>497</v>
      </c>
      <c r="C19" s="63">
        <v>206292.05729040253</v>
      </c>
      <c r="D19" s="63">
        <v>225616.88463818401</v>
      </c>
      <c r="E19" s="63">
        <v>250520.77080849232</v>
      </c>
      <c r="F19" s="63">
        <v>269650.93136607297</v>
      </c>
      <c r="G19" s="63">
        <v>300021.132608574</v>
      </c>
      <c r="H19" s="63">
        <v>299715.54587091296</v>
      </c>
      <c r="I19" s="63">
        <v>320239.61382614402</v>
      </c>
      <c r="J19" s="63">
        <v>321215.92997512303</v>
      </c>
      <c r="K19" s="63">
        <v>351260.09594559995</v>
      </c>
      <c r="L19" s="63">
        <v>376552.95407121099</v>
      </c>
      <c r="M19" s="63">
        <v>388679.71390461596</v>
      </c>
      <c r="N19" s="63">
        <v>442632.74203607568</v>
      </c>
      <c r="O19" s="63">
        <v>542408.92295842269</v>
      </c>
      <c r="P19" s="63">
        <v>609126.17194487271</v>
      </c>
      <c r="Q19" s="63">
        <v>692841.01112864749</v>
      </c>
      <c r="R19" s="63">
        <v>726532.39712351013</v>
      </c>
    </row>
    <row r="20" spans="1:18" ht="20.100000000000001" customHeight="1" x14ac:dyDescent="0.25">
      <c r="A20" s="30">
        <v>23</v>
      </c>
      <c r="B20" s="31" t="s">
        <v>726</v>
      </c>
      <c r="C20" s="63">
        <v>50659</v>
      </c>
      <c r="D20" s="63">
        <v>56845.573219517224</v>
      </c>
      <c r="E20" s="63">
        <v>62937</v>
      </c>
      <c r="F20" s="63">
        <v>70092.999999990003</v>
      </c>
      <c r="G20" s="63">
        <v>78079.000000000349</v>
      </c>
      <c r="H20" s="63">
        <v>87588.999999990003</v>
      </c>
      <c r="I20" s="63">
        <v>96197.9999999953</v>
      </c>
      <c r="J20" s="63">
        <v>101403.0000000197</v>
      </c>
      <c r="K20" s="63">
        <v>106711.00000000713</v>
      </c>
      <c r="L20" s="63">
        <v>115039.99999999</v>
      </c>
      <c r="M20" s="63">
        <v>121953.99999999</v>
      </c>
      <c r="N20" s="63">
        <v>141869.00000001144</v>
      </c>
      <c r="O20" s="63">
        <v>156143.99999998615</v>
      </c>
      <c r="P20" s="63">
        <v>166780.99999999985</v>
      </c>
      <c r="Q20" s="63">
        <v>177667.0098342766</v>
      </c>
      <c r="R20" s="63">
        <v>190796.68590690376</v>
      </c>
    </row>
    <row r="21" spans="1:18" ht="20.100000000000001" customHeight="1" x14ac:dyDescent="0.25">
      <c r="A21" s="30">
        <v>24</v>
      </c>
      <c r="B21" s="31" t="s">
        <v>727</v>
      </c>
      <c r="C21" s="63">
        <v>275220.5492856733</v>
      </c>
      <c r="D21" s="63">
        <v>334602.20408894023</v>
      </c>
      <c r="E21" s="63">
        <v>334361.29424888041</v>
      </c>
      <c r="F21" s="63">
        <v>371148.72473531595</v>
      </c>
      <c r="G21" s="63">
        <v>434212.32471910713</v>
      </c>
      <c r="H21" s="63">
        <v>714956.91634922626</v>
      </c>
      <c r="I21" s="63">
        <v>623985.80233174423</v>
      </c>
      <c r="J21" s="63">
        <v>592387.00282916683</v>
      </c>
      <c r="K21" s="63">
        <v>618390.39002055826</v>
      </c>
      <c r="L21" s="63">
        <v>532159.13433710625</v>
      </c>
      <c r="M21" s="63">
        <v>440769.86062181101</v>
      </c>
      <c r="N21" s="63">
        <v>614177.95359407121</v>
      </c>
      <c r="O21" s="63">
        <v>810673.38287527754</v>
      </c>
      <c r="P21" s="63">
        <v>890366.13439393172</v>
      </c>
      <c r="Q21" s="63">
        <v>971991.427838</v>
      </c>
      <c r="R21" s="63">
        <v>1261182.0965758301</v>
      </c>
    </row>
    <row r="22" spans="1:18" ht="20.100000000000001" customHeight="1" x14ac:dyDescent="0.25">
      <c r="A22" s="33">
        <v>241</v>
      </c>
      <c r="B22" s="34" t="s">
        <v>468</v>
      </c>
      <c r="C22" s="64">
        <v>22970.3835940838</v>
      </c>
      <c r="D22" s="64">
        <v>30516.410197074092</v>
      </c>
      <c r="E22" s="64">
        <v>32433.245054578085</v>
      </c>
      <c r="F22" s="64">
        <v>39194.681525170614</v>
      </c>
      <c r="G22" s="64">
        <v>51448.815769934845</v>
      </c>
      <c r="H22" s="64">
        <v>65729.264990952244</v>
      </c>
      <c r="I22" s="64">
        <v>65698.891491088463</v>
      </c>
      <c r="J22" s="64">
        <v>57726.701761856049</v>
      </c>
      <c r="K22" s="64">
        <v>56195.945343065825</v>
      </c>
      <c r="L22" s="64">
        <v>59128.411426646366</v>
      </c>
      <c r="M22" s="64">
        <v>46397.882019457982</v>
      </c>
      <c r="N22" s="64">
        <v>50822.113718022971</v>
      </c>
      <c r="O22" s="64">
        <v>60414.722008882578</v>
      </c>
      <c r="P22" s="64">
        <v>74421.404418552818</v>
      </c>
      <c r="Q22" s="64">
        <v>92137.082569470003</v>
      </c>
      <c r="R22" s="64">
        <v>108362.70464384</v>
      </c>
    </row>
    <row r="23" spans="1:18" ht="20.100000000000001" customHeight="1" x14ac:dyDescent="0.25">
      <c r="A23" s="33">
        <v>242</v>
      </c>
      <c r="B23" s="34" t="s">
        <v>469</v>
      </c>
      <c r="C23" s="64">
        <v>252250.16569158374</v>
      </c>
      <c r="D23" s="64">
        <v>304085.79389189044</v>
      </c>
      <c r="E23" s="64">
        <v>301928.04919430113</v>
      </c>
      <c r="F23" s="64">
        <v>331954.04321015213</v>
      </c>
      <c r="G23" s="64">
        <v>382763.50894916168</v>
      </c>
      <c r="H23" s="64">
        <v>649227.65135827707</v>
      </c>
      <c r="I23" s="64">
        <v>558286.91084065835</v>
      </c>
      <c r="J23" s="64">
        <v>534660.30106731073</v>
      </c>
      <c r="K23" s="64">
        <v>562194.44467749225</v>
      </c>
      <c r="L23" s="64">
        <v>473030.72291045979</v>
      </c>
      <c r="M23" s="64">
        <v>394371.97860235302</v>
      </c>
      <c r="N23" s="64">
        <v>563355.83987604838</v>
      </c>
      <c r="O23" s="64">
        <v>750258.66086639499</v>
      </c>
      <c r="P23" s="64">
        <v>815944.72997537896</v>
      </c>
      <c r="Q23" s="64">
        <v>879854.34526852996</v>
      </c>
      <c r="R23" s="64">
        <v>1152819.3919319902</v>
      </c>
    </row>
    <row r="24" spans="1:18" ht="20.100000000000001" customHeight="1" x14ac:dyDescent="0.25">
      <c r="A24" s="33">
        <v>243</v>
      </c>
      <c r="B24" s="34" t="s">
        <v>470</v>
      </c>
      <c r="C24" s="64">
        <v>5.7334545999765396E-9</v>
      </c>
      <c r="D24" s="64">
        <v>-2.433807821944356E-8</v>
      </c>
      <c r="E24" s="64">
        <v>1.1859810911118984E-9</v>
      </c>
      <c r="F24" s="64">
        <v>-6.7957444116473198E-9</v>
      </c>
      <c r="G24" s="64">
        <v>1.0673829820007086E-8</v>
      </c>
      <c r="H24" s="64">
        <v>-2.8376234695315361E-9</v>
      </c>
      <c r="I24" s="64">
        <v>-2.6630004867911339E-9</v>
      </c>
      <c r="J24" s="64">
        <v>0</v>
      </c>
      <c r="K24" s="64">
        <v>0</v>
      </c>
      <c r="L24" s="64">
        <v>0</v>
      </c>
      <c r="M24" s="64">
        <v>0</v>
      </c>
      <c r="N24" s="64">
        <v>0</v>
      </c>
      <c r="O24" s="64">
        <v>0</v>
      </c>
      <c r="P24" s="64">
        <v>0</v>
      </c>
      <c r="Q24" s="64">
        <v>0</v>
      </c>
      <c r="R24" s="64">
        <v>0</v>
      </c>
    </row>
    <row r="25" spans="1:18" ht="20.100000000000001" customHeight="1" x14ac:dyDescent="0.25">
      <c r="A25" s="30">
        <v>25</v>
      </c>
      <c r="B25" s="31" t="s">
        <v>360</v>
      </c>
      <c r="C25" s="63">
        <v>7367.5605008525827</v>
      </c>
      <c r="D25" s="63">
        <v>13002.851164309999</v>
      </c>
      <c r="E25" s="63">
        <v>15969.50330398</v>
      </c>
      <c r="F25" s="63">
        <v>27166.677949609999</v>
      </c>
      <c r="G25" s="63">
        <v>32360.77011094</v>
      </c>
      <c r="H25" s="63">
        <v>27449.663600150001</v>
      </c>
      <c r="I25" s="63">
        <v>31565.485362539999</v>
      </c>
      <c r="J25" s="63">
        <v>26870.879570720001</v>
      </c>
      <c r="K25" s="63">
        <v>28734.665737969997</v>
      </c>
      <c r="L25" s="63">
        <v>21245.272392910003</v>
      </c>
      <c r="M25" s="63">
        <v>16987.05393785</v>
      </c>
      <c r="N25" s="63">
        <v>17846.376212070107</v>
      </c>
      <c r="O25" s="63">
        <v>27140.104728194448</v>
      </c>
      <c r="P25" s="63">
        <v>29221.827131485021</v>
      </c>
      <c r="Q25" s="63">
        <v>33676.720929543313</v>
      </c>
      <c r="R25" s="63">
        <v>44636.221284816522</v>
      </c>
    </row>
    <row r="26" spans="1:18" ht="20.100000000000001" customHeight="1" x14ac:dyDescent="0.25">
      <c r="A26" s="33">
        <v>251</v>
      </c>
      <c r="B26" s="34" t="s">
        <v>498</v>
      </c>
      <c r="C26" s="64">
        <v>0</v>
      </c>
      <c r="D26" s="64">
        <v>0</v>
      </c>
      <c r="E26" s="64">
        <v>0</v>
      </c>
      <c r="F26" s="64">
        <v>0</v>
      </c>
      <c r="G26" s="64">
        <v>0</v>
      </c>
      <c r="H26" s="64">
        <v>0</v>
      </c>
      <c r="I26" s="64">
        <v>0</v>
      </c>
      <c r="J26" s="64">
        <v>0</v>
      </c>
      <c r="K26" s="64">
        <v>0</v>
      </c>
      <c r="L26" s="64">
        <v>0</v>
      </c>
      <c r="M26" s="64">
        <v>0</v>
      </c>
      <c r="N26" s="64">
        <v>0</v>
      </c>
      <c r="O26" s="64">
        <v>0</v>
      </c>
      <c r="P26" s="64">
        <v>0</v>
      </c>
      <c r="Q26" s="64">
        <v>0</v>
      </c>
      <c r="R26" s="64">
        <v>0</v>
      </c>
    </row>
    <row r="27" spans="1:18" ht="20.100000000000001" customHeight="1" x14ac:dyDescent="0.25">
      <c r="A27" s="33">
        <v>252</v>
      </c>
      <c r="B27" s="34" t="s">
        <v>499</v>
      </c>
      <c r="C27" s="64">
        <v>7367.5605008525827</v>
      </c>
      <c r="D27" s="64">
        <v>13002.851164309999</v>
      </c>
      <c r="E27" s="64">
        <v>15969.50330398</v>
      </c>
      <c r="F27" s="64">
        <v>27166.677949609999</v>
      </c>
      <c r="G27" s="64">
        <v>32360.77011094</v>
      </c>
      <c r="H27" s="64">
        <v>27449.663600150001</v>
      </c>
      <c r="I27" s="64">
        <v>31565.485362539999</v>
      </c>
      <c r="J27" s="64">
        <v>26870.879570720001</v>
      </c>
      <c r="K27" s="64">
        <v>28734.665737969997</v>
      </c>
      <c r="L27" s="64">
        <v>21245.272392910003</v>
      </c>
      <c r="M27" s="64">
        <v>16987.05393785</v>
      </c>
      <c r="N27" s="64">
        <v>17846.376212070107</v>
      </c>
      <c r="O27" s="64">
        <v>27140.104728194448</v>
      </c>
      <c r="P27" s="64">
        <v>29221.827131485021</v>
      </c>
      <c r="Q27" s="64">
        <v>33676.720929543313</v>
      </c>
      <c r="R27" s="64">
        <v>44636.221284816522</v>
      </c>
    </row>
    <row r="28" spans="1:18" ht="20.100000000000001" customHeight="1" x14ac:dyDescent="0.25">
      <c r="A28" s="33">
        <v>253</v>
      </c>
      <c r="B28" s="34" t="s">
        <v>500</v>
      </c>
      <c r="C28" s="64">
        <v>0</v>
      </c>
      <c r="D28" s="64">
        <v>0</v>
      </c>
      <c r="E28" s="64">
        <v>0</v>
      </c>
      <c r="F28" s="64">
        <v>0</v>
      </c>
      <c r="G28" s="64">
        <v>0</v>
      </c>
      <c r="H28" s="64">
        <v>0</v>
      </c>
      <c r="I28" s="64">
        <v>0</v>
      </c>
      <c r="J28" s="64">
        <v>0</v>
      </c>
      <c r="K28" s="64">
        <v>0</v>
      </c>
      <c r="L28" s="64">
        <v>0</v>
      </c>
      <c r="M28" s="64">
        <v>0</v>
      </c>
      <c r="N28" s="64">
        <v>0</v>
      </c>
      <c r="O28" s="64">
        <v>0</v>
      </c>
      <c r="P28" s="64">
        <v>0</v>
      </c>
      <c r="Q28" s="64">
        <v>0</v>
      </c>
      <c r="R28" s="64">
        <v>0</v>
      </c>
    </row>
    <row r="29" spans="1:18" ht="20.100000000000001" customHeight="1" x14ac:dyDescent="0.25">
      <c r="A29" s="30">
        <v>26</v>
      </c>
      <c r="B29" s="31" t="s">
        <v>462</v>
      </c>
      <c r="C29" s="63">
        <v>1217.0632687699981</v>
      </c>
      <c r="D29" s="63">
        <v>1115.4121732999338</v>
      </c>
      <c r="E29" s="63">
        <v>1320.5217859699624</v>
      </c>
      <c r="F29" s="63">
        <v>1898.8185525800218</v>
      </c>
      <c r="G29" s="63">
        <v>3103.6643716199906</v>
      </c>
      <c r="H29" s="63">
        <v>2722.4282666100771</v>
      </c>
      <c r="I29" s="63">
        <v>4602.4174679400166</v>
      </c>
      <c r="J29" s="63">
        <v>3616.5554866000311</v>
      </c>
      <c r="K29" s="63">
        <v>3654.0815664900001</v>
      </c>
      <c r="L29" s="63">
        <v>2459.6338773099706</v>
      </c>
      <c r="M29" s="63">
        <v>4012.1070655599469</v>
      </c>
      <c r="N29" s="63">
        <v>5197.5371617362835</v>
      </c>
      <c r="O29" s="63">
        <v>2381.0024544284679</v>
      </c>
      <c r="P29" s="63">
        <v>4867.5014142780565</v>
      </c>
      <c r="Q29" s="63">
        <v>3605.6035775509663</v>
      </c>
      <c r="R29" s="63">
        <v>3811.6917331097648</v>
      </c>
    </row>
    <row r="30" spans="1:18" ht="20.100000000000001" customHeight="1" x14ac:dyDescent="0.25">
      <c r="A30" s="33">
        <v>261</v>
      </c>
      <c r="B30" s="34" t="s">
        <v>501</v>
      </c>
      <c r="C30" s="64">
        <v>0</v>
      </c>
      <c r="D30" s="64">
        <v>0</v>
      </c>
      <c r="E30" s="64">
        <v>0</v>
      </c>
      <c r="F30" s="64">
        <v>0</v>
      </c>
      <c r="G30" s="64">
        <v>0</v>
      </c>
      <c r="H30" s="64">
        <v>0</v>
      </c>
      <c r="I30" s="64">
        <v>0</v>
      </c>
      <c r="J30" s="64">
        <v>0</v>
      </c>
      <c r="K30" s="64">
        <v>0</v>
      </c>
      <c r="L30" s="64">
        <v>0</v>
      </c>
      <c r="M30" s="64">
        <v>0</v>
      </c>
      <c r="N30" s="64">
        <v>0</v>
      </c>
      <c r="O30" s="64">
        <v>0</v>
      </c>
      <c r="P30" s="64">
        <v>0</v>
      </c>
      <c r="Q30" s="64">
        <v>0</v>
      </c>
      <c r="R30" s="64">
        <v>0</v>
      </c>
    </row>
    <row r="31" spans="1:18" ht="20.100000000000001" customHeight="1" x14ac:dyDescent="0.25">
      <c r="A31" s="78">
        <v>2611</v>
      </c>
      <c r="B31" s="78" t="s">
        <v>464</v>
      </c>
      <c r="C31" s="137">
        <v>0</v>
      </c>
      <c r="D31" s="137">
        <v>0</v>
      </c>
      <c r="E31" s="137">
        <v>0</v>
      </c>
      <c r="F31" s="137">
        <v>0</v>
      </c>
      <c r="G31" s="137">
        <v>0</v>
      </c>
      <c r="H31" s="137">
        <v>0</v>
      </c>
      <c r="I31" s="137">
        <v>0</v>
      </c>
      <c r="J31" s="137">
        <v>0</v>
      </c>
      <c r="K31" s="137">
        <v>0</v>
      </c>
      <c r="L31" s="137">
        <v>0</v>
      </c>
      <c r="M31" s="137">
        <v>0</v>
      </c>
      <c r="N31" s="137">
        <v>0</v>
      </c>
      <c r="O31" s="137">
        <v>0</v>
      </c>
      <c r="P31" s="137">
        <v>0</v>
      </c>
      <c r="Q31" s="137">
        <v>0</v>
      </c>
      <c r="R31" s="137">
        <v>0</v>
      </c>
    </row>
    <row r="32" spans="1:18" ht="20.100000000000001" customHeight="1" x14ac:dyDescent="0.25">
      <c r="A32" s="78">
        <v>2612</v>
      </c>
      <c r="B32" s="78" t="s">
        <v>241</v>
      </c>
      <c r="C32" s="137">
        <v>0</v>
      </c>
      <c r="D32" s="137">
        <v>0</v>
      </c>
      <c r="E32" s="137">
        <v>0</v>
      </c>
      <c r="F32" s="137">
        <v>0</v>
      </c>
      <c r="G32" s="137">
        <v>0</v>
      </c>
      <c r="H32" s="137">
        <v>0</v>
      </c>
      <c r="I32" s="137">
        <v>0</v>
      </c>
      <c r="J32" s="137">
        <v>0</v>
      </c>
      <c r="K32" s="137">
        <v>0</v>
      </c>
      <c r="L32" s="137">
        <v>0</v>
      </c>
      <c r="M32" s="137">
        <v>0</v>
      </c>
      <c r="N32" s="137">
        <v>0</v>
      </c>
      <c r="O32" s="137">
        <v>0</v>
      </c>
      <c r="P32" s="137">
        <v>0</v>
      </c>
      <c r="Q32" s="137">
        <v>0</v>
      </c>
      <c r="R32" s="137">
        <v>0</v>
      </c>
    </row>
    <row r="33" spans="1:18" ht="20.100000000000001" customHeight="1" x14ac:dyDescent="0.25">
      <c r="A33" s="33">
        <v>262</v>
      </c>
      <c r="B33" s="34" t="s">
        <v>502</v>
      </c>
      <c r="C33" s="64">
        <v>1217.0632687699999</v>
      </c>
      <c r="D33" s="64">
        <v>1115.4121733000002</v>
      </c>
      <c r="E33" s="64">
        <v>1320.5217859700001</v>
      </c>
      <c r="F33" s="64">
        <v>1898.8185525800002</v>
      </c>
      <c r="G33" s="64">
        <v>3103.6643716200001</v>
      </c>
      <c r="H33" s="64">
        <v>2722.4282666100003</v>
      </c>
      <c r="I33" s="64">
        <v>4602.4174679400003</v>
      </c>
      <c r="J33" s="64">
        <v>3616.5554866000007</v>
      </c>
      <c r="K33" s="64">
        <v>3654.0815664900006</v>
      </c>
      <c r="L33" s="64">
        <v>2459.6338773100001</v>
      </c>
      <c r="M33" s="64">
        <v>4012.1070655600001</v>
      </c>
      <c r="N33" s="64">
        <v>5197.5371617363526</v>
      </c>
      <c r="O33" s="64">
        <v>2381.002454428698</v>
      </c>
      <c r="P33" s="64">
        <v>4867.5014142781429</v>
      </c>
      <c r="Q33" s="64">
        <v>3605.6035775509135</v>
      </c>
      <c r="R33" s="64">
        <v>3811.6917331099994</v>
      </c>
    </row>
    <row r="34" spans="1:18" ht="20.100000000000001" customHeight="1" x14ac:dyDescent="0.25">
      <c r="A34" s="78">
        <v>2621</v>
      </c>
      <c r="B34" s="78" t="s">
        <v>464</v>
      </c>
      <c r="C34" s="137">
        <v>1212.69958739</v>
      </c>
      <c r="D34" s="137">
        <v>1085.5699931200002</v>
      </c>
      <c r="E34" s="137">
        <v>1304.9539055499999</v>
      </c>
      <c r="F34" s="137">
        <v>1860.2183394899998</v>
      </c>
      <c r="G34" s="137">
        <v>3092.1512894699999</v>
      </c>
      <c r="H34" s="137">
        <v>2716.1881669600002</v>
      </c>
      <c r="I34" s="137">
        <v>4589.5765728199995</v>
      </c>
      <c r="J34" s="137">
        <v>3613.5767386000002</v>
      </c>
      <c r="K34" s="137">
        <v>3539.1627253600004</v>
      </c>
      <c r="L34" s="137">
        <v>2459.6121969800001</v>
      </c>
      <c r="M34" s="137">
        <v>4006.2099256400002</v>
      </c>
      <c r="N34" s="137">
        <v>5179.2465940418988</v>
      </c>
      <c r="O34" s="137">
        <v>2358.1216143681163</v>
      </c>
      <c r="P34" s="137">
        <v>4862.4215975481857</v>
      </c>
      <c r="Q34" s="137">
        <v>3598.0786072634683</v>
      </c>
      <c r="R34" s="137">
        <v>3770.6423761199999</v>
      </c>
    </row>
    <row r="35" spans="1:18" ht="20.100000000000001" customHeight="1" x14ac:dyDescent="0.25">
      <c r="A35" s="78">
        <v>2622</v>
      </c>
      <c r="B35" s="78" t="s">
        <v>241</v>
      </c>
      <c r="C35" s="137">
        <v>4.3636813800000001</v>
      </c>
      <c r="D35" s="137">
        <v>29.842180180000003</v>
      </c>
      <c r="E35" s="137">
        <v>15.567880420000002</v>
      </c>
      <c r="F35" s="137">
        <v>38.600213089999997</v>
      </c>
      <c r="G35" s="137">
        <v>11.513082150000001</v>
      </c>
      <c r="H35" s="137">
        <v>6.2400996500000003</v>
      </c>
      <c r="I35" s="137">
        <v>12.840895119999999</v>
      </c>
      <c r="J35" s="137">
        <v>2.978748</v>
      </c>
      <c r="K35" s="137">
        <v>114.91884113</v>
      </c>
      <c r="L35" s="137">
        <v>2.1680330000000001E-2</v>
      </c>
      <c r="M35" s="137">
        <v>5.8971399199999999</v>
      </c>
      <c r="N35" s="137">
        <v>18.290567694453316</v>
      </c>
      <c r="O35" s="137">
        <v>22.880840060581768</v>
      </c>
      <c r="P35" s="137">
        <v>5.0798167299562715</v>
      </c>
      <c r="Q35" s="137">
        <v>7.5249702874454343</v>
      </c>
      <c r="R35" s="137">
        <v>41.04935699</v>
      </c>
    </row>
    <row r="36" spans="1:18" ht="20.100000000000001" customHeight="1" x14ac:dyDescent="0.25">
      <c r="A36" s="33">
        <v>263</v>
      </c>
      <c r="B36" s="34" t="s">
        <v>470</v>
      </c>
      <c r="C36" s="64">
        <v>0</v>
      </c>
      <c r="D36" s="64">
        <v>0</v>
      </c>
      <c r="E36" s="64">
        <v>0</v>
      </c>
      <c r="F36" s="64">
        <v>0</v>
      </c>
      <c r="G36" s="64">
        <v>0</v>
      </c>
      <c r="H36" s="64">
        <v>0</v>
      </c>
      <c r="I36" s="64">
        <v>0</v>
      </c>
      <c r="J36" s="64">
        <v>0</v>
      </c>
      <c r="K36" s="64">
        <v>0</v>
      </c>
      <c r="L36" s="64">
        <v>0</v>
      </c>
      <c r="M36" s="64">
        <v>0</v>
      </c>
      <c r="N36" s="64">
        <v>0</v>
      </c>
      <c r="O36" s="64">
        <v>0</v>
      </c>
      <c r="P36" s="64">
        <v>0</v>
      </c>
      <c r="Q36" s="64">
        <v>0</v>
      </c>
      <c r="R36" s="64">
        <v>0</v>
      </c>
    </row>
    <row r="37" spans="1:18" ht="20.100000000000001" customHeight="1" x14ac:dyDescent="0.25">
      <c r="A37" s="78">
        <v>2631</v>
      </c>
      <c r="B37" s="78" t="s">
        <v>464</v>
      </c>
      <c r="C37" s="137">
        <v>0</v>
      </c>
      <c r="D37" s="137">
        <v>0</v>
      </c>
      <c r="E37" s="137">
        <v>0</v>
      </c>
      <c r="F37" s="137">
        <v>0</v>
      </c>
      <c r="G37" s="137">
        <v>0</v>
      </c>
      <c r="H37" s="137">
        <v>0</v>
      </c>
      <c r="I37" s="137">
        <v>0</v>
      </c>
      <c r="J37" s="137">
        <v>0</v>
      </c>
      <c r="K37" s="137">
        <v>0</v>
      </c>
      <c r="L37" s="137">
        <v>0</v>
      </c>
      <c r="M37" s="137">
        <v>0</v>
      </c>
      <c r="N37" s="137">
        <v>0</v>
      </c>
      <c r="O37" s="137">
        <v>0</v>
      </c>
      <c r="P37" s="137">
        <v>0</v>
      </c>
      <c r="Q37" s="137">
        <v>0</v>
      </c>
      <c r="R37" s="137">
        <v>0</v>
      </c>
    </row>
    <row r="38" spans="1:18" ht="20.100000000000001" customHeight="1" x14ac:dyDescent="0.25">
      <c r="A38" s="78">
        <v>2632</v>
      </c>
      <c r="B38" s="78" t="s">
        <v>241</v>
      </c>
      <c r="C38" s="137">
        <v>0</v>
      </c>
      <c r="D38" s="137">
        <v>0</v>
      </c>
      <c r="E38" s="137">
        <v>0</v>
      </c>
      <c r="F38" s="137">
        <v>0</v>
      </c>
      <c r="G38" s="137">
        <v>0</v>
      </c>
      <c r="H38" s="137">
        <v>0</v>
      </c>
      <c r="I38" s="137">
        <v>0</v>
      </c>
      <c r="J38" s="137">
        <v>0</v>
      </c>
      <c r="K38" s="137">
        <v>0</v>
      </c>
      <c r="L38" s="137">
        <v>0</v>
      </c>
      <c r="M38" s="137">
        <v>0</v>
      </c>
      <c r="N38" s="137">
        <v>0</v>
      </c>
      <c r="O38" s="137">
        <v>0</v>
      </c>
      <c r="P38" s="137">
        <v>0</v>
      </c>
      <c r="Q38" s="137">
        <v>0</v>
      </c>
      <c r="R38" s="137">
        <v>0</v>
      </c>
    </row>
    <row r="39" spans="1:18" ht="20.100000000000001" customHeight="1" x14ac:dyDescent="0.25">
      <c r="A39" s="30">
        <v>27</v>
      </c>
      <c r="B39" s="31" t="s">
        <v>361</v>
      </c>
      <c r="C39" s="63">
        <v>478842.20109459269</v>
      </c>
      <c r="D39" s="63">
        <v>533805.09457328194</v>
      </c>
      <c r="E39" s="63">
        <v>604357.35143139597</v>
      </c>
      <c r="F39" s="63">
        <v>679773.70521667798</v>
      </c>
      <c r="G39" s="63">
        <v>766590.12161874038</v>
      </c>
      <c r="H39" s="63">
        <v>832806.86406586249</v>
      </c>
      <c r="I39" s="63">
        <v>944376.12969032105</v>
      </c>
      <c r="J39" s="63">
        <v>1032241.4881321356</v>
      </c>
      <c r="K39" s="63">
        <v>1087305.1587292315</v>
      </c>
      <c r="L39" s="63">
        <v>1166260.8274539637</v>
      </c>
      <c r="M39" s="63">
        <v>1563305.652441327</v>
      </c>
      <c r="N39" s="63">
        <v>1352446.9119421802</v>
      </c>
      <c r="O39" s="63">
        <v>1534847.1033141883</v>
      </c>
      <c r="P39" s="63">
        <v>1755034.8683511652</v>
      </c>
      <c r="Q39" s="63">
        <v>1860206.7815905979</v>
      </c>
      <c r="R39" s="63">
        <v>2006530.9767552856</v>
      </c>
    </row>
    <row r="40" spans="1:18" ht="20.100000000000001" customHeight="1" x14ac:dyDescent="0.25">
      <c r="A40" s="33">
        <v>271</v>
      </c>
      <c r="B40" s="34" t="s">
        <v>503</v>
      </c>
      <c r="C40" s="64">
        <v>283193.42965562001</v>
      </c>
      <c r="D40" s="64">
        <v>315530.71203282004</v>
      </c>
      <c r="E40" s="64">
        <v>357542.69159080001</v>
      </c>
      <c r="F40" s="64">
        <v>402151.17722408002</v>
      </c>
      <c r="G40" s="64">
        <v>455188.01153530006</v>
      </c>
      <c r="H40" s="64">
        <v>492311.29401984997</v>
      </c>
      <c r="I40" s="64">
        <v>570863.41696633992</v>
      </c>
      <c r="J40" s="64">
        <v>621877.17517787009</v>
      </c>
      <c r="K40" s="64">
        <v>648420.99338360003</v>
      </c>
      <c r="L40" s="64">
        <v>689981.82109403005</v>
      </c>
      <c r="M40" s="64">
        <v>741540.88622989994</v>
      </c>
      <c r="N40" s="64">
        <v>769246.97085060005</v>
      </c>
      <c r="O40" s="64">
        <v>866854.5124243499</v>
      </c>
      <c r="P40" s="64">
        <v>975032.74429695006</v>
      </c>
      <c r="Q40" s="64">
        <v>1026221.8104453599</v>
      </c>
      <c r="R40" s="64">
        <v>1123810.2425099402</v>
      </c>
    </row>
    <row r="41" spans="1:18" s="80" customFormat="1" ht="20.100000000000001" customHeight="1" x14ac:dyDescent="0.25">
      <c r="A41" s="48" t="s">
        <v>304</v>
      </c>
      <c r="B41" s="80" t="s">
        <v>504</v>
      </c>
      <c r="C41" s="66">
        <v>225494.30270659004</v>
      </c>
      <c r="D41" s="66">
        <v>251161.99349261</v>
      </c>
      <c r="E41" s="66">
        <v>286102.62407085998</v>
      </c>
      <c r="F41" s="66">
        <v>319965.99573446997</v>
      </c>
      <c r="G41" s="66">
        <v>360125.75807088998</v>
      </c>
      <c r="H41" s="66">
        <v>393729.11223988002</v>
      </c>
      <c r="I41" s="66">
        <v>452007.87275853008</v>
      </c>
      <c r="J41" s="66">
        <v>506036.59482988005</v>
      </c>
      <c r="K41" s="66">
        <v>532414.49590467999</v>
      </c>
      <c r="L41" s="66">
        <v>572738.65512484999</v>
      </c>
      <c r="M41" s="66">
        <v>612594.87050895998</v>
      </c>
      <c r="N41" s="66">
        <v>649294.58988570992</v>
      </c>
      <c r="O41" s="66">
        <v>728711.30141749</v>
      </c>
      <c r="P41" s="66">
        <v>828716.33437719999</v>
      </c>
      <c r="Q41" s="66">
        <v>856803.01863149996</v>
      </c>
      <c r="R41" s="66">
        <v>928933.75386309996</v>
      </c>
    </row>
    <row r="42" spans="1:18" s="80" customFormat="1" ht="20.100000000000001" customHeight="1" x14ac:dyDescent="0.25">
      <c r="A42" s="48" t="s">
        <v>305</v>
      </c>
      <c r="B42" s="80" t="s">
        <v>505</v>
      </c>
      <c r="C42" s="66">
        <v>20717.380211379997</v>
      </c>
      <c r="D42" s="66">
        <v>23794.052151439999</v>
      </c>
      <c r="E42" s="66">
        <v>27313.592211000003</v>
      </c>
      <c r="F42" s="66">
        <v>32202.170834839999</v>
      </c>
      <c r="G42" s="66">
        <v>35186.491278040005</v>
      </c>
      <c r="H42" s="66">
        <v>38130.810483210007</v>
      </c>
      <c r="I42" s="66">
        <v>37667.740469900004</v>
      </c>
      <c r="J42" s="66">
        <v>38540.742640889992</v>
      </c>
      <c r="K42" s="66">
        <v>36299.695903550004</v>
      </c>
      <c r="L42" s="66">
        <v>37418.42684973</v>
      </c>
      <c r="M42" s="66">
        <v>39991.073966800002</v>
      </c>
      <c r="N42" s="66">
        <v>35736.461243240003</v>
      </c>
      <c r="O42" s="66">
        <v>40680.325821560007</v>
      </c>
      <c r="P42" s="66">
        <v>41480.498583499997</v>
      </c>
      <c r="Q42" s="66">
        <v>46691.901505560003</v>
      </c>
      <c r="R42" s="66">
        <v>56861.832507979998</v>
      </c>
    </row>
    <row r="43" spans="1:18" s="80" customFormat="1" ht="20.100000000000001" customHeight="1" x14ac:dyDescent="0.25">
      <c r="A43" s="48" t="s">
        <v>306</v>
      </c>
      <c r="B43" s="80" t="s">
        <v>506</v>
      </c>
      <c r="C43" s="66">
        <v>8758.2032170000002</v>
      </c>
      <c r="D43" s="66">
        <v>10379.39626</v>
      </c>
      <c r="E43" s="66">
        <v>12266.49947714</v>
      </c>
      <c r="F43" s="66">
        <v>13472.876447959999</v>
      </c>
      <c r="G43" s="66">
        <v>16683.304538199998</v>
      </c>
      <c r="H43" s="66">
        <v>9180.8223547599991</v>
      </c>
      <c r="I43" s="66">
        <v>18346.782028199996</v>
      </c>
      <c r="J43" s="66">
        <v>16565.899077599999</v>
      </c>
      <c r="K43" s="66">
        <v>17236.835199540001</v>
      </c>
      <c r="L43" s="66">
        <v>17594.545935730002</v>
      </c>
      <c r="M43" s="66">
        <v>19579.779094220001</v>
      </c>
      <c r="N43" s="66">
        <v>10158.25448797</v>
      </c>
      <c r="O43" s="66">
        <v>23564.083724709999</v>
      </c>
      <c r="P43" s="66">
        <v>31314.682265789997</v>
      </c>
      <c r="Q43" s="66">
        <v>33950.124588579994</v>
      </c>
      <c r="R43" s="66">
        <v>31101.963609810002</v>
      </c>
    </row>
    <row r="44" spans="1:18" s="80" customFormat="1" ht="20.100000000000001" customHeight="1" x14ac:dyDescent="0.25">
      <c r="A44" s="48" t="s">
        <v>307</v>
      </c>
      <c r="B44" s="80" t="s">
        <v>507</v>
      </c>
      <c r="C44" s="66">
        <v>28223.543520649997</v>
      </c>
      <c r="D44" s="66">
        <v>30195.270128770004</v>
      </c>
      <c r="E44" s="66">
        <v>31859.975831800002</v>
      </c>
      <c r="F44" s="66">
        <v>36510.134206809998</v>
      </c>
      <c r="G44" s="66">
        <v>43192.457648169991</v>
      </c>
      <c r="H44" s="66">
        <v>51270.548942000001</v>
      </c>
      <c r="I44" s="66">
        <v>62841.021709710003</v>
      </c>
      <c r="J44" s="66">
        <v>60733.938629499993</v>
      </c>
      <c r="K44" s="66">
        <v>62469.966375830001</v>
      </c>
      <c r="L44" s="66">
        <v>62230.193183719995</v>
      </c>
      <c r="M44" s="66">
        <v>69375.16265992001</v>
      </c>
      <c r="N44" s="66">
        <v>74057.665233680003</v>
      </c>
      <c r="O44" s="66">
        <v>73898.801460589995</v>
      </c>
      <c r="P44" s="66">
        <v>73521.229070460002</v>
      </c>
      <c r="Q44" s="66">
        <v>88776.765719720002</v>
      </c>
      <c r="R44" s="66">
        <v>106912.69252904999</v>
      </c>
    </row>
    <row r="45" spans="1:18" ht="20.100000000000001" customHeight="1" x14ac:dyDescent="0.25">
      <c r="A45" s="33">
        <v>272</v>
      </c>
      <c r="B45" s="34" t="s">
        <v>508</v>
      </c>
      <c r="C45" s="64">
        <v>39722.216929560644</v>
      </c>
      <c r="D45" s="64">
        <v>45665.261139279639</v>
      </c>
      <c r="E45" s="64">
        <v>55863.514636322318</v>
      </c>
      <c r="F45" s="64">
        <v>65774.422547734604</v>
      </c>
      <c r="G45" s="64">
        <v>73169.964337151352</v>
      </c>
      <c r="H45" s="64">
        <v>76039.285240871453</v>
      </c>
      <c r="I45" s="64">
        <v>82776.430024156056</v>
      </c>
      <c r="J45" s="64">
        <v>87172.479479684946</v>
      </c>
      <c r="K45" s="64">
        <v>90896.721742209949</v>
      </c>
      <c r="L45" s="64">
        <v>97969.901428938814</v>
      </c>
      <c r="M45" s="64">
        <v>415805.81298810081</v>
      </c>
      <c r="N45" s="64">
        <v>172874.91668433489</v>
      </c>
      <c r="O45" s="64">
        <v>215601.38417520968</v>
      </c>
      <c r="P45" s="64">
        <v>277353.88925098837</v>
      </c>
      <c r="Q45" s="64">
        <v>305718.36227386456</v>
      </c>
      <c r="R45" s="64">
        <v>312455.04004821781</v>
      </c>
    </row>
    <row r="46" spans="1:18" s="80" customFormat="1" ht="20.100000000000001" customHeight="1" x14ac:dyDescent="0.25">
      <c r="A46" s="48" t="s">
        <v>308</v>
      </c>
      <c r="B46" s="80" t="s">
        <v>510</v>
      </c>
      <c r="C46" s="66">
        <v>22233.233412050002</v>
      </c>
      <c r="D46" s="66">
        <v>25114.483514319996</v>
      </c>
      <c r="E46" s="66">
        <v>30321.522356619997</v>
      </c>
      <c r="F46" s="66">
        <v>33725.44399236</v>
      </c>
      <c r="G46" s="66">
        <v>37511.239915190003</v>
      </c>
      <c r="H46" s="66">
        <v>41793.480644869996</v>
      </c>
      <c r="I46" s="66">
        <v>47966.487928340001</v>
      </c>
      <c r="J46" s="66">
        <v>53119.695282629997</v>
      </c>
      <c r="K46" s="66">
        <v>55176.642847030002</v>
      </c>
      <c r="L46" s="66">
        <v>58494.657158890004</v>
      </c>
      <c r="M46" s="66">
        <v>61644.781877319998</v>
      </c>
      <c r="N46" s="66">
        <v>66147.810141430004</v>
      </c>
      <c r="O46" s="66">
        <v>77381.845621250017</v>
      </c>
      <c r="P46" s="66">
        <v>90322.130355820002</v>
      </c>
      <c r="Q46" s="66">
        <v>106717.25697295999</v>
      </c>
      <c r="R46" s="66">
        <v>121826.90626979001</v>
      </c>
    </row>
    <row r="47" spans="1:18" s="80" customFormat="1" ht="20.100000000000001" customHeight="1" x14ac:dyDescent="0.25">
      <c r="A47" s="48" t="s">
        <v>309</v>
      </c>
      <c r="B47" s="80" t="s">
        <v>509</v>
      </c>
      <c r="C47" s="66">
        <v>227.04621237999999</v>
      </c>
      <c r="D47" s="66">
        <v>251.16615778000005</v>
      </c>
      <c r="E47" s="66">
        <v>255.04183848999998</v>
      </c>
      <c r="F47" s="66">
        <v>686.18586628999992</v>
      </c>
      <c r="G47" s="66">
        <v>729.46468109</v>
      </c>
      <c r="H47" s="66">
        <v>910.09930688999998</v>
      </c>
      <c r="I47" s="66">
        <v>1001.1516897399999</v>
      </c>
      <c r="J47" s="66">
        <v>962.74766385999999</v>
      </c>
      <c r="K47" s="66">
        <v>949.3801487400001</v>
      </c>
      <c r="L47" s="66">
        <v>1142.6047292700002</v>
      </c>
      <c r="M47" s="66">
        <v>1131.29584267</v>
      </c>
      <c r="N47" s="66">
        <v>2909.8129672722957</v>
      </c>
      <c r="O47" s="66">
        <v>2183.4251740364675</v>
      </c>
      <c r="P47" s="66">
        <v>2403.5432834281119</v>
      </c>
      <c r="Q47" s="66">
        <v>2482.0233729073711</v>
      </c>
      <c r="R47" s="66">
        <v>2725.8612576200003</v>
      </c>
    </row>
    <row r="48" spans="1:18" s="80" customFormat="1" ht="20.100000000000001" customHeight="1" x14ac:dyDescent="0.25">
      <c r="A48" s="48" t="s">
        <v>310</v>
      </c>
      <c r="B48" s="80" t="s">
        <v>511</v>
      </c>
      <c r="C48" s="66">
        <v>17261.937305130647</v>
      </c>
      <c r="D48" s="66">
        <v>20299.611467179639</v>
      </c>
      <c r="E48" s="66">
        <v>25286.950441212313</v>
      </c>
      <c r="F48" s="66">
        <v>31362.792689084599</v>
      </c>
      <c r="G48" s="66">
        <v>34929.259740871348</v>
      </c>
      <c r="H48" s="66">
        <v>33335.705289111444</v>
      </c>
      <c r="I48" s="66">
        <v>33808.790406076048</v>
      </c>
      <c r="J48" s="66">
        <v>33090.036533194951</v>
      </c>
      <c r="K48" s="66">
        <v>34770.69874643995</v>
      </c>
      <c r="L48" s="66">
        <v>38332.639540778822</v>
      </c>
      <c r="M48" s="66">
        <v>353029.73526811082</v>
      </c>
      <c r="N48" s="66">
        <v>103817.29357563259</v>
      </c>
      <c r="O48" s="66">
        <v>136036.11337992325</v>
      </c>
      <c r="P48" s="66">
        <v>184628.21561174022</v>
      </c>
      <c r="Q48" s="66">
        <v>196519.08192799718</v>
      </c>
      <c r="R48" s="66">
        <v>187902.2725208078</v>
      </c>
    </row>
    <row r="49" spans="1:18" ht="20.100000000000001" customHeight="1" x14ac:dyDescent="0.25">
      <c r="A49" s="33">
        <v>273</v>
      </c>
      <c r="B49" s="34" t="s">
        <v>512</v>
      </c>
      <c r="C49" s="64">
        <v>155926.55450941203</v>
      </c>
      <c r="D49" s="64">
        <v>172609.12140118229</v>
      </c>
      <c r="E49" s="64">
        <v>190951.14520427366</v>
      </c>
      <c r="F49" s="64">
        <v>211848.10544486329</v>
      </c>
      <c r="G49" s="64">
        <v>238232.14574628908</v>
      </c>
      <c r="H49" s="64">
        <v>264456.28480514092</v>
      </c>
      <c r="I49" s="64">
        <v>290736.28269982513</v>
      </c>
      <c r="J49" s="64">
        <v>323191.83347458072</v>
      </c>
      <c r="K49" s="64">
        <v>347987.44360342145</v>
      </c>
      <c r="L49" s="64">
        <v>378309.10493099486</v>
      </c>
      <c r="M49" s="64">
        <v>405958.9532233263</v>
      </c>
      <c r="N49" s="64">
        <v>410325.02440724568</v>
      </c>
      <c r="O49" s="64">
        <v>452391.20671462867</v>
      </c>
      <c r="P49" s="64">
        <v>502648.23480322683</v>
      </c>
      <c r="Q49" s="64">
        <v>528266.60887137346</v>
      </c>
      <c r="R49" s="64">
        <v>570265.69419712794</v>
      </c>
    </row>
    <row r="50" spans="1:18" s="80" customFormat="1" ht="20.100000000000001" customHeight="1" x14ac:dyDescent="0.25">
      <c r="A50" s="48" t="s">
        <v>311</v>
      </c>
      <c r="B50" s="80" t="s">
        <v>513</v>
      </c>
      <c r="C50" s="66" t="s">
        <v>850</v>
      </c>
      <c r="D50" s="66" t="s">
        <v>850</v>
      </c>
      <c r="E50" s="66" t="s">
        <v>850</v>
      </c>
      <c r="F50" s="66" t="s">
        <v>850</v>
      </c>
      <c r="G50" s="66" t="s">
        <v>850</v>
      </c>
      <c r="H50" s="66" t="s">
        <v>850</v>
      </c>
      <c r="I50" s="66" t="s">
        <v>850</v>
      </c>
      <c r="J50" s="66" t="s">
        <v>850</v>
      </c>
      <c r="K50" s="66" t="s">
        <v>850</v>
      </c>
      <c r="L50" s="66">
        <v>283084.84104084229</v>
      </c>
      <c r="M50" s="66">
        <v>304661.58545929263</v>
      </c>
      <c r="N50" s="66">
        <v>308303.95690845407</v>
      </c>
      <c r="O50" s="66">
        <v>335897.99341239035</v>
      </c>
      <c r="P50" s="66">
        <v>373045.6606189392</v>
      </c>
      <c r="Q50" s="66">
        <v>392114.01840323542</v>
      </c>
      <c r="R50" s="66">
        <v>426228.12921534781</v>
      </c>
    </row>
    <row r="51" spans="1:18" s="80" customFormat="1" ht="20.100000000000001" customHeight="1" x14ac:dyDescent="0.25">
      <c r="A51" s="48" t="s">
        <v>312</v>
      </c>
      <c r="B51" s="80" t="s">
        <v>514</v>
      </c>
      <c r="C51" s="66" t="s">
        <v>850</v>
      </c>
      <c r="D51" s="66" t="s">
        <v>850</v>
      </c>
      <c r="E51" s="66" t="s">
        <v>850</v>
      </c>
      <c r="F51" s="66" t="s">
        <v>850</v>
      </c>
      <c r="G51" s="66" t="s">
        <v>850</v>
      </c>
      <c r="H51" s="66" t="s">
        <v>850</v>
      </c>
      <c r="I51" s="66" t="s">
        <v>850</v>
      </c>
      <c r="J51" s="66" t="s">
        <v>850</v>
      </c>
      <c r="K51" s="66" t="s">
        <v>850</v>
      </c>
      <c r="L51" s="66">
        <v>88916.696713227575</v>
      </c>
      <c r="M51" s="66">
        <v>96864.58851085644</v>
      </c>
      <c r="N51" s="66">
        <v>97445.737664506072</v>
      </c>
      <c r="O51" s="66">
        <v>110490.47635591611</v>
      </c>
      <c r="P51" s="66">
        <v>121913.10807847002</v>
      </c>
      <c r="Q51" s="66">
        <v>126576.68638817999</v>
      </c>
      <c r="R51" s="66">
        <v>132937.33502805</v>
      </c>
    </row>
    <row r="52" spans="1:18" s="80" customFormat="1" ht="20.100000000000001" customHeight="1" x14ac:dyDescent="0.25">
      <c r="A52" s="48" t="s">
        <v>341</v>
      </c>
      <c r="B52" s="80" t="s">
        <v>515</v>
      </c>
      <c r="C52" s="66" t="s">
        <v>850</v>
      </c>
      <c r="D52" s="66" t="s">
        <v>850</v>
      </c>
      <c r="E52" s="66" t="s">
        <v>850</v>
      </c>
      <c r="F52" s="66" t="s">
        <v>850</v>
      </c>
      <c r="G52" s="66" t="s">
        <v>850</v>
      </c>
      <c r="H52" s="66" t="s">
        <v>850</v>
      </c>
      <c r="I52" s="66" t="s">
        <v>850</v>
      </c>
      <c r="J52" s="66" t="s">
        <v>850</v>
      </c>
      <c r="K52" s="66" t="s">
        <v>850</v>
      </c>
      <c r="L52" s="66">
        <v>6307.5671769249575</v>
      </c>
      <c r="M52" s="66">
        <v>4432.7792531772293</v>
      </c>
      <c r="N52" s="66">
        <v>4575.3298342854941</v>
      </c>
      <c r="O52" s="66">
        <v>6002.7369463221758</v>
      </c>
      <c r="P52" s="66">
        <v>7689.4661058176571</v>
      </c>
      <c r="Q52" s="66">
        <v>9575.9040799579252</v>
      </c>
      <c r="R52" s="66">
        <v>11100.229953729999</v>
      </c>
    </row>
    <row r="53" spans="1:18" ht="20.100000000000001" customHeight="1" x14ac:dyDescent="0.25">
      <c r="A53" s="30">
        <v>28</v>
      </c>
      <c r="B53" s="31" t="s">
        <v>516</v>
      </c>
      <c r="C53" s="63">
        <v>43139.472924786125</v>
      </c>
      <c r="D53" s="63">
        <v>56742.299003029271</v>
      </c>
      <c r="E53" s="63">
        <v>67440.061028398603</v>
      </c>
      <c r="F53" s="63">
        <v>76169.919948025403</v>
      </c>
      <c r="G53" s="63">
        <v>87299.622165610432</v>
      </c>
      <c r="H53" s="63">
        <v>95696.435932097287</v>
      </c>
      <c r="I53" s="63">
        <v>101418.52967820047</v>
      </c>
      <c r="J53" s="63">
        <v>90237.722530499974</v>
      </c>
      <c r="K53" s="63">
        <v>100906.37542943681</v>
      </c>
      <c r="L53" s="63">
        <v>138717.6041478769</v>
      </c>
      <c r="M53" s="63">
        <v>112671.36089030698</v>
      </c>
      <c r="N53" s="63">
        <v>160743.56093910174</v>
      </c>
      <c r="O53" s="63">
        <v>197866.85140923658</v>
      </c>
      <c r="P53" s="63">
        <v>276393.32201859012</v>
      </c>
      <c r="Q53" s="63">
        <v>280523.6349137284</v>
      </c>
      <c r="R53" s="63">
        <v>312184.77914787485</v>
      </c>
    </row>
    <row r="54" spans="1:18" ht="20.100000000000001" customHeight="1" x14ac:dyDescent="0.25">
      <c r="A54" s="33">
        <v>281</v>
      </c>
      <c r="B54" s="34" t="s">
        <v>517</v>
      </c>
      <c r="C54" s="64">
        <v>0</v>
      </c>
      <c r="D54" s="64">
        <v>0</v>
      </c>
      <c r="E54" s="64">
        <v>0</v>
      </c>
      <c r="F54" s="64">
        <v>0</v>
      </c>
      <c r="G54" s="64">
        <v>0</v>
      </c>
      <c r="H54" s="64">
        <v>0</v>
      </c>
      <c r="I54" s="64">
        <v>0</v>
      </c>
      <c r="J54" s="64">
        <v>0</v>
      </c>
      <c r="K54" s="64">
        <v>0</v>
      </c>
      <c r="L54" s="64">
        <v>0</v>
      </c>
      <c r="M54" s="64">
        <v>0</v>
      </c>
      <c r="N54" s="64">
        <v>0</v>
      </c>
      <c r="O54" s="64">
        <v>0</v>
      </c>
      <c r="P54" s="64">
        <v>0</v>
      </c>
      <c r="Q54" s="64">
        <v>0</v>
      </c>
      <c r="R54" s="64">
        <v>0</v>
      </c>
    </row>
    <row r="55" spans="1:18" ht="20.100000000000001" customHeight="1" x14ac:dyDescent="0.25">
      <c r="A55" s="33">
        <v>282</v>
      </c>
      <c r="B55" s="34" t="s">
        <v>484</v>
      </c>
      <c r="C55" s="64">
        <v>43139.472924786125</v>
      </c>
      <c r="D55" s="64">
        <v>56742.299003029271</v>
      </c>
      <c r="E55" s="64">
        <v>67440.061028398603</v>
      </c>
      <c r="F55" s="64">
        <v>76169.919948025403</v>
      </c>
      <c r="G55" s="64">
        <v>87299.622165610432</v>
      </c>
      <c r="H55" s="64">
        <v>95696.435932097287</v>
      </c>
      <c r="I55" s="64">
        <v>101418.52967820047</v>
      </c>
      <c r="J55" s="64">
        <v>90237.722530499974</v>
      </c>
      <c r="K55" s="64">
        <v>100906.37542943681</v>
      </c>
      <c r="L55" s="64">
        <v>138717.6041478769</v>
      </c>
      <c r="M55" s="64">
        <v>112671.36089030698</v>
      </c>
      <c r="N55" s="64">
        <v>160743.56093910174</v>
      </c>
      <c r="O55" s="64">
        <v>197866.85140923658</v>
      </c>
      <c r="P55" s="64">
        <v>276393.32201859012</v>
      </c>
      <c r="Q55" s="64">
        <v>280523.6349137284</v>
      </c>
      <c r="R55" s="64">
        <v>312184.77914787485</v>
      </c>
    </row>
    <row r="56" spans="1:18" ht="20.100000000000001" customHeight="1" x14ac:dyDescent="0.25">
      <c r="A56" s="78">
        <v>2821</v>
      </c>
      <c r="B56" s="78" t="s">
        <v>464</v>
      </c>
      <c r="C56" s="22">
        <v>39487.980865408827</v>
      </c>
      <c r="D56" s="22">
        <v>45058.517094269278</v>
      </c>
      <c r="E56" s="22">
        <v>52681.435740217021</v>
      </c>
      <c r="F56" s="22">
        <v>58341.114395025397</v>
      </c>
      <c r="G56" s="22">
        <v>64396.505949140424</v>
      </c>
      <c r="H56" s="22">
        <v>81836.146855797284</v>
      </c>
      <c r="I56" s="22">
        <v>89492.151107560494</v>
      </c>
      <c r="J56" s="22">
        <v>82489.304054839973</v>
      </c>
      <c r="K56" s="22">
        <v>92993.752927976806</v>
      </c>
      <c r="L56" s="22">
        <v>127714.9203383869</v>
      </c>
      <c r="M56" s="22">
        <v>105140.18986487699</v>
      </c>
      <c r="N56" s="22">
        <v>152435.04820526461</v>
      </c>
      <c r="O56" s="22">
        <v>192678.17930834737</v>
      </c>
      <c r="P56" s="22">
        <v>257837.93762926784</v>
      </c>
      <c r="Q56" s="22">
        <v>258910.08676315626</v>
      </c>
      <c r="R56" s="22">
        <v>291139.27141716483</v>
      </c>
    </row>
    <row r="57" spans="1:18" ht="20.100000000000001" customHeight="1" x14ac:dyDescent="0.25">
      <c r="A57" s="78">
        <v>2822</v>
      </c>
      <c r="B57" s="78" t="s">
        <v>241</v>
      </c>
      <c r="C57" s="22">
        <v>3651.4920593772954</v>
      </c>
      <c r="D57" s="22">
        <v>11683.78190876</v>
      </c>
      <c r="E57" s="22">
        <v>14758.625288181571</v>
      </c>
      <c r="F57" s="22">
        <v>17828.805552999998</v>
      </c>
      <c r="G57" s="22">
        <v>22903.11621647</v>
      </c>
      <c r="H57" s="22">
        <v>13860.289076300001</v>
      </c>
      <c r="I57" s="22">
        <v>11926.378570639999</v>
      </c>
      <c r="J57" s="22">
        <v>7748.4184756599998</v>
      </c>
      <c r="K57" s="22">
        <v>7912.6225014599995</v>
      </c>
      <c r="L57" s="22">
        <v>11002.683809489998</v>
      </c>
      <c r="M57" s="22">
        <v>7531.1710254299996</v>
      </c>
      <c r="N57" s="22">
        <v>8308.5127338371076</v>
      </c>
      <c r="O57" s="22">
        <v>5188.6721008892282</v>
      </c>
      <c r="P57" s="22">
        <v>18555.384389322247</v>
      </c>
      <c r="Q57" s="22">
        <v>21613.548150572133</v>
      </c>
      <c r="R57" s="22">
        <v>21045.507730709996</v>
      </c>
    </row>
    <row r="58" spans="1:18" s="80" customFormat="1" ht="20.100000000000001" customHeight="1" x14ac:dyDescent="0.25">
      <c r="A58" s="48" t="s">
        <v>313</v>
      </c>
      <c r="B58" s="80" t="s">
        <v>314</v>
      </c>
      <c r="C58" s="66">
        <v>1039.52559062</v>
      </c>
      <c r="D58" s="66">
        <v>9477.0428814999996</v>
      </c>
      <c r="E58" s="66">
        <v>12224.84141958</v>
      </c>
      <c r="F58" s="66">
        <v>14132.84850172</v>
      </c>
      <c r="G58" s="66">
        <v>19261.779356719999</v>
      </c>
      <c r="H58" s="66">
        <v>9880.7822523700015</v>
      </c>
      <c r="I58" s="66">
        <v>7949.5801470799997</v>
      </c>
      <c r="J58" s="66">
        <v>3609.6322656799994</v>
      </c>
      <c r="K58" s="66">
        <v>4555.6172460399994</v>
      </c>
      <c r="L58" s="66">
        <v>4739.9171442699999</v>
      </c>
      <c r="M58" s="66">
        <v>2580.0590717799996</v>
      </c>
      <c r="N58" s="66">
        <v>1387.75788629</v>
      </c>
      <c r="O58" s="66">
        <v>756.66213956000001</v>
      </c>
      <c r="P58" s="66">
        <v>9317.0921236300001</v>
      </c>
      <c r="Q58" s="66">
        <v>12912.74590462</v>
      </c>
      <c r="R58" s="66">
        <v>8625.3571420099997</v>
      </c>
    </row>
    <row r="59" spans="1:18" s="80" customFormat="1" ht="20.100000000000001" customHeight="1" x14ac:dyDescent="0.25">
      <c r="A59" s="48" t="s">
        <v>315</v>
      </c>
      <c r="B59" s="80" t="s">
        <v>518</v>
      </c>
      <c r="C59" s="66">
        <v>11.71631751</v>
      </c>
      <c r="D59" s="66">
        <v>21.823982950000001</v>
      </c>
      <c r="E59" s="66">
        <v>43.776211480000001</v>
      </c>
      <c r="F59" s="66">
        <v>64.773994729999998</v>
      </c>
      <c r="G59" s="66">
        <v>455.32260135999991</v>
      </c>
      <c r="H59" s="66">
        <v>613.89091937000012</v>
      </c>
      <c r="I59" s="66">
        <v>920.97130471000003</v>
      </c>
      <c r="J59" s="66">
        <v>724.05575309000005</v>
      </c>
      <c r="K59" s="66">
        <v>373.63210086000004</v>
      </c>
      <c r="L59" s="66">
        <v>450.76289432999999</v>
      </c>
      <c r="M59" s="66">
        <v>126.59861735</v>
      </c>
      <c r="N59" s="66">
        <v>63.014304120000006</v>
      </c>
      <c r="O59" s="66">
        <v>23.062624829999997</v>
      </c>
      <c r="P59" s="66">
        <v>5.4909820699999994</v>
      </c>
      <c r="Q59" s="66">
        <v>2.0516962799999998</v>
      </c>
      <c r="R59" s="66">
        <v>0.74487055999999996</v>
      </c>
    </row>
    <row r="60" spans="1:18" s="80" customFormat="1" ht="20.100000000000001" customHeight="1" x14ac:dyDescent="0.25">
      <c r="A60" s="48" t="s">
        <v>316</v>
      </c>
      <c r="B60" s="80" t="s">
        <v>519</v>
      </c>
      <c r="C60" s="66">
        <v>2600.2501512472954</v>
      </c>
      <c r="D60" s="66">
        <v>2184.9150443100002</v>
      </c>
      <c r="E60" s="66">
        <v>2490.0076571215723</v>
      </c>
      <c r="F60" s="66">
        <v>3631.1830565499999</v>
      </c>
      <c r="G60" s="66">
        <v>3186.0142583900001</v>
      </c>
      <c r="H60" s="66">
        <v>3365.6159045599998</v>
      </c>
      <c r="I60" s="66">
        <v>3055.8271188500003</v>
      </c>
      <c r="J60" s="66">
        <v>3414.7304568899999</v>
      </c>
      <c r="K60" s="66">
        <v>2983.3731545599999</v>
      </c>
      <c r="L60" s="66">
        <v>5812.0037708899999</v>
      </c>
      <c r="M60" s="66">
        <v>4824.5133363000004</v>
      </c>
      <c r="N60" s="66">
        <v>6857.7405434271068</v>
      </c>
      <c r="O60" s="66">
        <v>4408.9473364992282</v>
      </c>
      <c r="P60" s="66">
        <v>9232.8012836222442</v>
      </c>
      <c r="Q60" s="66">
        <v>8698.7505496721351</v>
      </c>
      <c r="R60" s="66">
        <v>12419.405718139998</v>
      </c>
    </row>
    <row r="61" spans="1:18" ht="20.100000000000001" customHeight="1" x14ac:dyDescent="0.25">
      <c r="A61" s="33">
        <v>283</v>
      </c>
      <c r="B61" s="34" t="s">
        <v>485</v>
      </c>
      <c r="C61" s="64">
        <v>0</v>
      </c>
      <c r="D61" s="64">
        <v>0</v>
      </c>
      <c r="E61" s="64">
        <v>0</v>
      </c>
      <c r="F61" s="64">
        <v>0</v>
      </c>
      <c r="G61" s="64">
        <v>0</v>
      </c>
      <c r="H61" s="64">
        <v>0</v>
      </c>
      <c r="I61" s="64">
        <v>0</v>
      </c>
      <c r="J61" s="64">
        <v>0</v>
      </c>
      <c r="K61" s="64">
        <v>0</v>
      </c>
      <c r="L61" s="64">
        <v>0</v>
      </c>
      <c r="M61" s="64">
        <v>0</v>
      </c>
      <c r="N61" s="64">
        <v>0</v>
      </c>
      <c r="O61" s="64">
        <v>0</v>
      </c>
      <c r="P61" s="64">
        <v>0</v>
      </c>
      <c r="Q61" s="64">
        <v>0</v>
      </c>
      <c r="R61" s="64">
        <v>0</v>
      </c>
    </row>
    <row r="62" spans="1:18" ht="20.100000000000001" customHeight="1" x14ac:dyDescent="0.25">
      <c r="A62" s="17">
        <v>31</v>
      </c>
      <c r="B62" s="18" t="s">
        <v>728</v>
      </c>
      <c r="C62" s="62">
        <v>57464.303406768151</v>
      </c>
      <c r="D62" s="62">
        <v>36107.885000633876</v>
      </c>
      <c r="E62" s="62">
        <v>39467.132136002372</v>
      </c>
      <c r="F62" s="62">
        <v>42825.075111875631</v>
      </c>
      <c r="G62" s="62">
        <v>53567.252186015714</v>
      </c>
      <c r="H62" s="62">
        <v>8102.9629222344875</v>
      </c>
      <c r="I62" s="62">
        <v>-5947.5684837540412</v>
      </c>
      <c r="J62" s="62">
        <v>-29036.395313072051</v>
      </c>
      <c r="K62" s="62">
        <v>-15744.086549694266</v>
      </c>
      <c r="L62" s="62">
        <v>-30360.547658716903</v>
      </c>
      <c r="M62" s="62">
        <v>-16274.384925290586</v>
      </c>
      <c r="N62" s="62">
        <v>-29551.19916800168</v>
      </c>
      <c r="O62" s="62">
        <v>39930.786138017495</v>
      </c>
      <c r="P62" s="62">
        <v>45194.729708243001</v>
      </c>
      <c r="Q62" s="62">
        <v>75653.275986091467</v>
      </c>
      <c r="R62" s="62">
        <v>33745.671937546227</v>
      </c>
    </row>
    <row r="63" spans="1:18" ht="20.100000000000001" customHeight="1" x14ac:dyDescent="0.25">
      <c r="A63" s="33">
        <v>311</v>
      </c>
      <c r="B63" s="34" t="s">
        <v>729</v>
      </c>
      <c r="C63" s="64">
        <v>56120.638892566931</v>
      </c>
      <c r="D63" s="64">
        <v>38725.302300553871</v>
      </c>
      <c r="E63" s="64">
        <v>40809.644311262382</v>
      </c>
      <c r="F63" s="64">
        <v>45105.777797755625</v>
      </c>
      <c r="G63" s="64">
        <v>59307.860246765704</v>
      </c>
      <c r="H63" s="64">
        <v>10982.066765244488</v>
      </c>
      <c r="I63" s="64">
        <v>-3053.7243572840398</v>
      </c>
      <c r="J63" s="64">
        <v>-21716.573408182048</v>
      </c>
      <c r="K63" s="64">
        <v>-13853.978214234265</v>
      </c>
      <c r="L63" s="64">
        <v>-24703.449271306898</v>
      </c>
      <c r="M63" s="64">
        <v>-11059.54404643059</v>
      </c>
      <c r="N63" s="64">
        <v>-23667.783490295777</v>
      </c>
      <c r="O63" s="64">
        <v>42132.334683093963</v>
      </c>
      <c r="P63" s="64">
        <v>47522.049337351047</v>
      </c>
      <c r="Q63" s="64">
        <v>79438.689234677542</v>
      </c>
      <c r="R63" s="64">
        <v>34137.161548836229</v>
      </c>
    </row>
    <row r="64" spans="1:18" ht="20.100000000000001" customHeight="1" x14ac:dyDescent="0.25">
      <c r="A64" s="20">
        <v>3111</v>
      </c>
      <c r="B64" s="21" t="s">
        <v>520</v>
      </c>
      <c r="C64" s="22">
        <v>45497.172229605647</v>
      </c>
      <c r="D64" s="22">
        <v>31931.663405325617</v>
      </c>
      <c r="E64" s="22">
        <v>34027.066283500266</v>
      </c>
      <c r="F64" s="22">
        <v>35475.164423678099</v>
      </c>
      <c r="G64" s="22">
        <v>46976.753438871499</v>
      </c>
      <c r="H64" s="22">
        <v>10147.359422940692</v>
      </c>
      <c r="I64" s="22">
        <v>-957.59692307820842</v>
      </c>
      <c r="J64" s="22">
        <v>-16675.593799376948</v>
      </c>
      <c r="K64" s="22">
        <v>-9678.153361524257</v>
      </c>
      <c r="L64" s="22">
        <v>-16514.833990678504</v>
      </c>
      <c r="M64" s="22">
        <v>-4972.9677953192077</v>
      </c>
      <c r="N64" s="22">
        <v>-15883.165680371312</v>
      </c>
      <c r="O64" s="22">
        <v>34648.967084330565</v>
      </c>
      <c r="P64" s="22">
        <v>42262.274074218469</v>
      </c>
      <c r="Q64" s="22">
        <v>69229.61439988247</v>
      </c>
      <c r="R64" s="22">
        <v>28855.096769538148</v>
      </c>
    </row>
    <row r="65" spans="1:18" ht="20.100000000000001" customHeight="1" x14ac:dyDescent="0.25">
      <c r="A65" s="20">
        <v>3112</v>
      </c>
      <c r="B65" s="21" t="s">
        <v>521</v>
      </c>
      <c r="C65" s="22">
        <v>10000.483359319747</v>
      </c>
      <c r="D65" s="22">
        <v>6415.7194585304769</v>
      </c>
      <c r="E65" s="22">
        <v>6457.9653801273416</v>
      </c>
      <c r="F65" s="22">
        <v>8623.7460677005711</v>
      </c>
      <c r="G65" s="22">
        <v>10690.528467685828</v>
      </c>
      <c r="H65" s="22">
        <v>1206.7866085504659</v>
      </c>
      <c r="I65" s="22">
        <v>-1247.0878496608407</v>
      </c>
      <c r="J65" s="22">
        <v>-3957.7906364344417</v>
      </c>
      <c r="K65" s="22">
        <v>-2886.5724809673552</v>
      </c>
      <c r="L65" s="22">
        <v>-6042.843987476399</v>
      </c>
      <c r="M65" s="22">
        <v>-3899.1565594954063</v>
      </c>
      <c r="N65" s="22">
        <v>-4989.9018982028856</v>
      </c>
      <c r="O65" s="22">
        <v>9899.0182962815306</v>
      </c>
      <c r="P65" s="22">
        <v>6193.8071966798161</v>
      </c>
      <c r="Q65" s="22">
        <v>10326.678044200202</v>
      </c>
      <c r="R65" s="22">
        <v>5495.0044103793352</v>
      </c>
    </row>
    <row r="66" spans="1:18" ht="20.100000000000001" customHeight="1" x14ac:dyDescent="0.25">
      <c r="A66" s="20">
        <v>3113</v>
      </c>
      <c r="B66" s="21" t="s">
        <v>522</v>
      </c>
      <c r="C66" s="22">
        <v>576.00727982153842</v>
      </c>
      <c r="D66" s="22">
        <v>358.53948053201788</v>
      </c>
      <c r="E66" s="22">
        <v>292.64931116211369</v>
      </c>
      <c r="F66" s="22">
        <v>900.96385578030231</v>
      </c>
      <c r="G66" s="22">
        <v>1469.074756885138</v>
      </c>
      <c r="H66" s="22">
        <v>-352.55500484666993</v>
      </c>
      <c r="I66" s="22">
        <v>-877.61619513499011</v>
      </c>
      <c r="J66" s="22">
        <v>-973.38935737693907</v>
      </c>
      <c r="K66" s="22">
        <v>-1160.8944926226516</v>
      </c>
      <c r="L66" s="22">
        <v>-1849.2300551919968</v>
      </c>
      <c r="M66" s="22">
        <v>-1948.2375568182485</v>
      </c>
      <c r="N66" s="22">
        <v>-2393.2696617515758</v>
      </c>
      <c r="O66" s="22">
        <v>-1896.5514552643615</v>
      </c>
      <c r="P66" s="22">
        <v>-719.36410653775738</v>
      </c>
      <c r="Q66" s="22">
        <v>-57.372034436789363</v>
      </c>
      <c r="R66" s="22">
        <v>-23.763702707210086</v>
      </c>
    </row>
    <row r="67" spans="1:18" ht="20.100000000000001" customHeight="1" x14ac:dyDescent="0.25">
      <c r="A67" s="20">
        <v>3114</v>
      </c>
      <c r="B67" s="21" t="s">
        <v>523</v>
      </c>
      <c r="C67" s="22">
        <v>46.976023819999995</v>
      </c>
      <c r="D67" s="22">
        <v>19.379956165761087</v>
      </c>
      <c r="E67" s="22">
        <v>31.963336472659886</v>
      </c>
      <c r="F67" s="22">
        <v>105.90345059665339</v>
      </c>
      <c r="G67" s="22">
        <v>171.50358332323475</v>
      </c>
      <c r="H67" s="22">
        <v>-19.5242614</v>
      </c>
      <c r="I67" s="22">
        <v>28.576610590000001</v>
      </c>
      <c r="J67" s="22">
        <v>-109.7996149937202</v>
      </c>
      <c r="K67" s="22">
        <v>-128.35787912000001</v>
      </c>
      <c r="L67" s="22">
        <v>-296.54123795999999</v>
      </c>
      <c r="M67" s="22">
        <v>-239.18213479772942</v>
      </c>
      <c r="N67" s="22">
        <v>-401.44624997</v>
      </c>
      <c r="O67" s="22">
        <v>-519.09924225377017</v>
      </c>
      <c r="P67" s="22">
        <v>-214.66782700948676</v>
      </c>
      <c r="Q67" s="22">
        <v>-60.23117496833035</v>
      </c>
      <c r="R67" s="22">
        <v>-189.17592837404484</v>
      </c>
    </row>
    <row r="68" spans="1:18" ht="20.100000000000001" customHeight="1" x14ac:dyDescent="0.25">
      <c r="A68" s="33">
        <v>312</v>
      </c>
      <c r="B68" s="34" t="s">
        <v>399</v>
      </c>
      <c r="C68" s="64">
        <v>1966.939396531217</v>
      </c>
      <c r="D68" s="64">
        <v>498.65771046000003</v>
      </c>
      <c r="E68" s="64">
        <v>133.67217411000004</v>
      </c>
      <c r="F68" s="64">
        <v>779.63424805000011</v>
      </c>
      <c r="G68" s="64">
        <v>1384.0892809300001</v>
      </c>
      <c r="H68" s="64">
        <v>1798.0114299299998</v>
      </c>
      <c r="I68" s="64">
        <v>421.03976017000002</v>
      </c>
      <c r="J68" s="64">
        <v>1359.7998660799999</v>
      </c>
      <c r="K68" s="64">
        <v>582.59745182000006</v>
      </c>
      <c r="L68" s="64">
        <v>901.78772673000003</v>
      </c>
      <c r="M68" s="64">
        <v>1346.7483601700001</v>
      </c>
      <c r="N68" s="64">
        <v>1942.3250480340907</v>
      </c>
      <c r="O68" s="64">
        <v>2225.0490859935308</v>
      </c>
      <c r="P68" s="64">
        <v>3195.6199476419624</v>
      </c>
      <c r="Q68" s="64">
        <v>2783.071564816044</v>
      </c>
      <c r="R68" s="64">
        <v>2492.2232740299996</v>
      </c>
    </row>
    <row r="69" spans="1:18" ht="20.100000000000001" customHeight="1" x14ac:dyDescent="0.25">
      <c r="A69" s="33">
        <v>313</v>
      </c>
      <c r="B69" s="34" t="s">
        <v>400</v>
      </c>
      <c r="C69" s="64">
        <v>21.8989124</v>
      </c>
      <c r="D69" s="64">
        <v>29.192191749999999</v>
      </c>
      <c r="E69" s="64">
        <v>33.738090419999999</v>
      </c>
      <c r="F69" s="64">
        <v>70.417475359999997</v>
      </c>
      <c r="G69" s="64">
        <v>84.787343839999991</v>
      </c>
      <c r="H69" s="64">
        <v>67.103654410000019</v>
      </c>
      <c r="I69" s="64">
        <v>48.24681236</v>
      </c>
      <c r="J69" s="64">
        <v>50.866947660000008</v>
      </c>
      <c r="K69" s="64">
        <v>52.02375894</v>
      </c>
      <c r="L69" s="64">
        <v>43.792118330000008</v>
      </c>
      <c r="M69" s="64">
        <v>31.393907470000002</v>
      </c>
      <c r="N69" s="64">
        <v>27.7932202</v>
      </c>
      <c r="O69" s="64">
        <v>18.222777110000003</v>
      </c>
      <c r="P69" s="64">
        <v>19.90067088</v>
      </c>
      <c r="Q69" s="64">
        <v>18.268858980000001</v>
      </c>
      <c r="R69" s="64">
        <v>17.854917700000001</v>
      </c>
    </row>
    <row r="70" spans="1:18" ht="20.100000000000001" customHeight="1" x14ac:dyDescent="0.25">
      <c r="A70" s="33">
        <v>314</v>
      </c>
      <c r="B70" s="34" t="s">
        <v>401</v>
      </c>
      <c r="C70" s="64">
        <v>-645.17379473000005</v>
      </c>
      <c r="D70" s="64">
        <v>-3145.2672021299995</v>
      </c>
      <c r="E70" s="64">
        <v>-1509.92243979</v>
      </c>
      <c r="F70" s="64">
        <v>-3130.7544092899998</v>
      </c>
      <c r="G70" s="64">
        <v>-7209.4846855199994</v>
      </c>
      <c r="H70" s="64">
        <v>-4744.2189273499998</v>
      </c>
      <c r="I70" s="64">
        <v>-3363.1306990000003</v>
      </c>
      <c r="J70" s="64">
        <v>-8730.4887186300002</v>
      </c>
      <c r="K70" s="64">
        <v>-2524.72954622</v>
      </c>
      <c r="L70" s="64">
        <v>-6602.6782324700007</v>
      </c>
      <c r="M70" s="64">
        <v>-6592.9831465000007</v>
      </c>
      <c r="N70" s="64">
        <v>-7853.5339459400011</v>
      </c>
      <c r="O70" s="64">
        <v>-4444.8204081799995</v>
      </c>
      <c r="P70" s="64">
        <v>-5542.8402476299998</v>
      </c>
      <c r="Q70" s="64">
        <v>-6586.7536723821204</v>
      </c>
      <c r="R70" s="64">
        <v>-2901.5678030199997</v>
      </c>
    </row>
    <row r="71" spans="1:18" ht="20.100000000000001" customHeight="1" x14ac:dyDescent="0.25">
      <c r="A71" s="20">
        <v>3141</v>
      </c>
      <c r="B71" s="21" t="s">
        <v>524</v>
      </c>
      <c r="C71" s="22">
        <v>196.27395733000003</v>
      </c>
      <c r="D71" s="22">
        <v>315.25202490999999</v>
      </c>
      <c r="E71" s="22">
        <v>162.23386973000001</v>
      </c>
      <c r="F71" s="22">
        <v>128.21075561000001</v>
      </c>
      <c r="G71" s="22">
        <v>167.38892472000001</v>
      </c>
      <c r="H71" s="22">
        <v>87.197543170000003</v>
      </c>
      <c r="I71" s="22">
        <v>87.328024260000007</v>
      </c>
      <c r="J71" s="22">
        <v>125.76931178</v>
      </c>
      <c r="K71" s="22">
        <v>177.20701362000003</v>
      </c>
      <c r="L71" s="22">
        <v>176.8003415</v>
      </c>
      <c r="M71" s="22">
        <v>164.06541047999997</v>
      </c>
      <c r="N71" s="22">
        <v>72.441808750000007</v>
      </c>
      <c r="O71" s="22">
        <v>120.92572402999998</v>
      </c>
      <c r="P71" s="22">
        <v>166.70561123000002</v>
      </c>
      <c r="Q71" s="22">
        <v>179.20361649999998</v>
      </c>
      <c r="R71" s="22">
        <v>158.34823438000001</v>
      </c>
    </row>
    <row r="72" spans="1:18" ht="20.100000000000001" customHeight="1" x14ac:dyDescent="0.25">
      <c r="A72" s="20">
        <v>3142</v>
      </c>
      <c r="B72" s="21" t="s">
        <v>525</v>
      </c>
      <c r="C72" s="22">
        <v>0</v>
      </c>
      <c r="D72" s="22">
        <v>0</v>
      </c>
      <c r="E72" s="22">
        <v>0</v>
      </c>
      <c r="F72" s="22">
        <v>0</v>
      </c>
      <c r="G72" s="22">
        <v>0</v>
      </c>
      <c r="H72" s="22">
        <v>0</v>
      </c>
      <c r="I72" s="22">
        <v>0</v>
      </c>
      <c r="J72" s="22">
        <v>0</v>
      </c>
      <c r="K72" s="22">
        <v>0</v>
      </c>
      <c r="L72" s="22">
        <v>0</v>
      </c>
      <c r="M72" s="22">
        <v>0</v>
      </c>
      <c r="N72" s="22">
        <v>0</v>
      </c>
      <c r="O72" s="22">
        <v>0</v>
      </c>
      <c r="P72" s="22">
        <v>0</v>
      </c>
      <c r="Q72" s="22">
        <v>0</v>
      </c>
      <c r="R72" s="22">
        <v>0</v>
      </c>
    </row>
    <row r="73" spans="1:18" ht="20.100000000000001" customHeight="1" x14ac:dyDescent="0.25">
      <c r="A73" s="20">
        <v>3143</v>
      </c>
      <c r="B73" s="21" t="s">
        <v>526</v>
      </c>
      <c r="C73" s="22">
        <v>0</v>
      </c>
      <c r="D73" s="22">
        <v>0</v>
      </c>
      <c r="E73" s="22">
        <v>0</v>
      </c>
      <c r="F73" s="22">
        <v>0</v>
      </c>
      <c r="G73" s="22">
        <v>0</v>
      </c>
      <c r="H73" s="22">
        <v>0</v>
      </c>
      <c r="I73" s="22">
        <v>0</v>
      </c>
      <c r="J73" s="22">
        <v>0</v>
      </c>
      <c r="K73" s="22">
        <v>0</v>
      </c>
      <c r="L73" s="22">
        <v>0</v>
      </c>
      <c r="M73" s="22">
        <v>0</v>
      </c>
      <c r="N73" s="22">
        <v>0</v>
      </c>
      <c r="O73" s="22">
        <v>0</v>
      </c>
      <c r="P73" s="22">
        <v>0</v>
      </c>
      <c r="Q73" s="22">
        <v>0</v>
      </c>
      <c r="R73" s="22">
        <v>0</v>
      </c>
    </row>
    <row r="74" spans="1:18" ht="20.100000000000001" customHeight="1" x14ac:dyDescent="0.25">
      <c r="A74" s="20">
        <v>3144</v>
      </c>
      <c r="B74" s="21" t="s">
        <v>527</v>
      </c>
      <c r="C74" s="22">
        <v>-841.44775205999986</v>
      </c>
      <c r="D74" s="22">
        <v>-3460.5192270400003</v>
      </c>
      <c r="E74" s="22">
        <v>-1672.1563095199999</v>
      </c>
      <c r="F74" s="22">
        <v>-3258.9651649000002</v>
      </c>
      <c r="G74" s="22">
        <v>-7376.8736102399998</v>
      </c>
      <c r="H74" s="22">
        <v>-4831.4164705200001</v>
      </c>
      <c r="I74" s="22">
        <v>-3450.4587232600002</v>
      </c>
      <c r="J74" s="22">
        <v>-8856.2580304100011</v>
      </c>
      <c r="K74" s="22">
        <v>-2701.93655984</v>
      </c>
      <c r="L74" s="22">
        <v>-6779.4785739700001</v>
      </c>
      <c r="M74" s="22">
        <v>-6757.0485569799994</v>
      </c>
      <c r="N74" s="22">
        <v>-7925.97575469</v>
      </c>
      <c r="O74" s="22">
        <v>-4565.7461322099998</v>
      </c>
      <c r="P74" s="22">
        <v>-5709.5458588599995</v>
      </c>
      <c r="Q74" s="22">
        <v>-6765.9572888821194</v>
      </c>
      <c r="R74" s="22">
        <v>-3059.9160373999998</v>
      </c>
    </row>
    <row r="75" spans="1:18" ht="20.100000000000001" customHeight="1" x14ac:dyDescent="0.25">
      <c r="A75" s="82" t="s">
        <v>368</v>
      </c>
      <c r="B75" s="83"/>
      <c r="C75" s="171"/>
      <c r="D75" s="171"/>
      <c r="E75" s="171"/>
      <c r="F75" s="171"/>
      <c r="G75" s="171"/>
      <c r="H75" s="171"/>
      <c r="I75" s="171"/>
      <c r="J75" s="171"/>
      <c r="K75" s="171"/>
      <c r="L75" s="171"/>
      <c r="M75" s="171"/>
      <c r="N75" s="171"/>
      <c r="O75" s="171"/>
      <c r="P75" s="171"/>
      <c r="Q75" s="171"/>
      <c r="R75" s="171"/>
    </row>
    <row r="76" spans="1:18" ht="20.100000000000001" customHeight="1" x14ac:dyDescent="0.25">
      <c r="A76" s="49" t="s">
        <v>242</v>
      </c>
      <c r="B76" s="50" t="s">
        <v>364</v>
      </c>
      <c r="C76" s="172">
        <v>110669.40650327815</v>
      </c>
      <c r="D76" s="172">
        <v>99780.072230801088</v>
      </c>
      <c r="E76" s="172">
        <v>106998.44836113238</v>
      </c>
      <c r="F76" s="172">
        <v>118804.16381813562</v>
      </c>
      <c r="G76" s="172">
        <v>141798.39959973606</v>
      </c>
      <c r="H76" s="172">
        <v>102215.41131706449</v>
      </c>
      <c r="I76" s="172">
        <v>96034.010527601262</v>
      </c>
      <c r="J76" s="172">
        <v>82855.452916067632</v>
      </c>
      <c r="K76" s="172">
        <v>95851.119096552866</v>
      </c>
      <c r="L76" s="172">
        <v>93308.220681373103</v>
      </c>
      <c r="M76" s="172">
        <v>114401.61234817941</v>
      </c>
      <c r="N76" s="172">
        <v>122398.7923331864</v>
      </c>
      <c r="O76" s="172">
        <v>202958.72547510441</v>
      </c>
      <c r="P76" s="172">
        <v>220820.67490118643</v>
      </c>
      <c r="Q76" s="172">
        <v>263082.88919375662</v>
      </c>
      <c r="R76" s="172">
        <v>231004.89451061998</v>
      </c>
    </row>
    <row r="77" spans="1:18" ht="20.100000000000001" customHeight="1" x14ac:dyDescent="0.25">
      <c r="A77" s="49" t="s">
        <v>243</v>
      </c>
      <c r="B77" s="50" t="s">
        <v>365</v>
      </c>
      <c r="C77" s="172">
        <v>2546.1030964800002</v>
      </c>
      <c r="D77" s="172">
        <v>6826.6140106700004</v>
      </c>
      <c r="E77" s="172">
        <v>4594.3162251499998</v>
      </c>
      <c r="F77" s="172">
        <v>5886.0887062799993</v>
      </c>
      <c r="G77" s="172">
        <v>10152.147413729999</v>
      </c>
      <c r="H77" s="172">
        <v>6523.4483948500001</v>
      </c>
      <c r="I77" s="172">
        <v>5783.5790113900002</v>
      </c>
      <c r="J77" s="172">
        <v>10488.848229110001</v>
      </c>
      <c r="K77" s="172">
        <v>4884.2056462399996</v>
      </c>
      <c r="L77" s="172">
        <v>8628.7683400999995</v>
      </c>
      <c r="M77" s="172">
        <v>8721.9972734999992</v>
      </c>
      <c r="N77" s="172">
        <v>10080.99150119666</v>
      </c>
      <c r="O77" s="172">
        <v>6883.9393370608086</v>
      </c>
      <c r="P77" s="172">
        <v>8844.9451929635543</v>
      </c>
      <c r="Q77" s="172">
        <v>9762.6033733586082</v>
      </c>
      <c r="R77" s="172">
        <v>6462.5366661399994</v>
      </c>
    </row>
    <row r="78" spans="1:18" ht="20.100000000000001" customHeight="1" x14ac:dyDescent="0.25">
      <c r="A78" s="51" t="s">
        <v>244</v>
      </c>
      <c r="B78" s="52" t="s">
        <v>730</v>
      </c>
      <c r="C78" s="173">
        <v>50659</v>
      </c>
      <c r="D78" s="173">
        <v>56845.573219517224</v>
      </c>
      <c r="E78" s="173">
        <v>62937</v>
      </c>
      <c r="F78" s="173">
        <v>70092.999999990003</v>
      </c>
      <c r="G78" s="173">
        <v>78079.000000000349</v>
      </c>
      <c r="H78" s="173">
        <v>87588.999999990003</v>
      </c>
      <c r="I78" s="173">
        <v>96197.9999999953</v>
      </c>
      <c r="J78" s="173">
        <v>101403.0000000197</v>
      </c>
      <c r="K78" s="173">
        <v>106711.00000000713</v>
      </c>
      <c r="L78" s="173">
        <v>115039.99999999</v>
      </c>
      <c r="M78" s="173">
        <v>121953.99999999</v>
      </c>
      <c r="N78" s="173">
        <v>141869.00000001144</v>
      </c>
      <c r="O78" s="173">
        <v>156143.99999998615</v>
      </c>
      <c r="P78" s="173">
        <v>166780.99999999985</v>
      </c>
      <c r="Q78" s="173">
        <v>177667.0098342766</v>
      </c>
      <c r="R78" s="173">
        <v>190796.68590690376</v>
      </c>
    </row>
    <row r="79" spans="1:18" ht="20.100000000000001" customHeight="1" x14ac:dyDescent="0.25">
      <c r="A79" s="76" t="s">
        <v>372</v>
      </c>
    </row>
    <row r="80" spans="1:18" ht="20.100000000000001" customHeight="1" x14ac:dyDescent="0.25">
      <c r="A80" s="76" t="s">
        <v>373</v>
      </c>
    </row>
    <row r="81" spans="1:1" ht="20.100000000000001" customHeight="1" x14ac:dyDescent="0.25">
      <c r="A81" s="76" t="s">
        <v>374</v>
      </c>
    </row>
    <row r="82" spans="1:1" ht="20.100000000000001" customHeight="1" x14ac:dyDescent="0.25">
      <c r="A82" s="76" t="s">
        <v>375</v>
      </c>
    </row>
    <row r="83" spans="1:1" ht="20.100000000000001" customHeight="1" x14ac:dyDescent="0.25">
      <c r="A83" s="76" t="s">
        <v>534</v>
      </c>
    </row>
    <row r="84" spans="1:1" ht="20.100000000000001" customHeight="1" x14ac:dyDescent="0.25">
      <c r="A84" s="76" t="s">
        <v>537</v>
      </c>
    </row>
    <row r="85" spans="1:1" ht="20.100000000000001" customHeight="1" x14ac:dyDescent="0.25">
      <c r="A85" s="76" t="s">
        <v>721</v>
      </c>
    </row>
    <row r="86" spans="1:1" ht="20.100000000000001" customHeight="1" x14ac:dyDescent="0.25">
      <c r="A86" s="76" t="s">
        <v>724</v>
      </c>
    </row>
    <row r="87" spans="1:1" ht="20.100000000000001" customHeight="1" x14ac:dyDescent="0.25">
      <c r="A87" s="76" t="s">
        <v>722</v>
      </c>
    </row>
    <row r="88" spans="1:1" ht="20.100000000000001" customHeight="1" x14ac:dyDescent="0.25">
      <c r="A88" s="76" t="s">
        <v>723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B2098-7F2C-4605-A7EB-D14D7A4C3D71}">
  <dimension ref="A1:R89"/>
  <sheetViews>
    <sheetView showGridLines="0" workbookViewId="0">
      <pane xSplit="2" ySplit="4" topLeftCell="J5" activePane="bottomRight" state="frozen"/>
      <selection activeCell="A54" sqref="A54"/>
      <selection pane="topRight" activeCell="A54" sqref="A54"/>
      <selection pane="bottomLeft" activeCell="A54" sqref="A54"/>
      <selection pane="bottomRight"/>
    </sheetView>
  </sheetViews>
  <sheetFormatPr defaultRowHeight="20.100000000000001" customHeight="1" x14ac:dyDescent="0.25"/>
  <cols>
    <col min="1" max="1" width="9.140625" style="78"/>
    <col min="2" max="2" width="75.42578125" style="78" bestFit="1" customWidth="1"/>
    <col min="3" max="18" width="12.7109375" style="78" customWidth="1"/>
    <col min="19" max="16384" width="9.140625" style="78"/>
  </cols>
  <sheetData>
    <row r="1" spans="1:18" ht="20.100000000000001" customHeight="1" x14ac:dyDescent="0.25">
      <c r="A1" s="70" t="s">
        <v>759</v>
      </c>
      <c r="B1" s="29"/>
    </row>
    <row r="2" spans="1:18" ht="20.100000000000001" customHeight="1" x14ac:dyDescent="0.25">
      <c r="A2" s="70" t="s">
        <v>397</v>
      </c>
      <c r="B2" s="29"/>
    </row>
    <row r="3" spans="1:18" ht="20.100000000000001" customHeight="1" x14ac:dyDescent="0.25">
      <c r="A3" s="29"/>
      <c r="B3" s="29"/>
    </row>
    <row r="4" spans="1:18" s="87" customFormat="1" ht="20.100000000000001" customHeight="1" x14ac:dyDescent="0.25">
      <c r="A4" s="352" t="s">
        <v>538</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45" t="s">
        <v>246</v>
      </c>
      <c r="B5" s="46" t="s">
        <v>536</v>
      </c>
      <c r="C5" s="266">
        <v>0.39515876697671787</v>
      </c>
      <c r="D5" s="266">
        <v>0.39367254066601692</v>
      </c>
      <c r="E5" s="266">
        <v>0.39309501645701167</v>
      </c>
      <c r="F5" s="266">
        <v>0.39780145700896191</v>
      </c>
      <c r="G5" s="266">
        <v>0.41426431560901894</v>
      </c>
      <c r="H5" s="266">
        <v>0.4619085074811885</v>
      </c>
      <c r="I5" s="266">
        <v>0.45502916732079218</v>
      </c>
      <c r="J5" s="266">
        <v>0.44297324424003837</v>
      </c>
      <c r="K5" s="266">
        <v>0.44180659695933061</v>
      </c>
      <c r="L5" s="266">
        <v>0.43042876402398561</v>
      </c>
      <c r="M5" s="266">
        <v>0.46178421986903789</v>
      </c>
      <c r="N5" s="266">
        <v>0.40370988754233772</v>
      </c>
      <c r="O5" s="266">
        <v>0.43445330898146139</v>
      </c>
      <c r="P5" s="266">
        <v>0.453078497243526</v>
      </c>
      <c r="Q5" s="266">
        <v>0.45656342496299013</v>
      </c>
      <c r="R5" s="266">
        <v>0.4701914839188201</v>
      </c>
    </row>
    <row r="6" spans="1:18" ht="20.100000000000001" customHeight="1" x14ac:dyDescent="0.25">
      <c r="A6" s="17">
        <v>2</v>
      </c>
      <c r="B6" s="18" t="s">
        <v>357</v>
      </c>
      <c r="C6" s="202">
        <v>0.38037066456064722</v>
      </c>
      <c r="D6" s="202">
        <v>0.38542191606289944</v>
      </c>
      <c r="E6" s="202">
        <v>0.3848979033840863</v>
      </c>
      <c r="F6" s="202">
        <v>0.3897691735478086</v>
      </c>
      <c r="G6" s="202">
        <v>0.40499494584845225</v>
      </c>
      <c r="H6" s="202">
        <v>0.46055706472269758</v>
      </c>
      <c r="I6" s="202">
        <v>0.45597784451284989</v>
      </c>
      <c r="J6" s="202">
        <v>0.44738239888352821</v>
      </c>
      <c r="K6" s="202">
        <v>0.44405442243142401</v>
      </c>
      <c r="L6" s="202">
        <v>0.43453757569087359</v>
      </c>
      <c r="M6" s="202">
        <v>0.46392288567802348</v>
      </c>
      <c r="N6" s="202">
        <v>0.40698893032377059</v>
      </c>
      <c r="O6" s="202">
        <v>0.43049179413336336</v>
      </c>
      <c r="P6" s="202">
        <v>0.44894861430205557</v>
      </c>
      <c r="Q6" s="202">
        <v>0.45014083697449309</v>
      </c>
      <c r="R6" s="202">
        <v>0.467542388884297</v>
      </c>
    </row>
    <row r="7" spans="1:18" ht="20.100000000000001" customHeight="1" x14ac:dyDescent="0.25">
      <c r="A7" s="30">
        <v>21</v>
      </c>
      <c r="B7" s="31" t="s">
        <v>358</v>
      </c>
      <c r="C7" s="264">
        <v>0.10688128003014499</v>
      </c>
      <c r="D7" s="264">
        <v>0.10625745580751296</v>
      </c>
      <c r="E7" s="264">
        <v>0.10722954552022426</v>
      </c>
      <c r="F7" s="264">
        <v>0.10919740390843606</v>
      </c>
      <c r="G7" s="264">
        <v>0.11053561461802665</v>
      </c>
      <c r="H7" s="264">
        <v>0.11682623269365341</v>
      </c>
      <c r="I7" s="264">
        <v>0.11744300024664948</v>
      </c>
      <c r="J7" s="264">
        <v>0.11817740430708995</v>
      </c>
      <c r="K7" s="264">
        <v>0.11611102902111674</v>
      </c>
      <c r="L7" s="264">
        <v>0.11617328813738145</v>
      </c>
      <c r="M7" s="264">
        <v>0.11589134752152767</v>
      </c>
      <c r="N7" s="264">
        <v>0.1035190025194388</v>
      </c>
      <c r="O7" s="264">
        <v>0.10593162297907883</v>
      </c>
      <c r="P7" s="264">
        <v>0.10793851489785856</v>
      </c>
      <c r="Q7" s="264">
        <v>0.10881928861693246</v>
      </c>
      <c r="R7" s="264">
        <v>0.11069885967329077</v>
      </c>
    </row>
    <row r="8" spans="1:18" ht="20.100000000000001" customHeight="1" x14ac:dyDescent="0.25">
      <c r="A8" s="33">
        <v>211</v>
      </c>
      <c r="B8" s="34" t="s">
        <v>488</v>
      </c>
      <c r="C8" s="203">
        <v>9.1152333570170302E-2</v>
      </c>
      <c r="D8" s="203">
        <v>9.0102762088316538E-2</v>
      </c>
      <c r="E8" s="203">
        <v>9.1062750900541958E-2</v>
      </c>
      <c r="F8" s="203">
        <v>9.2336071647198828E-2</v>
      </c>
      <c r="G8" s="203">
        <v>9.3198183246512481E-2</v>
      </c>
      <c r="H8" s="203">
        <v>9.8562472612409024E-2</v>
      </c>
      <c r="I8" s="203">
        <v>9.9279504423389689E-2</v>
      </c>
      <c r="J8" s="203">
        <v>9.9617984005172633E-2</v>
      </c>
      <c r="K8" s="203">
        <v>9.7627414540968863E-2</v>
      </c>
      <c r="L8" s="203">
        <v>9.701706732998075E-2</v>
      </c>
      <c r="M8" s="203">
        <v>9.6670824691442725E-2</v>
      </c>
      <c r="N8" s="203">
        <v>8.6008974001638303E-2</v>
      </c>
      <c r="O8" s="203">
        <v>8.7321950074671126E-2</v>
      </c>
      <c r="P8" s="203">
        <v>9.0566736242816206E-2</v>
      </c>
      <c r="Q8" s="203">
        <v>9.2183150174642611E-2</v>
      </c>
      <c r="R8" s="203">
        <v>9.3355757543142029E-2</v>
      </c>
    </row>
    <row r="9" spans="1:18" s="42" customFormat="1" ht="20.100000000000001" customHeight="1" x14ac:dyDescent="0.25">
      <c r="A9" s="40" t="s">
        <v>297</v>
      </c>
      <c r="B9" s="44" t="s">
        <v>489</v>
      </c>
      <c r="C9" s="183">
        <v>7.209666055567715E-2</v>
      </c>
      <c r="D9" s="183">
        <v>7.1119113490592176E-2</v>
      </c>
      <c r="E9" s="183">
        <v>7.1826522096081577E-2</v>
      </c>
      <c r="F9" s="183">
        <v>7.1952954850535142E-2</v>
      </c>
      <c r="G9" s="183">
        <v>7.2843568373371095E-2</v>
      </c>
      <c r="H9" s="183">
        <v>7.6393176755290088E-2</v>
      </c>
      <c r="I9" s="183">
        <v>7.7588308427419872E-2</v>
      </c>
      <c r="J9" s="183">
        <v>7.7454024421040338E-2</v>
      </c>
      <c r="K9" s="183">
        <v>7.515748078399194E-2</v>
      </c>
      <c r="L9" s="183">
        <v>7.4013334635668435E-2</v>
      </c>
      <c r="M9" s="183">
        <v>7.397908936664517E-2</v>
      </c>
      <c r="N9" s="183">
        <v>6.5384850327701347E-2</v>
      </c>
      <c r="O9" s="183">
        <v>6.5449486074046104E-2</v>
      </c>
      <c r="P9" s="183">
        <v>6.7834149657002865E-2</v>
      </c>
      <c r="Q9" s="183">
        <v>6.8477000368376797E-2</v>
      </c>
      <c r="R9" s="183">
        <v>6.9204314757972132E-2</v>
      </c>
    </row>
    <row r="10" spans="1:18" s="42" customFormat="1" ht="20.100000000000001" customHeight="1" x14ac:dyDescent="0.25">
      <c r="A10" s="40" t="s">
        <v>298</v>
      </c>
      <c r="B10" s="44" t="s">
        <v>490</v>
      </c>
      <c r="C10" s="183">
        <v>8.5719076037991549E-3</v>
      </c>
      <c r="D10" s="183">
        <v>8.4189115044850295E-3</v>
      </c>
      <c r="E10" s="183">
        <v>8.4234825150676547E-3</v>
      </c>
      <c r="F10" s="183">
        <v>8.3372603490945406E-3</v>
      </c>
      <c r="G10" s="183">
        <v>8.6671439309863769E-3</v>
      </c>
      <c r="H10" s="183">
        <v>9.3082950917215083E-3</v>
      </c>
      <c r="I10" s="183">
        <v>9.325514990774577E-3</v>
      </c>
      <c r="J10" s="183">
        <v>9.3864330125185986E-3</v>
      </c>
      <c r="K10" s="183">
        <v>9.3823937710092453E-3</v>
      </c>
      <c r="L10" s="183">
        <v>9.3795790488797638E-3</v>
      </c>
      <c r="M10" s="183">
        <v>9.6934029009286965E-3</v>
      </c>
      <c r="N10" s="183">
        <v>8.3061197941685181E-3</v>
      </c>
      <c r="O10" s="183">
        <v>8.0783241509175541E-3</v>
      </c>
      <c r="P10" s="183">
        <v>8.0160759632905629E-3</v>
      </c>
      <c r="Q10" s="183">
        <v>7.7826345768444872E-3</v>
      </c>
      <c r="R10" s="183">
        <v>7.6172481942166793E-3</v>
      </c>
    </row>
    <row r="11" spans="1:18" s="42" customFormat="1" ht="20.100000000000001" customHeight="1" x14ac:dyDescent="0.25">
      <c r="A11" s="40" t="s">
        <v>299</v>
      </c>
      <c r="B11" s="44" t="s">
        <v>491</v>
      </c>
      <c r="C11" s="183">
        <v>1.0483765410693995E-2</v>
      </c>
      <c r="D11" s="183">
        <v>1.0564737093239355E-2</v>
      </c>
      <c r="E11" s="183">
        <v>1.0812746289392728E-2</v>
      </c>
      <c r="F11" s="183">
        <v>1.2045856447569132E-2</v>
      </c>
      <c r="G11" s="183">
        <v>1.1687470942155016E-2</v>
      </c>
      <c r="H11" s="183">
        <v>1.2861000765397432E-2</v>
      </c>
      <c r="I11" s="183">
        <v>1.2365681005195264E-2</v>
      </c>
      <c r="J11" s="183">
        <v>1.2777526571613686E-2</v>
      </c>
      <c r="K11" s="183">
        <v>1.3087539985967674E-2</v>
      </c>
      <c r="L11" s="183">
        <v>1.3624153645432542E-2</v>
      </c>
      <c r="M11" s="183">
        <v>1.2998332423868858E-2</v>
      </c>
      <c r="N11" s="183">
        <v>1.231800387976844E-2</v>
      </c>
      <c r="O11" s="183">
        <v>1.3794139849707473E-2</v>
      </c>
      <c r="P11" s="183">
        <v>1.4716510622522782E-2</v>
      </c>
      <c r="Q11" s="183">
        <v>1.5923515229421346E-2</v>
      </c>
      <c r="R11" s="183">
        <v>1.6534194590953233E-2</v>
      </c>
    </row>
    <row r="12" spans="1:18" ht="20.100000000000001" customHeight="1" x14ac:dyDescent="0.25">
      <c r="A12" s="33">
        <v>212</v>
      </c>
      <c r="B12" s="34" t="s">
        <v>492</v>
      </c>
      <c r="C12" s="203">
        <v>1.5728946459974684E-2</v>
      </c>
      <c r="D12" s="203">
        <v>1.6154693719196415E-2</v>
      </c>
      <c r="E12" s="203">
        <v>1.6166794619682307E-2</v>
      </c>
      <c r="F12" s="203">
        <v>1.6861332261237261E-2</v>
      </c>
      <c r="G12" s="203">
        <v>1.733743137151415E-2</v>
      </c>
      <c r="H12" s="203">
        <v>1.8263760081244397E-2</v>
      </c>
      <c r="I12" s="203">
        <v>1.8163495823259782E-2</v>
      </c>
      <c r="J12" s="203">
        <v>1.8559420301917331E-2</v>
      </c>
      <c r="K12" s="203">
        <v>1.8483614480147875E-2</v>
      </c>
      <c r="L12" s="203">
        <v>1.9156220807400686E-2</v>
      </c>
      <c r="M12" s="203">
        <v>1.9220522830084939E-2</v>
      </c>
      <c r="N12" s="203">
        <v>1.7510028517800487E-2</v>
      </c>
      <c r="O12" s="203">
        <v>1.8609672904407699E-2</v>
      </c>
      <c r="P12" s="203">
        <v>1.7371778655042358E-2</v>
      </c>
      <c r="Q12" s="203">
        <v>1.6636138442289838E-2</v>
      </c>
      <c r="R12" s="203">
        <v>1.7343102130148717E-2</v>
      </c>
    </row>
    <row r="13" spans="1:18" s="79" customFormat="1" ht="20.100000000000001" customHeight="1" x14ac:dyDescent="0.25">
      <c r="A13" s="79">
        <v>2121</v>
      </c>
      <c r="B13" s="79" t="s">
        <v>493</v>
      </c>
      <c r="C13" s="201">
        <v>1.5728946459974684E-2</v>
      </c>
      <c r="D13" s="201">
        <v>1.6154693719196415E-2</v>
      </c>
      <c r="E13" s="201">
        <v>1.6166794619682307E-2</v>
      </c>
      <c r="F13" s="201">
        <v>1.6861332261237261E-2</v>
      </c>
      <c r="G13" s="201">
        <v>1.733743137151415E-2</v>
      </c>
      <c r="H13" s="201">
        <v>1.8263760081244397E-2</v>
      </c>
      <c r="I13" s="201">
        <v>1.8163495823259782E-2</v>
      </c>
      <c r="J13" s="201">
        <v>1.8559420301917331E-2</v>
      </c>
      <c r="K13" s="201">
        <v>1.8483614480147875E-2</v>
      </c>
      <c r="L13" s="201">
        <v>1.9156220807400686E-2</v>
      </c>
      <c r="M13" s="201">
        <v>1.9220522830084939E-2</v>
      </c>
      <c r="N13" s="201">
        <v>1.7510028517800487E-2</v>
      </c>
      <c r="O13" s="201">
        <v>1.8609672904407699E-2</v>
      </c>
      <c r="P13" s="201">
        <v>1.7371778655042358E-2</v>
      </c>
      <c r="Q13" s="201">
        <v>1.6636138442289838E-2</v>
      </c>
      <c r="R13" s="201">
        <v>1.7343102130148717E-2</v>
      </c>
    </row>
    <row r="14" spans="1:18" s="80" customFormat="1" ht="20.100000000000001" customHeight="1" x14ac:dyDescent="0.25">
      <c r="A14" s="48" t="s">
        <v>300</v>
      </c>
      <c r="B14" s="80" t="s">
        <v>494</v>
      </c>
      <c r="C14" s="183">
        <v>5.3519450973057949E-5</v>
      </c>
      <c r="D14" s="183">
        <v>5.7425259559551613E-5</v>
      </c>
      <c r="E14" s="183">
        <v>5.754144031821468E-5</v>
      </c>
      <c r="F14" s="183">
        <v>1.335431335232537E-4</v>
      </c>
      <c r="G14" s="183">
        <v>8.5011801322124652E-5</v>
      </c>
      <c r="H14" s="183">
        <v>1.2059844035615239E-4</v>
      </c>
      <c r="I14" s="183">
        <v>8.9536838200078971E-5</v>
      </c>
      <c r="J14" s="183">
        <v>1.035376310582327E-4</v>
      </c>
      <c r="K14" s="183">
        <v>1.2077104807600425E-4</v>
      </c>
      <c r="L14" s="183">
        <v>1.804790856909911E-4</v>
      </c>
      <c r="M14" s="183">
        <v>1.8566689123787004E-4</v>
      </c>
      <c r="N14" s="183">
        <v>1.5417116849650081E-4</v>
      </c>
      <c r="O14" s="183">
        <v>1.4979906318838312E-4</v>
      </c>
      <c r="P14" s="183">
        <v>1.7241803861975206E-4</v>
      </c>
      <c r="Q14" s="183">
        <v>1.8150245060867767E-4</v>
      </c>
      <c r="R14" s="183">
        <v>2.0953271328264108E-4</v>
      </c>
    </row>
    <row r="15" spans="1:18" s="80" customFormat="1" ht="20.100000000000001" customHeight="1" x14ac:dyDescent="0.25">
      <c r="A15" s="48" t="s">
        <v>301</v>
      </c>
      <c r="B15" s="80" t="s">
        <v>495</v>
      </c>
      <c r="C15" s="183">
        <v>2.5230800279637724E-3</v>
      </c>
      <c r="D15" s="183">
        <v>2.5611578099488568E-3</v>
      </c>
      <c r="E15" s="183">
        <v>2.5259496907728972E-3</v>
      </c>
      <c r="F15" s="183">
        <v>2.694145710442086E-3</v>
      </c>
      <c r="G15" s="183">
        <v>2.7458325411593904E-3</v>
      </c>
      <c r="H15" s="183">
        <v>2.7525754147986565E-3</v>
      </c>
      <c r="I15" s="183">
        <v>2.7139008757551819E-3</v>
      </c>
      <c r="J15" s="183">
        <v>2.838384136441355E-3</v>
      </c>
      <c r="K15" s="183">
        <v>2.9038243593307654E-3</v>
      </c>
      <c r="L15" s="183">
        <v>2.9936952154639212E-3</v>
      </c>
      <c r="M15" s="183">
        <v>3.1257020292588069E-3</v>
      </c>
      <c r="N15" s="183">
        <v>3.0372771444776175E-3</v>
      </c>
      <c r="O15" s="183">
        <v>3.2926150446685536E-3</v>
      </c>
      <c r="P15" s="183">
        <v>3.152822434863544E-3</v>
      </c>
      <c r="Q15" s="183">
        <v>2.5651745895769605E-3</v>
      </c>
      <c r="R15" s="183">
        <v>2.9236797912857698E-3</v>
      </c>
    </row>
    <row r="16" spans="1:18" s="80" customFormat="1" ht="20.100000000000001" customHeight="1" x14ac:dyDescent="0.25">
      <c r="A16" s="48" t="s">
        <v>302</v>
      </c>
      <c r="B16" s="80" t="s">
        <v>460</v>
      </c>
      <c r="C16" s="183">
        <v>9.4723959421641277E-3</v>
      </c>
      <c r="D16" s="183">
        <v>9.8080586445054609E-3</v>
      </c>
      <c r="E16" s="183">
        <v>9.8898165594104442E-3</v>
      </c>
      <c r="F16" s="183">
        <v>1.0416114517485931E-2</v>
      </c>
      <c r="G16" s="183">
        <v>1.0933365600679387E-2</v>
      </c>
      <c r="H16" s="183">
        <v>1.1762618403027938E-2</v>
      </c>
      <c r="I16" s="183">
        <v>1.1781672866025491E-2</v>
      </c>
      <c r="J16" s="183">
        <v>1.2027931589482425E-2</v>
      </c>
      <c r="K16" s="183">
        <v>1.1942762877124572E-2</v>
      </c>
      <c r="L16" s="183">
        <v>1.2628663538286752E-2</v>
      </c>
      <c r="M16" s="183">
        <v>1.2293562103822315E-2</v>
      </c>
      <c r="N16" s="183">
        <v>1.0773604258912849E-2</v>
      </c>
      <c r="O16" s="183">
        <v>1.1393357602480747E-2</v>
      </c>
      <c r="P16" s="183">
        <v>1.0222739685985712E-2</v>
      </c>
      <c r="Q16" s="183">
        <v>1.0144359996260909E-2</v>
      </c>
      <c r="R16" s="183">
        <v>1.0391994042971555E-2</v>
      </c>
    </row>
    <row r="17" spans="1:18" s="80" customFormat="1" ht="20.100000000000001" customHeight="1" x14ac:dyDescent="0.25">
      <c r="A17" s="48" t="s">
        <v>303</v>
      </c>
      <c r="B17" s="80" t="s">
        <v>496</v>
      </c>
      <c r="C17" s="183">
        <v>3.6799510388737253E-3</v>
      </c>
      <c r="D17" s="183">
        <v>3.7280520051825488E-3</v>
      </c>
      <c r="E17" s="183">
        <v>3.6934869291807477E-3</v>
      </c>
      <c r="F17" s="183">
        <v>3.6175288997859893E-3</v>
      </c>
      <c r="G17" s="183">
        <v>3.5732214283532488E-3</v>
      </c>
      <c r="H17" s="183">
        <v>3.6279678230616511E-3</v>
      </c>
      <c r="I17" s="183">
        <v>3.5783852432790288E-3</v>
      </c>
      <c r="J17" s="183">
        <v>3.5895669449353199E-3</v>
      </c>
      <c r="K17" s="183">
        <v>3.5162561956165366E-3</v>
      </c>
      <c r="L17" s="183">
        <v>3.3533829679590244E-3</v>
      </c>
      <c r="M17" s="183">
        <v>3.6155918057659471E-3</v>
      </c>
      <c r="N17" s="183">
        <v>3.5449759459135195E-3</v>
      </c>
      <c r="O17" s="183">
        <v>3.7739011940700145E-3</v>
      </c>
      <c r="P17" s="183">
        <v>3.8237984955733499E-3</v>
      </c>
      <c r="Q17" s="183">
        <v>3.7451014058432928E-3</v>
      </c>
      <c r="R17" s="183">
        <v>3.8178955826087494E-3</v>
      </c>
    </row>
    <row r="18" spans="1:18" s="79" customFormat="1" ht="20.100000000000001" customHeight="1" x14ac:dyDescent="0.25">
      <c r="A18" s="79">
        <v>2122</v>
      </c>
      <c r="B18" s="79" t="s">
        <v>725</v>
      </c>
      <c r="C18" s="201">
        <v>0</v>
      </c>
      <c r="D18" s="201">
        <v>0</v>
      </c>
      <c r="E18" s="201">
        <v>0</v>
      </c>
      <c r="F18" s="201">
        <v>0</v>
      </c>
      <c r="G18" s="201">
        <v>0</v>
      </c>
      <c r="H18" s="201">
        <v>0</v>
      </c>
      <c r="I18" s="201">
        <v>0</v>
      </c>
      <c r="J18" s="201">
        <v>0</v>
      </c>
      <c r="K18" s="201">
        <v>0</v>
      </c>
      <c r="L18" s="201">
        <v>0</v>
      </c>
      <c r="M18" s="201">
        <v>0</v>
      </c>
      <c r="N18" s="201">
        <v>0</v>
      </c>
      <c r="O18" s="201">
        <v>0</v>
      </c>
      <c r="P18" s="201">
        <v>0</v>
      </c>
      <c r="Q18" s="201">
        <v>0</v>
      </c>
      <c r="R18" s="201">
        <v>0</v>
      </c>
    </row>
    <row r="19" spans="1:18" ht="20.100000000000001" customHeight="1" x14ac:dyDescent="0.25">
      <c r="A19" s="30">
        <v>22</v>
      </c>
      <c r="B19" s="31" t="s">
        <v>497</v>
      </c>
      <c r="C19" s="264">
        <v>5.3088054495986109E-2</v>
      </c>
      <c r="D19" s="264">
        <v>5.1553288685887877E-2</v>
      </c>
      <c r="E19" s="264">
        <v>5.2031829380386668E-2</v>
      </c>
      <c r="F19" s="264">
        <v>5.0575806595507561E-2</v>
      </c>
      <c r="G19" s="264">
        <v>5.1916174540289198E-2</v>
      </c>
      <c r="H19" s="264">
        <v>4.9987690670898477E-2</v>
      </c>
      <c r="I19" s="264">
        <v>5.1080373174361413E-2</v>
      </c>
      <c r="J19" s="264">
        <v>4.8776395759261397E-2</v>
      </c>
      <c r="K19" s="264">
        <v>5.01503461953361E-2</v>
      </c>
      <c r="L19" s="264">
        <v>5.0960384123528456E-2</v>
      </c>
      <c r="M19" s="264">
        <v>5.1077568743154764E-2</v>
      </c>
      <c r="N19" s="264">
        <v>4.9115153985724878E-2</v>
      </c>
      <c r="O19" s="264">
        <v>5.3812138699539817E-2</v>
      </c>
      <c r="P19" s="264">
        <v>5.5661795146426239E-2</v>
      </c>
      <c r="Q19" s="264">
        <v>5.8818766246567587E-2</v>
      </c>
      <c r="R19" s="264">
        <v>5.7034080376355559E-2</v>
      </c>
    </row>
    <row r="20" spans="1:18" ht="20.100000000000001" customHeight="1" x14ac:dyDescent="0.25">
      <c r="A20" s="30">
        <v>23</v>
      </c>
      <c r="B20" s="31" t="s">
        <v>726</v>
      </c>
      <c r="C20" s="264">
        <v>1.3036797383460292E-2</v>
      </c>
      <c r="D20" s="264">
        <v>1.2989170785689369E-2</v>
      </c>
      <c r="E20" s="264">
        <v>1.307167958626761E-2</v>
      </c>
      <c r="F20" s="264">
        <v>1.3146663331511982E-2</v>
      </c>
      <c r="G20" s="264">
        <v>1.3510924902812714E-2</v>
      </c>
      <c r="H20" s="264">
        <v>1.4608424215868285E-2</v>
      </c>
      <c r="I20" s="264">
        <v>1.5344228279311705E-2</v>
      </c>
      <c r="J20" s="264">
        <v>1.539796877309416E-2</v>
      </c>
      <c r="K20" s="264">
        <v>1.5235415735010433E-2</v>
      </c>
      <c r="L20" s="264">
        <v>1.556881316740788E-2</v>
      </c>
      <c r="M20" s="264">
        <v>1.6026341472585425E-2</v>
      </c>
      <c r="N20" s="264">
        <v>1.5741984537224907E-2</v>
      </c>
      <c r="O20" s="264">
        <v>1.5490974114642786E-2</v>
      </c>
      <c r="P20" s="264">
        <v>1.524040549214206E-2</v>
      </c>
      <c r="Q20" s="264">
        <v>1.5083048135596787E-2</v>
      </c>
      <c r="R20" s="264">
        <v>1.4977877879417806E-2</v>
      </c>
    </row>
    <row r="21" spans="1:18" ht="20.100000000000001" customHeight="1" x14ac:dyDescent="0.25">
      <c r="A21" s="30">
        <v>24</v>
      </c>
      <c r="B21" s="31" t="s">
        <v>727</v>
      </c>
      <c r="C21" s="264">
        <v>7.082639879985729E-2</v>
      </c>
      <c r="D21" s="264">
        <v>7.6456352324847668E-2</v>
      </c>
      <c r="E21" s="264">
        <v>6.9445059416100352E-2</v>
      </c>
      <c r="F21" s="264">
        <v>6.9612762044938992E-2</v>
      </c>
      <c r="G21" s="264">
        <v>7.5136850000071198E-2</v>
      </c>
      <c r="H21" s="264">
        <v>0.11924321467421417</v>
      </c>
      <c r="I21" s="264">
        <v>9.9529934032185921E-2</v>
      </c>
      <c r="J21" s="264">
        <v>8.9953517855966586E-2</v>
      </c>
      <c r="K21" s="264">
        <v>8.8289254889353699E-2</v>
      </c>
      <c r="L21" s="264">
        <v>7.2019177136862303E-2</v>
      </c>
      <c r="M21" s="264">
        <v>5.7922891394702976E-2</v>
      </c>
      <c r="N21" s="264">
        <v>6.8150052855673368E-2</v>
      </c>
      <c r="O21" s="264">
        <v>8.0426531852341041E-2</v>
      </c>
      <c r="P21" s="264">
        <v>8.1361431605725981E-2</v>
      </c>
      <c r="Q21" s="264">
        <v>8.2517252398985302E-2</v>
      </c>
      <c r="R21" s="264">
        <v>9.900502902570274E-2</v>
      </c>
    </row>
    <row r="22" spans="1:18" ht="20.100000000000001" customHeight="1" x14ac:dyDescent="0.25">
      <c r="A22" s="33">
        <v>241</v>
      </c>
      <c r="B22" s="34" t="s">
        <v>468</v>
      </c>
      <c r="C22" s="203">
        <v>5.911293881372133E-3</v>
      </c>
      <c r="D22" s="203">
        <v>6.9729768100896695E-3</v>
      </c>
      <c r="E22" s="203">
        <v>6.736212201031877E-3</v>
      </c>
      <c r="F22" s="203">
        <v>7.3513657911249931E-3</v>
      </c>
      <c r="G22" s="203">
        <v>8.9027918672912442E-3</v>
      </c>
      <c r="H22" s="203">
        <v>1.0962575053775701E-2</v>
      </c>
      <c r="I22" s="203">
        <v>1.0479415255379945E-2</v>
      </c>
      <c r="J22" s="203">
        <v>8.7657559549777254E-3</v>
      </c>
      <c r="K22" s="203">
        <v>8.0232458689682793E-3</v>
      </c>
      <c r="L22" s="203">
        <v>8.0020791932124691E-3</v>
      </c>
      <c r="M22" s="203">
        <v>6.0972850488596195E-3</v>
      </c>
      <c r="N22" s="203">
        <v>5.6392934911653637E-3</v>
      </c>
      <c r="O22" s="203">
        <v>5.9937166639962014E-3</v>
      </c>
      <c r="P22" s="203">
        <v>6.8006090659813688E-3</v>
      </c>
      <c r="Q22" s="203">
        <v>7.8219814289949337E-3</v>
      </c>
      <c r="R22" s="203">
        <v>8.5066643014480598E-3</v>
      </c>
    </row>
    <row r="23" spans="1:18" ht="20.100000000000001" customHeight="1" x14ac:dyDescent="0.25">
      <c r="A23" s="33">
        <v>242</v>
      </c>
      <c r="B23" s="34" t="s">
        <v>469</v>
      </c>
      <c r="C23" s="203">
        <v>6.4915104918483665E-2</v>
      </c>
      <c r="D23" s="203">
        <v>6.9483375514763551E-2</v>
      </c>
      <c r="E23" s="203">
        <v>6.2708847215068225E-2</v>
      </c>
      <c r="F23" s="203">
        <v>6.2261396253815271E-2</v>
      </c>
      <c r="G23" s="203">
        <v>6.623405813277812E-2</v>
      </c>
      <c r="H23" s="203">
        <v>0.10828063962043898</v>
      </c>
      <c r="I23" s="203">
        <v>8.9050518776806392E-2</v>
      </c>
      <c r="J23" s="203">
        <v>8.1187761900988864E-2</v>
      </c>
      <c r="K23" s="203">
        <v>8.0266009020385387E-2</v>
      </c>
      <c r="L23" s="203">
        <v>6.401709794364982E-2</v>
      </c>
      <c r="M23" s="203">
        <v>5.1825606345843357E-2</v>
      </c>
      <c r="N23" s="203">
        <v>6.251075936450802E-2</v>
      </c>
      <c r="O23" s="203">
        <v>7.4432815188344839E-2</v>
      </c>
      <c r="P23" s="203">
        <v>7.4560822539744609E-2</v>
      </c>
      <c r="Q23" s="203">
        <v>7.469527096999036E-2</v>
      </c>
      <c r="R23" s="203">
        <v>9.0498364724254696E-2</v>
      </c>
    </row>
    <row r="24" spans="1:18" ht="20.100000000000001" customHeight="1" x14ac:dyDescent="0.25">
      <c r="A24" s="33">
        <v>243</v>
      </c>
      <c r="B24" s="34" t="s">
        <v>470</v>
      </c>
      <c r="C24" s="203">
        <v>1.4754710106232363E-15</v>
      </c>
      <c r="D24" s="203">
        <v>-5.5612325935571562E-15</v>
      </c>
      <c r="E24" s="203">
        <v>2.463219539918774E-16</v>
      </c>
      <c r="F24" s="203">
        <v>-1.2746117852987322E-15</v>
      </c>
      <c r="G24" s="203">
        <v>1.8470179321394746E-15</v>
      </c>
      <c r="H24" s="203">
        <v>-4.732695590522258E-16</v>
      </c>
      <c r="I24" s="203">
        <v>-4.2476649594839135E-16</v>
      </c>
      <c r="J24" s="203">
        <v>0</v>
      </c>
      <c r="K24" s="203">
        <v>0</v>
      </c>
      <c r="L24" s="203">
        <v>0</v>
      </c>
      <c r="M24" s="203">
        <v>0</v>
      </c>
      <c r="N24" s="203">
        <v>0</v>
      </c>
      <c r="O24" s="203">
        <v>0</v>
      </c>
      <c r="P24" s="203">
        <v>0</v>
      </c>
      <c r="Q24" s="203">
        <v>0</v>
      </c>
      <c r="R24" s="203">
        <v>0</v>
      </c>
    </row>
    <row r="25" spans="1:18" ht="20.100000000000001" customHeight="1" x14ac:dyDescent="0.25">
      <c r="A25" s="30">
        <v>25</v>
      </c>
      <c r="B25" s="31" t="s">
        <v>360</v>
      </c>
      <c r="C25" s="264">
        <v>1.8959986075524655E-3</v>
      </c>
      <c r="D25" s="264">
        <v>2.9711417250012704E-3</v>
      </c>
      <c r="E25" s="264">
        <v>3.3167807544285319E-3</v>
      </c>
      <c r="F25" s="264">
        <v>5.0953899653201299E-3</v>
      </c>
      <c r="G25" s="264">
        <v>5.5997635057582025E-3</v>
      </c>
      <c r="H25" s="264">
        <v>4.5781585639054594E-3</v>
      </c>
      <c r="I25" s="264">
        <v>5.0349073073256163E-3</v>
      </c>
      <c r="J25" s="264">
        <v>4.0803227176261052E-3</v>
      </c>
      <c r="K25" s="264">
        <v>4.1025253115845976E-3</v>
      </c>
      <c r="L25" s="264">
        <v>2.8752058116823117E-3</v>
      </c>
      <c r="M25" s="264">
        <v>2.2323197846830225E-3</v>
      </c>
      <c r="N25" s="264">
        <v>1.9802591008316358E-3</v>
      </c>
      <c r="O25" s="264">
        <v>2.6925572536453004E-3</v>
      </c>
      <c r="P25" s="264">
        <v>2.6702831539870283E-3</v>
      </c>
      <c r="Q25" s="264">
        <v>2.858986613796014E-3</v>
      </c>
      <c r="R25" s="264">
        <v>3.504022453140842E-3</v>
      </c>
    </row>
    <row r="26" spans="1:18" ht="20.100000000000001" customHeight="1" x14ac:dyDescent="0.25">
      <c r="A26" s="33">
        <v>251</v>
      </c>
      <c r="B26" s="34" t="s">
        <v>498</v>
      </c>
      <c r="C26" s="203">
        <v>0</v>
      </c>
      <c r="D26" s="203">
        <v>0</v>
      </c>
      <c r="E26" s="203">
        <v>0</v>
      </c>
      <c r="F26" s="203">
        <v>0</v>
      </c>
      <c r="G26" s="203">
        <v>0</v>
      </c>
      <c r="H26" s="203">
        <v>0</v>
      </c>
      <c r="I26" s="203">
        <v>0</v>
      </c>
      <c r="J26" s="203">
        <v>0</v>
      </c>
      <c r="K26" s="203">
        <v>0</v>
      </c>
      <c r="L26" s="203">
        <v>0</v>
      </c>
      <c r="M26" s="203">
        <v>0</v>
      </c>
      <c r="N26" s="203">
        <v>0</v>
      </c>
      <c r="O26" s="203">
        <v>0</v>
      </c>
      <c r="P26" s="203">
        <v>0</v>
      </c>
      <c r="Q26" s="203">
        <v>0</v>
      </c>
      <c r="R26" s="203">
        <v>0</v>
      </c>
    </row>
    <row r="27" spans="1:18" ht="20.100000000000001" customHeight="1" x14ac:dyDescent="0.25">
      <c r="A27" s="33">
        <v>252</v>
      </c>
      <c r="B27" s="34" t="s">
        <v>499</v>
      </c>
      <c r="C27" s="203">
        <v>1.8959986075524655E-3</v>
      </c>
      <c r="D27" s="203">
        <v>2.9711417250012704E-3</v>
      </c>
      <c r="E27" s="203">
        <v>3.3167807544285319E-3</v>
      </c>
      <c r="F27" s="203">
        <v>5.0953899653201299E-3</v>
      </c>
      <c r="G27" s="203">
        <v>5.5997635057582025E-3</v>
      </c>
      <c r="H27" s="203">
        <v>4.5781585639054594E-3</v>
      </c>
      <c r="I27" s="203">
        <v>5.0349073073256163E-3</v>
      </c>
      <c r="J27" s="203">
        <v>4.0803227176261052E-3</v>
      </c>
      <c r="K27" s="203">
        <v>4.1025253115845976E-3</v>
      </c>
      <c r="L27" s="203">
        <v>2.8752058116823117E-3</v>
      </c>
      <c r="M27" s="203">
        <v>2.2323197846830225E-3</v>
      </c>
      <c r="N27" s="203">
        <v>1.9802591008316358E-3</v>
      </c>
      <c r="O27" s="203">
        <v>2.6925572536453004E-3</v>
      </c>
      <c r="P27" s="203">
        <v>2.6702831539870283E-3</v>
      </c>
      <c r="Q27" s="203">
        <v>2.858986613796014E-3</v>
      </c>
      <c r="R27" s="203">
        <v>3.504022453140842E-3</v>
      </c>
    </row>
    <row r="28" spans="1:18" ht="20.100000000000001" customHeight="1" x14ac:dyDescent="0.25">
      <c r="A28" s="33">
        <v>253</v>
      </c>
      <c r="B28" s="34" t="s">
        <v>500</v>
      </c>
      <c r="C28" s="203">
        <v>0</v>
      </c>
      <c r="D28" s="203">
        <v>0</v>
      </c>
      <c r="E28" s="203">
        <v>0</v>
      </c>
      <c r="F28" s="203">
        <v>0</v>
      </c>
      <c r="G28" s="203">
        <v>0</v>
      </c>
      <c r="H28" s="203">
        <v>0</v>
      </c>
      <c r="I28" s="203">
        <v>0</v>
      </c>
      <c r="J28" s="203">
        <v>0</v>
      </c>
      <c r="K28" s="203">
        <v>0</v>
      </c>
      <c r="L28" s="203">
        <v>0</v>
      </c>
      <c r="M28" s="203">
        <v>0</v>
      </c>
      <c r="N28" s="203">
        <v>0</v>
      </c>
      <c r="O28" s="203">
        <v>0</v>
      </c>
      <c r="P28" s="203">
        <v>0</v>
      </c>
      <c r="Q28" s="203">
        <v>0</v>
      </c>
      <c r="R28" s="203">
        <v>0</v>
      </c>
    </row>
    <row r="29" spans="1:18" ht="20.100000000000001" customHeight="1" x14ac:dyDescent="0.25">
      <c r="A29" s="30">
        <v>26</v>
      </c>
      <c r="B29" s="31" t="s">
        <v>462</v>
      </c>
      <c r="C29" s="264">
        <v>3.1320411452666536E-4</v>
      </c>
      <c r="D29" s="264">
        <v>2.548708438470881E-4</v>
      </c>
      <c r="E29" s="264">
        <v>2.7426533951229327E-4</v>
      </c>
      <c r="F29" s="264">
        <v>3.5614295633518313E-4</v>
      </c>
      <c r="G29" s="264">
        <v>5.3706343893355341E-4</v>
      </c>
      <c r="H29" s="264">
        <v>4.540568680532431E-4</v>
      </c>
      <c r="I29" s="264">
        <v>7.3411655403196347E-4</v>
      </c>
      <c r="J29" s="264">
        <v>5.4917121237851754E-4</v>
      </c>
      <c r="K29" s="264">
        <v>5.2170302775824046E-4</v>
      </c>
      <c r="L29" s="264">
        <v>3.328718732273061E-4</v>
      </c>
      <c r="M29" s="264">
        <v>5.2724304128804031E-4</v>
      </c>
      <c r="N29" s="264">
        <v>5.7672606158990197E-4</v>
      </c>
      <c r="O29" s="264">
        <v>2.362181536815735E-4</v>
      </c>
      <c r="P29" s="264">
        <v>4.4479104506612026E-4</v>
      </c>
      <c r="Q29" s="264">
        <v>3.0609786458841623E-4</v>
      </c>
      <c r="R29" s="264">
        <v>2.9922455424808136E-4</v>
      </c>
    </row>
    <row r="30" spans="1:18" ht="20.100000000000001" customHeight="1" x14ac:dyDescent="0.25">
      <c r="A30" s="33">
        <v>261</v>
      </c>
      <c r="B30" s="34" t="s">
        <v>501</v>
      </c>
      <c r="C30" s="203">
        <v>0</v>
      </c>
      <c r="D30" s="203">
        <v>0</v>
      </c>
      <c r="E30" s="203">
        <v>0</v>
      </c>
      <c r="F30" s="203">
        <v>0</v>
      </c>
      <c r="G30" s="203">
        <v>0</v>
      </c>
      <c r="H30" s="203">
        <v>0</v>
      </c>
      <c r="I30" s="203">
        <v>0</v>
      </c>
      <c r="J30" s="203">
        <v>0</v>
      </c>
      <c r="K30" s="203">
        <v>0</v>
      </c>
      <c r="L30" s="203">
        <v>0</v>
      </c>
      <c r="M30" s="203">
        <v>0</v>
      </c>
      <c r="N30" s="203">
        <v>0</v>
      </c>
      <c r="O30" s="203">
        <v>0</v>
      </c>
      <c r="P30" s="203">
        <v>0</v>
      </c>
      <c r="Q30" s="203">
        <v>0</v>
      </c>
      <c r="R30" s="203">
        <v>0</v>
      </c>
    </row>
    <row r="31" spans="1:18" ht="20.100000000000001" customHeight="1" x14ac:dyDescent="0.25">
      <c r="A31" s="78">
        <v>2611</v>
      </c>
      <c r="B31" s="78" t="s">
        <v>464</v>
      </c>
      <c r="C31" s="267">
        <v>0</v>
      </c>
      <c r="D31" s="267">
        <v>0</v>
      </c>
      <c r="E31" s="267">
        <v>0</v>
      </c>
      <c r="F31" s="267">
        <v>0</v>
      </c>
      <c r="G31" s="267">
        <v>0</v>
      </c>
      <c r="H31" s="267">
        <v>0</v>
      </c>
      <c r="I31" s="267">
        <v>0</v>
      </c>
      <c r="J31" s="267">
        <v>0</v>
      </c>
      <c r="K31" s="267">
        <v>0</v>
      </c>
      <c r="L31" s="267">
        <v>0</v>
      </c>
      <c r="M31" s="267">
        <v>0</v>
      </c>
      <c r="N31" s="267">
        <v>0</v>
      </c>
      <c r="O31" s="267">
        <v>0</v>
      </c>
      <c r="P31" s="267">
        <v>0</v>
      </c>
      <c r="Q31" s="267">
        <v>0</v>
      </c>
      <c r="R31" s="267">
        <v>0</v>
      </c>
    </row>
    <row r="32" spans="1:18" ht="20.100000000000001" customHeight="1" x14ac:dyDescent="0.25">
      <c r="A32" s="78">
        <v>2612</v>
      </c>
      <c r="B32" s="78" t="s">
        <v>241</v>
      </c>
      <c r="C32" s="267">
        <v>0</v>
      </c>
      <c r="D32" s="267">
        <v>0</v>
      </c>
      <c r="E32" s="267">
        <v>0</v>
      </c>
      <c r="F32" s="267">
        <v>0</v>
      </c>
      <c r="G32" s="267">
        <v>0</v>
      </c>
      <c r="H32" s="267">
        <v>0</v>
      </c>
      <c r="I32" s="267">
        <v>0</v>
      </c>
      <c r="J32" s="267">
        <v>0</v>
      </c>
      <c r="K32" s="267">
        <v>0</v>
      </c>
      <c r="L32" s="267">
        <v>0</v>
      </c>
      <c r="M32" s="267">
        <v>0</v>
      </c>
      <c r="N32" s="267">
        <v>0</v>
      </c>
      <c r="O32" s="267">
        <v>0</v>
      </c>
      <c r="P32" s="267">
        <v>0</v>
      </c>
      <c r="Q32" s="267">
        <v>0</v>
      </c>
      <c r="R32" s="267">
        <v>0</v>
      </c>
    </row>
    <row r="33" spans="1:18" ht="20.100000000000001" customHeight="1" x14ac:dyDescent="0.25">
      <c r="A33" s="33">
        <v>262</v>
      </c>
      <c r="B33" s="34" t="s">
        <v>502</v>
      </c>
      <c r="C33" s="203">
        <v>3.1320411452666585E-4</v>
      </c>
      <c r="D33" s="203">
        <v>2.5487084384710328E-4</v>
      </c>
      <c r="E33" s="203">
        <v>2.7426533951230113E-4</v>
      </c>
      <c r="F33" s="203">
        <v>3.5614295633517906E-4</v>
      </c>
      <c r="G33" s="203">
        <v>5.3706343893355503E-4</v>
      </c>
      <c r="H33" s="203">
        <v>4.5405686805323031E-4</v>
      </c>
      <c r="I33" s="203">
        <v>7.3411655403196087E-4</v>
      </c>
      <c r="J33" s="203">
        <v>5.4917121237851288E-4</v>
      </c>
      <c r="K33" s="203">
        <v>5.2170302775824057E-4</v>
      </c>
      <c r="L33" s="203">
        <v>3.3287187322731011E-4</v>
      </c>
      <c r="M33" s="203">
        <v>5.2724304128804725E-4</v>
      </c>
      <c r="N33" s="203">
        <v>5.7672606158990967E-4</v>
      </c>
      <c r="O33" s="203">
        <v>2.3621815368159632E-4</v>
      </c>
      <c r="P33" s="203">
        <v>4.4479104506612812E-4</v>
      </c>
      <c r="Q33" s="203">
        <v>3.0609786458841174E-4</v>
      </c>
      <c r="R33" s="203">
        <v>2.9922455424809979E-4</v>
      </c>
    </row>
    <row r="34" spans="1:18" ht="20.100000000000001" customHeight="1" x14ac:dyDescent="0.25">
      <c r="A34" s="78">
        <v>2621</v>
      </c>
      <c r="B34" s="78" t="s">
        <v>464</v>
      </c>
      <c r="C34" s="267">
        <v>3.1208114664342621E-4</v>
      </c>
      <c r="D34" s="267">
        <v>2.4805192808952147E-4</v>
      </c>
      <c r="E34" s="267">
        <v>2.7103197369112168E-4</v>
      </c>
      <c r="F34" s="267">
        <v>3.4890308921551048E-4</v>
      </c>
      <c r="G34" s="267">
        <v>5.3507119532991568E-4</v>
      </c>
      <c r="H34" s="267">
        <v>4.5301612066672627E-4</v>
      </c>
      <c r="I34" s="267">
        <v>7.3206834485888038E-4</v>
      </c>
      <c r="J34" s="267">
        <v>5.4871889175006096E-4</v>
      </c>
      <c r="K34" s="267">
        <v>5.0529575652658639E-4</v>
      </c>
      <c r="L34" s="267">
        <v>3.3286893914345078E-4</v>
      </c>
      <c r="M34" s="267">
        <v>5.2646808041698491E-4</v>
      </c>
      <c r="N34" s="267">
        <v>5.7469651437506259E-4</v>
      </c>
      <c r="O34" s="267">
        <v>2.3394815610820391E-4</v>
      </c>
      <c r="P34" s="267">
        <v>4.4432685270134848E-4</v>
      </c>
      <c r="Q34" s="267">
        <v>3.0545903192515962E-4</v>
      </c>
      <c r="R34" s="267">
        <v>2.9600210699697282E-4</v>
      </c>
    </row>
    <row r="35" spans="1:18" ht="20.100000000000001" customHeight="1" x14ac:dyDescent="0.25">
      <c r="A35" s="78">
        <v>2622</v>
      </c>
      <c r="B35" s="78" t="s">
        <v>241</v>
      </c>
      <c r="C35" s="267">
        <v>1.1229678832396692E-6</v>
      </c>
      <c r="D35" s="267">
        <v>6.8189157575817714E-6</v>
      </c>
      <c r="E35" s="267">
        <v>3.2333658211794213E-6</v>
      </c>
      <c r="F35" s="267">
        <v>7.2398671196685002E-6</v>
      </c>
      <c r="G35" s="267">
        <v>1.9922436036394273E-6</v>
      </c>
      <c r="H35" s="267">
        <v>1.0407473865040316E-6</v>
      </c>
      <c r="I35" s="267">
        <v>2.04820917308041E-6</v>
      </c>
      <c r="J35" s="267">
        <v>4.523206284518976E-7</v>
      </c>
      <c r="K35" s="267">
        <v>1.6407271231654179E-5</v>
      </c>
      <c r="L35" s="267">
        <v>2.9340838593339485E-9</v>
      </c>
      <c r="M35" s="267">
        <v>7.7496087106239111E-7</v>
      </c>
      <c r="N35" s="267">
        <v>2.0295472148469806E-6</v>
      </c>
      <c r="O35" s="267">
        <v>2.2699975733924154E-6</v>
      </c>
      <c r="P35" s="267">
        <v>4.6419236477956569E-7</v>
      </c>
      <c r="Q35" s="267">
        <v>6.3883266325214004E-7</v>
      </c>
      <c r="R35" s="267">
        <v>3.2224472511270107E-6</v>
      </c>
    </row>
    <row r="36" spans="1:18" ht="20.100000000000001" customHeight="1" x14ac:dyDescent="0.25">
      <c r="A36" s="33">
        <v>263</v>
      </c>
      <c r="B36" s="34" t="s">
        <v>470</v>
      </c>
      <c r="C36" s="203">
        <v>0</v>
      </c>
      <c r="D36" s="203">
        <v>0</v>
      </c>
      <c r="E36" s="203">
        <v>0</v>
      </c>
      <c r="F36" s="203">
        <v>0</v>
      </c>
      <c r="G36" s="203">
        <v>0</v>
      </c>
      <c r="H36" s="203">
        <v>0</v>
      </c>
      <c r="I36" s="203">
        <v>0</v>
      </c>
      <c r="J36" s="203">
        <v>0</v>
      </c>
      <c r="K36" s="203">
        <v>0</v>
      </c>
      <c r="L36" s="203">
        <v>0</v>
      </c>
      <c r="M36" s="203">
        <v>0</v>
      </c>
      <c r="N36" s="203">
        <v>0</v>
      </c>
      <c r="O36" s="203">
        <v>0</v>
      </c>
      <c r="P36" s="203">
        <v>0</v>
      </c>
      <c r="Q36" s="203">
        <v>0</v>
      </c>
      <c r="R36" s="203">
        <v>0</v>
      </c>
    </row>
    <row r="37" spans="1:18" ht="20.100000000000001" customHeight="1" x14ac:dyDescent="0.25">
      <c r="A37" s="78">
        <v>2631</v>
      </c>
      <c r="B37" s="78" t="s">
        <v>464</v>
      </c>
      <c r="C37" s="267">
        <v>0</v>
      </c>
      <c r="D37" s="267">
        <v>0</v>
      </c>
      <c r="E37" s="267">
        <v>0</v>
      </c>
      <c r="F37" s="267">
        <v>0</v>
      </c>
      <c r="G37" s="267">
        <v>0</v>
      </c>
      <c r="H37" s="267">
        <v>0</v>
      </c>
      <c r="I37" s="267">
        <v>0</v>
      </c>
      <c r="J37" s="267">
        <v>0</v>
      </c>
      <c r="K37" s="267">
        <v>0</v>
      </c>
      <c r="L37" s="267">
        <v>0</v>
      </c>
      <c r="M37" s="267">
        <v>0</v>
      </c>
      <c r="N37" s="267">
        <v>0</v>
      </c>
      <c r="O37" s="267">
        <v>0</v>
      </c>
      <c r="P37" s="267">
        <v>0</v>
      </c>
      <c r="Q37" s="267">
        <v>0</v>
      </c>
      <c r="R37" s="267">
        <v>0</v>
      </c>
    </row>
    <row r="38" spans="1:18" ht="20.100000000000001" customHeight="1" x14ac:dyDescent="0.25">
      <c r="A38" s="78">
        <v>2632</v>
      </c>
      <c r="B38" s="78" t="s">
        <v>241</v>
      </c>
      <c r="C38" s="267">
        <v>0</v>
      </c>
      <c r="D38" s="267">
        <v>0</v>
      </c>
      <c r="E38" s="267">
        <v>0</v>
      </c>
      <c r="F38" s="267">
        <v>0</v>
      </c>
      <c r="G38" s="267">
        <v>0</v>
      </c>
      <c r="H38" s="267">
        <v>0</v>
      </c>
      <c r="I38" s="267">
        <v>0</v>
      </c>
      <c r="J38" s="267">
        <v>0</v>
      </c>
      <c r="K38" s="267">
        <v>0</v>
      </c>
      <c r="L38" s="267">
        <v>0</v>
      </c>
      <c r="M38" s="267">
        <v>0</v>
      </c>
      <c r="N38" s="267">
        <v>0</v>
      </c>
      <c r="O38" s="267">
        <v>0</v>
      </c>
      <c r="P38" s="267">
        <v>0</v>
      </c>
      <c r="Q38" s="267">
        <v>0</v>
      </c>
      <c r="R38" s="267">
        <v>0</v>
      </c>
    </row>
    <row r="39" spans="1:18" ht="20.100000000000001" customHeight="1" x14ac:dyDescent="0.25">
      <c r="A39" s="30">
        <v>27</v>
      </c>
      <c r="B39" s="31" t="s">
        <v>361</v>
      </c>
      <c r="C39" s="264">
        <v>0.12322724006238484</v>
      </c>
      <c r="D39" s="264">
        <v>0.12197406318532521</v>
      </c>
      <c r="E39" s="264">
        <v>0.12552180201656479</v>
      </c>
      <c r="F39" s="264">
        <v>0.12749855255302828</v>
      </c>
      <c r="G39" s="264">
        <v>0.13265207756796091</v>
      </c>
      <c r="H39" s="264">
        <v>0.13889867403626552</v>
      </c>
      <c r="I39" s="264">
        <v>0.1506343470290637</v>
      </c>
      <c r="J39" s="264">
        <v>0.15674508841501514</v>
      </c>
      <c r="K39" s="264">
        <v>0.15523747433779314</v>
      </c>
      <c r="L39" s="264">
        <v>0.15783463949147128</v>
      </c>
      <c r="M39" s="264">
        <v>0.20543869173663604</v>
      </c>
      <c r="N39" s="264">
        <v>0.1500694187962815</v>
      </c>
      <c r="O39" s="264">
        <v>0.15227147214991715</v>
      </c>
      <c r="P39" s="264">
        <v>0.16037464127520484</v>
      </c>
      <c r="Q39" s="264">
        <v>0.15792233152944937</v>
      </c>
      <c r="R39" s="264">
        <v>0.15751623665923509</v>
      </c>
    </row>
    <row r="40" spans="1:18" ht="20.100000000000001" customHeight="1" x14ac:dyDescent="0.25">
      <c r="A40" s="33">
        <v>271</v>
      </c>
      <c r="B40" s="34" t="s">
        <v>503</v>
      </c>
      <c r="C40" s="203">
        <v>7.287817293565868E-2</v>
      </c>
      <c r="D40" s="203">
        <v>7.2098530714038211E-2</v>
      </c>
      <c r="E40" s="203">
        <v>7.4259712138910916E-2</v>
      </c>
      <c r="F40" s="203">
        <v>7.5427590991068202E-2</v>
      </c>
      <c r="G40" s="203">
        <v>7.8766519044993655E-2</v>
      </c>
      <c r="H40" s="203">
        <v>8.2109536920227974E-2</v>
      </c>
      <c r="I40" s="203">
        <v>9.1056556126321242E-2</v>
      </c>
      <c r="J40" s="203">
        <v>9.4431578198741553E-2</v>
      </c>
      <c r="K40" s="203">
        <v>9.2576804692177342E-2</v>
      </c>
      <c r="L40" s="203">
        <v>9.3377938643269612E-2</v>
      </c>
      <c r="M40" s="203">
        <v>9.7448115343530928E-2</v>
      </c>
      <c r="N40" s="203">
        <v>8.5356729944077059E-2</v>
      </c>
      <c r="O40" s="203">
        <v>8.6000235763962041E-2</v>
      </c>
      <c r="P40" s="203">
        <v>8.9098244951173064E-2</v>
      </c>
      <c r="Q40" s="203">
        <v>8.7121142969562318E-2</v>
      </c>
      <c r="R40" s="203">
        <v>8.8221095098925589E-2</v>
      </c>
    </row>
    <row r="41" spans="1:18" s="80" customFormat="1" ht="20.100000000000001" customHeight="1" x14ac:dyDescent="0.25">
      <c r="A41" s="48" t="s">
        <v>304</v>
      </c>
      <c r="B41" s="80" t="s">
        <v>504</v>
      </c>
      <c r="C41" s="183">
        <v>5.8029640054293931E-2</v>
      </c>
      <c r="D41" s="183">
        <v>5.7390326872974746E-2</v>
      </c>
      <c r="E41" s="183">
        <v>5.9421990731122497E-2</v>
      </c>
      <c r="F41" s="183">
        <v>6.0012914605647866E-2</v>
      </c>
      <c r="G41" s="183">
        <v>6.2316782654289533E-2</v>
      </c>
      <c r="H41" s="183">
        <v>6.5667628329334066E-2</v>
      </c>
      <c r="I41" s="183">
        <v>7.2098297091969715E-2</v>
      </c>
      <c r="J41" s="183">
        <v>7.6841273781169006E-2</v>
      </c>
      <c r="K41" s="183">
        <v>7.6014245845819714E-2</v>
      </c>
      <c r="L41" s="183">
        <v>7.7510962407788764E-2</v>
      </c>
      <c r="M41" s="183">
        <v>8.050293208202805E-2</v>
      </c>
      <c r="N41" s="183">
        <v>7.2046644397886841E-2</v>
      </c>
      <c r="O41" s="183">
        <v>7.2295111610481327E-2</v>
      </c>
      <c r="P41" s="183">
        <v>7.572788851170173E-2</v>
      </c>
      <c r="Q41" s="183">
        <v>7.2738327643370529E-2</v>
      </c>
      <c r="R41" s="183">
        <v>7.2922945476209797E-2</v>
      </c>
    </row>
    <row r="42" spans="1:18" s="80" customFormat="1" ht="20.100000000000001" customHeight="1" x14ac:dyDescent="0.25">
      <c r="A42" s="48" t="s">
        <v>305</v>
      </c>
      <c r="B42" s="80" t="s">
        <v>505</v>
      </c>
      <c r="C42" s="183">
        <v>5.3314966369622536E-3</v>
      </c>
      <c r="D42" s="183">
        <v>5.4369230456196727E-3</v>
      </c>
      <c r="E42" s="183">
        <v>5.6728875817431195E-3</v>
      </c>
      <c r="F42" s="183">
        <v>6.0398484657460229E-3</v>
      </c>
      <c r="G42" s="183">
        <v>6.0887311729283288E-3</v>
      </c>
      <c r="H42" s="183">
        <v>6.3596005803659471E-3</v>
      </c>
      <c r="I42" s="183">
        <v>6.0082580566752104E-3</v>
      </c>
      <c r="J42" s="183">
        <v>5.8523825890374774E-3</v>
      </c>
      <c r="K42" s="183">
        <v>5.1826049624218926E-3</v>
      </c>
      <c r="L42" s="183">
        <v>5.0639820639935291E-3</v>
      </c>
      <c r="M42" s="183">
        <v>5.2553471575135773E-3</v>
      </c>
      <c r="N42" s="183">
        <v>3.9653681939407198E-3</v>
      </c>
      <c r="O42" s="183">
        <v>4.0358763338781932E-3</v>
      </c>
      <c r="P42" s="183">
        <v>3.7904774430466588E-3</v>
      </c>
      <c r="Q42" s="183">
        <v>3.9639109061824053E-3</v>
      </c>
      <c r="R42" s="183">
        <v>4.4637545943538694E-3</v>
      </c>
    </row>
    <row r="43" spans="1:18" s="80" customFormat="1" ht="20.100000000000001" customHeight="1" x14ac:dyDescent="0.25">
      <c r="A43" s="48" t="s">
        <v>306</v>
      </c>
      <c r="B43" s="80" t="s">
        <v>506</v>
      </c>
      <c r="C43" s="183">
        <v>2.2538723777255597E-3</v>
      </c>
      <c r="D43" s="183">
        <v>2.3716842497631249E-3</v>
      </c>
      <c r="E43" s="183">
        <v>2.5476865883390255E-3</v>
      </c>
      <c r="F43" s="183">
        <v>2.5269765992097983E-3</v>
      </c>
      <c r="G43" s="183">
        <v>2.8869078080709758E-3</v>
      </c>
      <c r="H43" s="183">
        <v>1.5312122253807691E-3</v>
      </c>
      <c r="I43" s="183">
        <v>2.9264351819319307E-3</v>
      </c>
      <c r="J43" s="183">
        <v>2.5155192321239467E-3</v>
      </c>
      <c r="K43" s="183">
        <v>2.4609492013085424E-3</v>
      </c>
      <c r="L43" s="183">
        <v>2.3811387207821615E-3</v>
      </c>
      <c r="M43" s="183">
        <v>2.5730375856616826E-3</v>
      </c>
      <c r="N43" s="183">
        <v>1.1271742598792291E-3</v>
      </c>
      <c r="O43" s="183">
        <v>2.3377818617096422E-3</v>
      </c>
      <c r="P43" s="183">
        <v>2.8615277255096792E-3</v>
      </c>
      <c r="Q43" s="183">
        <v>2.8821972287185319E-3</v>
      </c>
      <c r="R43" s="183">
        <v>2.4415592469207289E-3</v>
      </c>
    </row>
    <row r="44" spans="1:18" s="80" customFormat="1" ht="20.100000000000001" customHeight="1" x14ac:dyDescent="0.25">
      <c r="A44" s="48" t="s">
        <v>307</v>
      </c>
      <c r="B44" s="80" t="s">
        <v>507</v>
      </c>
      <c r="C44" s="183">
        <v>7.2631638666769494E-3</v>
      </c>
      <c r="D44" s="183">
        <v>6.8995965456806621E-3</v>
      </c>
      <c r="E44" s="183">
        <v>6.6171472377062699E-3</v>
      </c>
      <c r="F44" s="183">
        <v>6.8478513204645085E-3</v>
      </c>
      <c r="G44" s="183">
        <v>7.4740974097047969E-3</v>
      </c>
      <c r="H44" s="183">
        <v>8.5510957851472041E-3</v>
      </c>
      <c r="I44" s="183">
        <v>1.0023565795744404E-2</v>
      </c>
      <c r="J44" s="183">
        <v>9.2224025964111143E-3</v>
      </c>
      <c r="K44" s="183">
        <v>8.9190046826271852E-3</v>
      </c>
      <c r="L44" s="183">
        <v>8.4218554507051475E-3</v>
      </c>
      <c r="M44" s="183">
        <v>9.1167985183276245E-3</v>
      </c>
      <c r="N44" s="183">
        <v>8.2175430923702511E-3</v>
      </c>
      <c r="O44" s="183">
        <v>7.3314659578928923E-3</v>
      </c>
      <c r="P44" s="183">
        <v>6.7183512709149962E-3</v>
      </c>
      <c r="Q44" s="183">
        <v>7.5367071912908557E-3</v>
      </c>
      <c r="R44" s="183">
        <v>8.3928357814411752E-3</v>
      </c>
    </row>
    <row r="45" spans="1:18" ht="20.100000000000001" customHeight="1" x14ac:dyDescent="0.25">
      <c r="A45" s="33">
        <v>272</v>
      </c>
      <c r="B45" s="34" t="s">
        <v>508</v>
      </c>
      <c r="C45" s="203">
        <v>1.0222280221333591E-2</v>
      </c>
      <c r="D45" s="203">
        <v>1.0434477872545317E-2</v>
      </c>
      <c r="E45" s="203">
        <v>1.1602554362120474E-2</v>
      </c>
      <c r="F45" s="203">
        <v>1.2336669696828511E-2</v>
      </c>
      <c r="G45" s="203">
        <v>1.2661456900072133E-2</v>
      </c>
      <c r="H45" s="203">
        <v>1.2682119168733394E-2</v>
      </c>
      <c r="I45" s="203">
        <v>1.3203397559587351E-2</v>
      </c>
      <c r="J45" s="203">
        <v>1.3237075006667647E-2</v>
      </c>
      <c r="K45" s="203">
        <v>1.2977568804453504E-2</v>
      </c>
      <c r="L45" s="203">
        <v>1.325864995981091E-2</v>
      </c>
      <c r="M45" s="203">
        <v>5.4642290906684862E-2</v>
      </c>
      <c r="N45" s="203">
        <v>1.9182444828106385E-2</v>
      </c>
      <c r="O45" s="203">
        <v>2.1389713734370992E-2</v>
      </c>
      <c r="P45" s="203">
        <v>2.5344528075786375E-2</v>
      </c>
      <c r="Q45" s="203">
        <v>2.5953972988084266E-2</v>
      </c>
      <c r="R45" s="203">
        <v>2.4528274222406023E-2</v>
      </c>
    </row>
    <row r="46" spans="1:18" s="80" customFormat="1" ht="20.100000000000001" customHeight="1" x14ac:dyDescent="0.25">
      <c r="A46" s="48" t="s">
        <v>308</v>
      </c>
      <c r="B46" s="80" t="s">
        <v>510</v>
      </c>
      <c r="C46" s="183">
        <v>5.7215925930649125E-3</v>
      </c>
      <c r="D46" s="183">
        <v>5.738640620302167E-3</v>
      </c>
      <c r="E46" s="183">
        <v>6.2976186474345231E-3</v>
      </c>
      <c r="F46" s="183">
        <v>6.3255540192798648E-3</v>
      </c>
      <c r="G46" s="183">
        <v>6.4910096889755327E-3</v>
      </c>
      <c r="H46" s="183">
        <v>6.9704745426710088E-3</v>
      </c>
      <c r="I46" s="183">
        <v>7.650977572603735E-3</v>
      </c>
      <c r="J46" s="183">
        <v>8.0661855092852772E-3</v>
      </c>
      <c r="K46" s="183">
        <v>7.8777173172084932E-3</v>
      </c>
      <c r="L46" s="183">
        <v>7.9163107492908162E-3</v>
      </c>
      <c r="M46" s="183">
        <v>8.1009259587144083E-3</v>
      </c>
      <c r="N46" s="183">
        <v>7.3398544038344952E-3</v>
      </c>
      <c r="O46" s="183">
        <v>7.6770171601993967E-3</v>
      </c>
      <c r="P46" s="183">
        <v>8.253613370448741E-3</v>
      </c>
      <c r="Q46" s="183">
        <v>9.0597659369819009E-3</v>
      </c>
      <c r="R46" s="183">
        <v>9.5636279836984802E-3</v>
      </c>
    </row>
    <row r="47" spans="1:18" s="80" customFormat="1" ht="20.100000000000001" customHeight="1" x14ac:dyDescent="0.25">
      <c r="A47" s="48" t="s">
        <v>309</v>
      </c>
      <c r="B47" s="80" t="s">
        <v>509</v>
      </c>
      <c r="C47" s="183">
        <v>5.8429014932788918E-5</v>
      </c>
      <c r="D47" s="183">
        <v>5.7391278409515704E-5</v>
      </c>
      <c r="E47" s="183">
        <v>5.2970831050636249E-5</v>
      </c>
      <c r="F47" s="183">
        <v>1.2870121933656445E-4</v>
      </c>
      <c r="G47" s="183">
        <v>1.2622782727059992E-4</v>
      </c>
      <c r="H47" s="183">
        <v>1.5178979955951473E-4</v>
      </c>
      <c r="I47" s="183">
        <v>1.5969043087787641E-4</v>
      </c>
      <c r="J47" s="183">
        <v>1.4619250381628504E-4</v>
      </c>
      <c r="K47" s="183">
        <v>1.3554555066130929E-4</v>
      </c>
      <c r="L47" s="183">
        <v>1.5463316719578269E-4</v>
      </c>
      <c r="M47" s="183">
        <v>1.4866698493815032E-4</v>
      </c>
      <c r="N47" s="183">
        <v>3.22876955057224E-4</v>
      </c>
      <c r="O47" s="183">
        <v>2.1661660295791923E-4</v>
      </c>
      <c r="P47" s="183">
        <v>2.1963517581354583E-4</v>
      </c>
      <c r="Q47" s="183">
        <v>2.1071147672355154E-4</v>
      </c>
      <c r="R47" s="183">
        <v>2.1398493814923911E-4</v>
      </c>
    </row>
    <row r="48" spans="1:18" s="80" customFormat="1" ht="20.100000000000001" customHeight="1" x14ac:dyDescent="0.25">
      <c r="A48" s="48" t="s">
        <v>310</v>
      </c>
      <c r="B48" s="80" t="s">
        <v>511</v>
      </c>
      <c r="C48" s="183">
        <v>4.4422586133358892E-3</v>
      </c>
      <c r="D48" s="183">
        <v>4.6384459738336332E-3</v>
      </c>
      <c r="E48" s="183">
        <v>5.2519648836353138E-3</v>
      </c>
      <c r="F48" s="183">
        <v>5.882414458212081E-3</v>
      </c>
      <c r="G48" s="183">
        <v>6.0442193838259987E-3</v>
      </c>
      <c r="H48" s="183">
        <v>5.5598548265028674E-3</v>
      </c>
      <c r="I48" s="183">
        <v>5.3927295561057376E-3</v>
      </c>
      <c r="J48" s="183">
        <v>5.0246969935660857E-3</v>
      </c>
      <c r="K48" s="183">
        <v>4.9643059365837017E-3</v>
      </c>
      <c r="L48" s="183">
        <v>5.187706043324314E-3</v>
      </c>
      <c r="M48" s="183">
        <v>4.639269796303231E-2</v>
      </c>
      <c r="N48" s="183">
        <v>1.1519713469214665E-2</v>
      </c>
      <c r="O48" s="183">
        <v>1.3496079971213683E-2</v>
      </c>
      <c r="P48" s="183">
        <v>1.6871279529524084E-2</v>
      </c>
      <c r="Q48" s="183">
        <v>1.6683495574378811E-2</v>
      </c>
      <c r="R48" s="183">
        <v>1.4750661300558306E-2</v>
      </c>
    </row>
    <row r="49" spans="1:18" ht="20.100000000000001" customHeight="1" x14ac:dyDescent="0.25">
      <c r="A49" s="33">
        <v>273</v>
      </c>
      <c r="B49" s="34" t="s">
        <v>512</v>
      </c>
      <c r="C49" s="203">
        <v>4.0126786905392557E-2</v>
      </c>
      <c r="D49" s="203">
        <v>3.9441054598741677E-2</v>
      </c>
      <c r="E49" s="203">
        <v>3.965953551553341E-2</v>
      </c>
      <c r="F49" s="203">
        <v>3.9734291865131548E-2</v>
      </c>
      <c r="G49" s="203">
        <v>4.1224101622895158E-2</v>
      </c>
      <c r="H49" s="203">
        <v>4.4107017947304129E-2</v>
      </c>
      <c r="I49" s="203">
        <v>4.6374393343155129E-2</v>
      </c>
      <c r="J49" s="203">
        <v>4.9076435209605973E-2</v>
      </c>
      <c r="K49" s="203">
        <v>4.9683100841162287E-2</v>
      </c>
      <c r="L49" s="203">
        <v>5.1198050888390766E-2</v>
      </c>
      <c r="M49" s="203">
        <v>5.3348285486420247E-2</v>
      </c>
      <c r="N49" s="203">
        <v>4.5530244024098103E-2</v>
      </c>
      <c r="O49" s="203">
        <v>4.4881522651584106E-2</v>
      </c>
      <c r="P49" s="203">
        <v>4.5931868248245404E-2</v>
      </c>
      <c r="Q49" s="203">
        <v>4.4847215571802782E-2</v>
      </c>
      <c r="R49" s="203">
        <v>4.4766867337903492E-2</v>
      </c>
    </row>
    <row r="50" spans="1:18" s="80" customFormat="1" ht="20.100000000000001" customHeight="1" x14ac:dyDescent="0.25">
      <c r="A50" s="48" t="s">
        <v>311</v>
      </c>
      <c r="B50" s="80" t="s">
        <v>513</v>
      </c>
      <c r="C50" s="183" t="s">
        <v>850</v>
      </c>
      <c r="D50" s="183" t="s">
        <v>850</v>
      </c>
      <c r="E50" s="183" t="s">
        <v>850</v>
      </c>
      <c r="F50" s="183" t="s">
        <v>850</v>
      </c>
      <c r="G50" s="183" t="s">
        <v>850</v>
      </c>
      <c r="H50" s="183" t="s">
        <v>850</v>
      </c>
      <c r="I50" s="183" t="s">
        <v>850</v>
      </c>
      <c r="J50" s="183" t="s">
        <v>850</v>
      </c>
      <c r="K50" s="183" t="s">
        <v>850</v>
      </c>
      <c r="L50" s="183" t="s">
        <v>850</v>
      </c>
      <c r="M50" s="183" t="s">
        <v>850</v>
      </c>
      <c r="N50" s="183">
        <v>3.4209842336364864E-2</v>
      </c>
      <c r="O50" s="183">
        <v>3.3324284769906329E-2</v>
      </c>
      <c r="P50" s="183">
        <v>3.4088817880433914E-2</v>
      </c>
      <c r="Q50" s="183">
        <v>3.3288535782388488E-2</v>
      </c>
      <c r="R50" s="183">
        <v>3.3459663294545701E-2</v>
      </c>
    </row>
    <row r="51" spans="1:18" s="80" customFormat="1" ht="20.100000000000001" customHeight="1" x14ac:dyDescent="0.25">
      <c r="A51" s="48" t="s">
        <v>312</v>
      </c>
      <c r="B51" s="80" t="s">
        <v>514</v>
      </c>
      <c r="C51" s="183" t="s">
        <v>850</v>
      </c>
      <c r="D51" s="183" t="s">
        <v>850</v>
      </c>
      <c r="E51" s="183" t="s">
        <v>850</v>
      </c>
      <c r="F51" s="183" t="s">
        <v>850</v>
      </c>
      <c r="G51" s="183" t="s">
        <v>850</v>
      </c>
      <c r="H51" s="183" t="s">
        <v>850</v>
      </c>
      <c r="I51" s="183" t="s">
        <v>850</v>
      </c>
      <c r="J51" s="183" t="s">
        <v>850</v>
      </c>
      <c r="K51" s="183" t="s">
        <v>850</v>
      </c>
      <c r="L51" s="183" t="s">
        <v>850</v>
      </c>
      <c r="M51" s="183" t="s">
        <v>850</v>
      </c>
      <c r="N51" s="183">
        <v>1.0812716629658386E-2</v>
      </c>
      <c r="O51" s="183">
        <v>1.0961709121991233E-2</v>
      </c>
      <c r="P51" s="183">
        <v>1.1140388904750689E-2</v>
      </c>
      <c r="Q51" s="183">
        <v>1.0745733017165523E-2</v>
      </c>
      <c r="R51" s="183">
        <v>1.0435816325640579E-2</v>
      </c>
    </row>
    <row r="52" spans="1:18" s="80" customFormat="1" ht="20.100000000000001" customHeight="1" x14ac:dyDescent="0.25">
      <c r="A52" s="48" t="s">
        <v>341</v>
      </c>
      <c r="B52" s="80" t="s">
        <v>515</v>
      </c>
      <c r="C52" s="183" t="s">
        <v>850</v>
      </c>
      <c r="D52" s="183" t="s">
        <v>850</v>
      </c>
      <c r="E52" s="183" t="s">
        <v>850</v>
      </c>
      <c r="F52" s="183" t="s">
        <v>850</v>
      </c>
      <c r="G52" s="183" t="s">
        <v>850</v>
      </c>
      <c r="H52" s="183" t="s">
        <v>850</v>
      </c>
      <c r="I52" s="183" t="s">
        <v>850</v>
      </c>
      <c r="J52" s="183" t="s">
        <v>850</v>
      </c>
      <c r="K52" s="183" t="s">
        <v>850</v>
      </c>
      <c r="L52" s="183" t="s">
        <v>850</v>
      </c>
      <c r="M52" s="183" t="s">
        <v>850</v>
      </c>
      <c r="N52" s="183">
        <v>5.076850580748454E-4</v>
      </c>
      <c r="O52" s="183">
        <v>5.9552875968653905E-4</v>
      </c>
      <c r="P52" s="183">
        <v>7.0266146306080274E-4</v>
      </c>
      <c r="Q52" s="183">
        <v>8.1294677224875544E-4</v>
      </c>
      <c r="R52" s="183">
        <v>8.7138771771720603E-4</v>
      </c>
    </row>
    <row r="53" spans="1:18" ht="20.100000000000001" customHeight="1" x14ac:dyDescent="0.25">
      <c r="A53" s="30">
        <v>28</v>
      </c>
      <c r="B53" s="31" t="s">
        <v>516</v>
      </c>
      <c r="C53" s="264">
        <v>1.1101691066734596E-2</v>
      </c>
      <c r="D53" s="264">
        <v>1.2965572704787974E-2</v>
      </c>
      <c r="E53" s="264">
        <v>1.4006941370601709E-2</v>
      </c>
      <c r="F53" s="264">
        <v>1.4286452192730394E-2</v>
      </c>
      <c r="G53" s="264">
        <v>1.5106477274599848E-2</v>
      </c>
      <c r="H53" s="264">
        <v>1.5960612999838992E-2</v>
      </c>
      <c r="I53" s="264">
        <v>1.6176937889920095E-2</v>
      </c>
      <c r="J53" s="264">
        <v>1.3702529843096396E-2</v>
      </c>
      <c r="K53" s="264">
        <v>1.4406673913471049E-2</v>
      </c>
      <c r="L53" s="264">
        <v>1.8773195949312652E-2</v>
      </c>
      <c r="M53" s="264">
        <v>1.4806481983445516E-2</v>
      </c>
      <c r="N53" s="264">
        <v>1.7836332467005514E-2</v>
      </c>
      <c r="O53" s="264">
        <v>1.9630278930516873E-2</v>
      </c>
      <c r="P53" s="264">
        <v>2.5256751685644726E-2</v>
      </c>
      <c r="Q53" s="264">
        <v>2.3815065568577189E-2</v>
      </c>
      <c r="R53" s="264">
        <v>2.4507058262906112E-2</v>
      </c>
    </row>
    <row r="54" spans="1:18" ht="20.100000000000001" customHeight="1" x14ac:dyDescent="0.25">
      <c r="A54" s="33">
        <v>281</v>
      </c>
      <c r="B54" s="34" t="s">
        <v>517</v>
      </c>
      <c r="C54" s="203">
        <v>0</v>
      </c>
      <c r="D54" s="203">
        <v>0</v>
      </c>
      <c r="E54" s="203">
        <v>0</v>
      </c>
      <c r="F54" s="203">
        <v>0</v>
      </c>
      <c r="G54" s="203">
        <v>0</v>
      </c>
      <c r="H54" s="203">
        <v>0</v>
      </c>
      <c r="I54" s="203">
        <v>0</v>
      </c>
      <c r="J54" s="203">
        <v>0</v>
      </c>
      <c r="K54" s="203">
        <v>0</v>
      </c>
      <c r="L54" s="203">
        <v>0</v>
      </c>
      <c r="M54" s="203">
        <v>0</v>
      </c>
      <c r="N54" s="203">
        <v>0</v>
      </c>
      <c r="O54" s="203">
        <v>0</v>
      </c>
      <c r="P54" s="203">
        <v>0</v>
      </c>
      <c r="Q54" s="203">
        <v>0</v>
      </c>
      <c r="R54" s="203">
        <v>0</v>
      </c>
    </row>
    <row r="55" spans="1:18" ht="20.100000000000001" customHeight="1" x14ac:dyDescent="0.25">
      <c r="A55" s="33">
        <v>282</v>
      </c>
      <c r="B55" s="34" t="s">
        <v>484</v>
      </c>
      <c r="C55" s="203">
        <v>1.1101691066734596E-2</v>
      </c>
      <c r="D55" s="203">
        <v>1.2965572704787974E-2</v>
      </c>
      <c r="E55" s="203">
        <v>1.4006941370601709E-2</v>
      </c>
      <c r="F55" s="203">
        <v>1.4286452192730394E-2</v>
      </c>
      <c r="G55" s="203">
        <v>1.5106477274599848E-2</v>
      </c>
      <c r="H55" s="203">
        <v>1.5960612999838992E-2</v>
      </c>
      <c r="I55" s="203">
        <v>1.6176937889920095E-2</v>
      </c>
      <c r="J55" s="203">
        <v>1.3702529843096396E-2</v>
      </c>
      <c r="K55" s="203">
        <v>1.4406673913471049E-2</v>
      </c>
      <c r="L55" s="203">
        <v>1.8773195949312652E-2</v>
      </c>
      <c r="M55" s="203">
        <v>1.4806481983445516E-2</v>
      </c>
      <c r="N55" s="203">
        <v>1.7836332467005514E-2</v>
      </c>
      <c r="O55" s="203">
        <v>1.9630278930516873E-2</v>
      </c>
      <c r="P55" s="203">
        <v>2.5256751685644726E-2</v>
      </c>
      <c r="Q55" s="203">
        <v>2.3815065568577189E-2</v>
      </c>
      <c r="R55" s="203">
        <v>2.4507058262906112E-2</v>
      </c>
    </row>
    <row r="56" spans="1:18" ht="20.100000000000001" customHeight="1" x14ac:dyDescent="0.25">
      <c r="A56" s="78">
        <v>2821</v>
      </c>
      <c r="B56" s="78" t="s">
        <v>464</v>
      </c>
      <c r="C56" s="68">
        <v>1.0162000940095381E-2</v>
      </c>
      <c r="D56" s="68">
        <v>1.0295837313967332E-2</v>
      </c>
      <c r="E56" s="68">
        <v>1.0941653528777408E-2</v>
      </c>
      <c r="F56" s="68">
        <v>1.0942476272049074E-2</v>
      </c>
      <c r="G56" s="68">
        <v>1.1143282520042068E-2</v>
      </c>
      <c r="H56" s="68">
        <v>1.3648941641778291E-2</v>
      </c>
      <c r="I56" s="68">
        <v>1.4274600259892443E-2</v>
      </c>
      <c r="J56" s="68">
        <v>1.2525938364254002E-2</v>
      </c>
      <c r="K56" s="68">
        <v>1.3276967572382187E-2</v>
      </c>
      <c r="L56" s="68">
        <v>1.7284159713481392E-2</v>
      </c>
      <c r="M56" s="68">
        <v>1.3816788176419978E-2</v>
      </c>
      <c r="N56" s="68">
        <v>1.6914408163715932E-2</v>
      </c>
      <c r="O56" s="68">
        <v>1.9115513168116452E-2</v>
      </c>
      <c r="P56" s="68">
        <v>2.3561165364925734E-2</v>
      </c>
      <c r="Q56" s="68">
        <v>2.1980182505929813E-2</v>
      </c>
      <c r="R56" s="68">
        <v>2.2854948619582833E-2</v>
      </c>
    </row>
    <row r="57" spans="1:18" ht="20.100000000000001" customHeight="1" x14ac:dyDescent="0.25">
      <c r="A57" s="78">
        <v>2822</v>
      </c>
      <c r="B57" s="78" t="s">
        <v>241</v>
      </c>
      <c r="C57" s="68">
        <v>9.3969012663921438E-4</v>
      </c>
      <c r="D57" s="68">
        <v>2.669735390820644E-3</v>
      </c>
      <c r="E57" s="68">
        <v>3.0652878418242998E-3</v>
      </c>
      <c r="F57" s="68">
        <v>3.3439759206813193E-3</v>
      </c>
      <c r="G57" s="68">
        <v>3.9631947545577797E-3</v>
      </c>
      <c r="H57" s="68">
        <v>2.3116713580607008E-3</v>
      </c>
      <c r="I57" s="68">
        <v>1.9023376300276549E-3</v>
      </c>
      <c r="J57" s="68">
        <v>1.1765914788423946E-3</v>
      </c>
      <c r="K57" s="68">
        <v>1.129706341088859E-3</v>
      </c>
      <c r="L57" s="68">
        <v>1.489036235831261E-3</v>
      </c>
      <c r="M57" s="68">
        <v>9.8969380702553758E-4</v>
      </c>
      <c r="N57" s="68">
        <v>9.2192430328958015E-4</v>
      </c>
      <c r="O57" s="68">
        <v>5.1476576240042126E-4</v>
      </c>
      <c r="P57" s="68">
        <v>1.6955863207189911E-3</v>
      </c>
      <c r="Q57" s="68">
        <v>1.8348830626473732E-3</v>
      </c>
      <c r="R57" s="68">
        <v>1.6521096433232748E-3</v>
      </c>
    </row>
    <row r="58" spans="1:18" s="80" customFormat="1" ht="20.100000000000001" customHeight="1" x14ac:dyDescent="0.25">
      <c r="A58" s="48" t="s">
        <v>313</v>
      </c>
      <c r="B58" s="80" t="s">
        <v>314</v>
      </c>
      <c r="C58" s="183">
        <v>2.6751583133964016E-4</v>
      </c>
      <c r="D58" s="183">
        <v>2.1654971805058812E-3</v>
      </c>
      <c r="E58" s="183">
        <v>2.539034431728278E-3</v>
      </c>
      <c r="F58" s="183">
        <v>2.6507611482944502E-3</v>
      </c>
      <c r="G58" s="183">
        <v>3.3330915404038339E-3</v>
      </c>
      <c r="H58" s="183">
        <v>1.6479541806306726E-3</v>
      </c>
      <c r="I58" s="183">
        <v>1.2680115231240338E-3</v>
      </c>
      <c r="J58" s="183">
        <v>5.4811992652370196E-4</v>
      </c>
      <c r="K58" s="183">
        <v>6.5041769520478732E-4</v>
      </c>
      <c r="L58" s="183">
        <v>6.4147152684405028E-4</v>
      </c>
      <c r="M58" s="183">
        <v>3.390533127555591E-4</v>
      </c>
      <c r="N58" s="183">
        <v>1.539875743635843E-4</v>
      </c>
      <c r="O58" s="183">
        <v>7.5068101351670431E-5</v>
      </c>
      <c r="P58" s="183">
        <v>8.5139351587869305E-4</v>
      </c>
      <c r="Q58" s="183">
        <v>1.0962280967287308E-3</v>
      </c>
      <c r="R58" s="183">
        <v>6.7710581724897444E-4</v>
      </c>
    </row>
    <row r="59" spans="1:18" s="80" customFormat="1" ht="20.100000000000001" customHeight="1" x14ac:dyDescent="0.25">
      <c r="A59" s="48" t="s">
        <v>315</v>
      </c>
      <c r="B59" s="80" t="s">
        <v>518</v>
      </c>
      <c r="C59" s="183">
        <v>3.0151257912346868E-6</v>
      </c>
      <c r="D59" s="183">
        <v>4.9867637127493175E-6</v>
      </c>
      <c r="E59" s="183">
        <v>9.0920858948988633E-6</v>
      </c>
      <c r="F59" s="183">
        <v>1.2149029166287116E-5</v>
      </c>
      <c r="G59" s="183">
        <v>7.8789808700524617E-5</v>
      </c>
      <c r="H59" s="183">
        <v>1.0238704600380617E-4</v>
      </c>
      <c r="I59" s="183">
        <v>1.4690111996264445E-4</v>
      </c>
      <c r="J59" s="183">
        <v>1.0994731789056369E-4</v>
      </c>
      <c r="K59" s="183">
        <v>5.3344457352541624E-5</v>
      </c>
      <c r="L59" s="183">
        <v>6.1003505603480529E-5</v>
      </c>
      <c r="M59" s="183">
        <v>1.6636704590324583E-5</v>
      </c>
      <c r="N59" s="183">
        <v>6.9921561516677207E-6</v>
      </c>
      <c r="O59" s="183">
        <v>2.2880323563971695E-6</v>
      </c>
      <c r="P59" s="183">
        <v>5.0176454930046974E-7</v>
      </c>
      <c r="Q59" s="183">
        <v>1.7417884040334991E-7</v>
      </c>
      <c r="R59" s="183">
        <v>5.8473658652002117E-8</v>
      </c>
    </row>
    <row r="60" spans="1:18" s="80" customFormat="1" ht="20.100000000000001" customHeight="1" x14ac:dyDescent="0.25">
      <c r="A60" s="48" t="s">
        <v>316</v>
      </c>
      <c r="B60" s="80" t="s">
        <v>519</v>
      </c>
      <c r="C60" s="183">
        <v>6.6915916950833945E-4</v>
      </c>
      <c r="D60" s="183">
        <v>4.9925144660201344E-4</v>
      </c>
      <c r="E60" s="183">
        <v>5.1716132420112323E-4</v>
      </c>
      <c r="F60" s="183">
        <v>6.8106574322058264E-4</v>
      </c>
      <c r="G60" s="183">
        <v>5.5131340545342084E-4</v>
      </c>
      <c r="H60" s="183">
        <v>5.6133013142622198E-4</v>
      </c>
      <c r="I60" s="183">
        <v>4.8742498694097667E-4</v>
      </c>
      <c r="J60" s="183">
        <v>5.1852423442812895E-4</v>
      </c>
      <c r="K60" s="183">
        <v>4.2594418853153E-4</v>
      </c>
      <c r="L60" s="183">
        <v>7.865612033837304E-4</v>
      </c>
      <c r="M60" s="183">
        <v>6.3400378967965387E-4</v>
      </c>
      <c r="N60" s="183">
        <v>7.6094457277432802E-4</v>
      </c>
      <c r="O60" s="183">
        <v>4.3740962869235364E-4</v>
      </c>
      <c r="P60" s="183">
        <v>8.4369104029099736E-4</v>
      </c>
      <c r="Q60" s="183">
        <v>7.3848078707823908E-4</v>
      </c>
      <c r="R60" s="183">
        <v>9.7494535241564859E-4</v>
      </c>
    </row>
    <row r="61" spans="1:18" ht="20.100000000000001" customHeight="1" x14ac:dyDescent="0.25">
      <c r="A61" s="33">
        <v>283</v>
      </c>
      <c r="B61" s="34" t="s">
        <v>485</v>
      </c>
      <c r="C61" s="203">
        <v>0</v>
      </c>
      <c r="D61" s="203">
        <v>0</v>
      </c>
      <c r="E61" s="203">
        <v>0</v>
      </c>
      <c r="F61" s="203">
        <v>0</v>
      </c>
      <c r="G61" s="203">
        <v>0</v>
      </c>
      <c r="H61" s="203">
        <v>0</v>
      </c>
      <c r="I61" s="203">
        <v>0</v>
      </c>
      <c r="J61" s="203">
        <v>0</v>
      </c>
      <c r="K61" s="203">
        <v>0</v>
      </c>
      <c r="L61" s="203">
        <v>0</v>
      </c>
      <c r="M61" s="203">
        <v>0</v>
      </c>
      <c r="N61" s="203">
        <v>0</v>
      </c>
      <c r="O61" s="203">
        <v>0</v>
      </c>
      <c r="P61" s="203">
        <v>0</v>
      </c>
      <c r="Q61" s="203">
        <v>0</v>
      </c>
      <c r="R61" s="203">
        <v>0</v>
      </c>
    </row>
    <row r="62" spans="1:18" ht="20.100000000000001" customHeight="1" x14ac:dyDescent="0.25">
      <c r="A62" s="17">
        <v>31</v>
      </c>
      <c r="B62" s="18" t="s">
        <v>728</v>
      </c>
      <c r="C62" s="202">
        <v>1.4788102416070656E-2</v>
      </c>
      <c r="D62" s="202">
        <v>8.2506246031174794E-3</v>
      </c>
      <c r="E62" s="202">
        <v>8.1971130729254424E-3</v>
      </c>
      <c r="F62" s="202">
        <v>8.0322834611533545E-3</v>
      </c>
      <c r="G62" s="202">
        <v>9.2693697605666734E-3</v>
      </c>
      <c r="H62" s="202">
        <v>1.3514427584909823E-3</v>
      </c>
      <c r="I62" s="202">
        <v>-9.4867719205769623E-4</v>
      </c>
      <c r="J62" s="202">
        <v>-4.4091546434899776E-3</v>
      </c>
      <c r="K62" s="202">
        <v>-2.2478254720934309E-3</v>
      </c>
      <c r="L62" s="202">
        <v>-4.1088116668879281E-3</v>
      </c>
      <c r="M62" s="202">
        <v>-2.1386658089855596E-3</v>
      </c>
      <c r="N62" s="202">
        <v>-3.2790427814328605E-3</v>
      </c>
      <c r="O62" s="202">
        <v>3.9615148480980434E-3</v>
      </c>
      <c r="P62" s="202">
        <v>4.1298829414704499E-3</v>
      </c>
      <c r="Q62" s="202">
        <v>6.4225879884970164E-3</v>
      </c>
      <c r="R62" s="202">
        <v>2.649095034523213E-3</v>
      </c>
    </row>
    <row r="63" spans="1:18" ht="20.100000000000001" customHeight="1" x14ac:dyDescent="0.25">
      <c r="A63" s="33">
        <v>311</v>
      </c>
      <c r="B63" s="34" t="s">
        <v>729</v>
      </c>
      <c r="C63" s="203">
        <v>1.4442318211428107E-2</v>
      </c>
      <c r="D63" s="203">
        <v>8.8487024902871685E-3</v>
      </c>
      <c r="E63" s="203">
        <v>8.4759456991335864E-3</v>
      </c>
      <c r="F63" s="203">
        <v>8.460052715865576E-3</v>
      </c>
      <c r="G63" s="203">
        <v>1.0262734486104579E-2</v>
      </c>
      <c r="H63" s="203">
        <v>1.8316305708901595E-3</v>
      </c>
      <c r="I63" s="203">
        <v>-4.8708958232253282E-4</v>
      </c>
      <c r="J63" s="203">
        <v>-3.2976452294086883E-3</v>
      </c>
      <c r="K63" s="203">
        <v>-1.9779696345983296E-3</v>
      </c>
      <c r="L63" s="203">
        <v>-3.3432144149473995E-3</v>
      </c>
      <c r="M63" s="203">
        <v>-1.4533679044493033E-3</v>
      </c>
      <c r="N63" s="203">
        <v>-2.62621067135592E-3</v>
      </c>
      <c r="O63" s="203">
        <v>4.1799294623253731E-3</v>
      </c>
      <c r="P63" s="203">
        <v>4.3425528190789804E-3</v>
      </c>
      <c r="Q63" s="203">
        <v>6.7439508025321426E-3</v>
      </c>
      <c r="R63" s="203">
        <v>2.6798276626141615E-3</v>
      </c>
    </row>
    <row r="64" spans="1:18" ht="20.100000000000001" customHeight="1" x14ac:dyDescent="0.25">
      <c r="A64" s="20">
        <v>3111</v>
      </c>
      <c r="B64" s="21" t="s">
        <v>520</v>
      </c>
      <c r="C64" s="68">
        <v>1.1708431194412941E-2</v>
      </c>
      <c r="D64" s="68">
        <v>7.2963611052217709E-3</v>
      </c>
      <c r="E64" s="68">
        <v>7.0672403787693299E-3</v>
      </c>
      <c r="F64" s="68">
        <v>6.6537320889132126E-3</v>
      </c>
      <c r="G64" s="68">
        <v>8.1289384839782642E-3</v>
      </c>
      <c r="H64" s="68">
        <v>1.6924149279158678E-3</v>
      </c>
      <c r="I64" s="68">
        <v>-1.5274315253206136E-4</v>
      </c>
      <c r="J64" s="68">
        <v>-2.532176292570821E-3</v>
      </c>
      <c r="K64" s="68">
        <v>-1.3817759182277454E-3</v>
      </c>
      <c r="L64" s="68">
        <v>-2.2350170800734793E-3</v>
      </c>
      <c r="M64" s="68">
        <v>-6.5351263607558963E-4</v>
      </c>
      <c r="N64" s="68">
        <v>-1.7624184884828E-3</v>
      </c>
      <c r="O64" s="68">
        <v>3.4375080195365969E-3</v>
      </c>
      <c r="P64" s="68">
        <v>3.8619158891668279E-3</v>
      </c>
      <c r="Q64" s="68">
        <v>5.8772509729084193E-3</v>
      </c>
      <c r="R64" s="68">
        <v>2.2651762191708349E-3</v>
      </c>
    </row>
    <row r="65" spans="1:18" ht="20.100000000000001" customHeight="1" x14ac:dyDescent="0.25">
      <c r="A65" s="20">
        <v>3112</v>
      </c>
      <c r="B65" s="21" t="s">
        <v>521</v>
      </c>
      <c r="C65" s="68">
        <v>2.5735659071856507E-3</v>
      </c>
      <c r="D65" s="68">
        <v>1.4659870776236783E-3</v>
      </c>
      <c r="E65" s="68">
        <v>1.3412850029113799E-3</v>
      </c>
      <c r="F65" s="68">
        <v>1.6174723040606896E-3</v>
      </c>
      <c r="G65" s="68">
        <v>1.8499074949510632E-3</v>
      </c>
      <c r="H65" s="68">
        <v>2.0127242822427701E-4</v>
      </c>
      <c r="I65" s="68">
        <v>-1.9891890319500229E-4</v>
      </c>
      <c r="J65" s="68">
        <v>-6.00987511515933E-4</v>
      </c>
      <c r="K65" s="68">
        <v>-4.1212369668333355E-4</v>
      </c>
      <c r="L65" s="68">
        <v>-8.1780171280269713E-4</v>
      </c>
      <c r="M65" s="68">
        <v>-5.1239987599873609E-4</v>
      </c>
      <c r="N65" s="68">
        <v>-5.5368655959915625E-4</v>
      </c>
      <c r="O65" s="68">
        <v>9.820770326627096E-4</v>
      </c>
      <c r="P65" s="68">
        <v>5.659885311729044E-4</v>
      </c>
      <c r="Q65" s="68">
        <v>8.7668375894190569E-4</v>
      </c>
      <c r="R65" s="68">
        <v>4.313675817497303E-4</v>
      </c>
    </row>
    <row r="66" spans="1:18" ht="20.100000000000001" customHeight="1" x14ac:dyDescent="0.25">
      <c r="A66" s="20">
        <v>3113</v>
      </c>
      <c r="B66" s="21" t="s">
        <v>522</v>
      </c>
      <c r="C66" s="68">
        <v>1.4823210482701026E-4</v>
      </c>
      <c r="D66" s="68">
        <v>8.192600201353516E-5</v>
      </c>
      <c r="E66" s="68">
        <v>6.0781702760746135E-5</v>
      </c>
      <c r="F66" s="68">
        <v>1.6898504109977088E-4</v>
      </c>
      <c r="G66" s="68">
        <v>2.5421123114912914E-4</v>
      </c>
      <c r="H66" s="68">
        <v>-5.8800455196751209E-5</v>
      </c>
      <c r="I66" s="68">
        <v>-1.3998568826558674E-4</v>
      </c>
      <c r="J66" s="68">
        <v>-1.4780843691951311E-4</v>
      </c>
      <c r="K66" s="68">
        <v>-1.6574402094993878E-4</v>
      </c>
      <c r="L66" s="68">
        <v>-2.5026353644681901E-4</v>
      </c>
      <c r="M66" s="68">
        <v>-2.5602374957186614E-4</v>
      </c>
      <c r="N66" s="68">
        <v>-2.6556058059688695E-4</v>
      </c>
      <c r="O66" s="68">
        <v>-1.8815599382999626E-4</v>
      </c>
      <c r="P66" s="68">
        <v>-6.5735309658341849E-5</v>
      </c>
      <c r="Q66" s="68">
        <v>-4.8706012323524951E-6</v>
      </c>
      <c r="R66" s="68">
        <v>-1.8654927648222011E-6</v>
      </c>
    </row>
    <row r="67" spans="1:18" ht="20.100000000000001" customHeight="1" x14ac:dyDescent="0.25">
      <c r="A67" s="20">
        <v>3114</v>
      </c>
      <c r="B67" s="21" t="s">
        <v>523</v>
      </c>
      <c r="C67" s="68">
        <v>1.2089005002505858E-5</v>
      </c>
      <c r="D67" s="68">
        <v>4.428305428184445E-6</v>
      </c>
      <c r="E67" s="68">
        <v>6.6386146921313568E-6</v>
      </c>
      <c r="F67" s="68">
        <v>1.9863281791902366E-5</v>
      </c>
      <c r="G67" s="68">
        <v>2.9677276026120947E-5</v>
      </c>
      <c r="H67" s="68">
        <v>-3.256330053234253E-6</v>
      </c>
      <c r="I67" s="68">
        <v>4.5581616701176511E-6</v>
      </c>
      <c r="J67" s="68">
        <v>-1.6672988402421391E-5</v>
      </c>
      <c r="K67" s="68">
        <v>-1.8325998737311848E-5</v>
      </c>
      <c r="L67" s="68">
        <v>-4.0132085624404405E-5</v>
      </c>
      <c r="M67" s="68">
        <v>-3.1431642803111687E-5</v>
      </c>
      <c r="N67" s="68">
        <v>-4.4545042677076426E-5</v>
      </c>
      <c r="O67" s="68">
        <v>-5.149959604393734E-5</v>
      </c>
      <c r="P67" s="68">
        <v>-1.9616291602410265E-5</v>
      </c>
      <c r="Q67" s="68">
        <v>-5.113328085829086E-6</v>
      </c>
      <c r="R67" s="68">
        <v>-1.4850645541581748E-5</v>
      </c>
    </row>
    <row r="68" spans="1:18" ht="20.100000000000001" customHeight="1" x14ac:dyDescent="0.25">
      <c r="A68" s="33">
        <v>312</v>
      </c>
      <c r="B68" s="34" t="s">
        <v>399</v>
      </c>
      <c r="C68" s="203">
        <v>5.0618035054231496E-4</v>
      </c>
      <c r="D68" s="203">
        <v>1.1394291231356482E-4</v>
      </c>
      <c r="E68" s="203">
        <v>2.7762998388320021E-5</v>
      </c>
      <c r="F68" s="203">
        <v>1.4622842481890226E-4</v>
      </c>
      <c r="G68" s="203">
        <v>2.3950519772836739E-4</v>
      </c>
      <c r="H68" s="203">
        <v>2.9987913680257076E-4</v>
      </c>
      <c r="I68" s="203">
        <v>6.7158674761590132E-5</v>
      </c>
      <c r="J68" s="203">
        <v>2.0648458009677614E-4</v>
      </c>
      <c r="K68" s="203">
        <v>8.3179001083626039E-5</v>
      </c>
      <c r="L68" s="203">
        <v>1.2204246031051863E-4</v>
      </c>
      <c r="M68" s="203">
        <v>1.7698024745174947E-4</v>
      </c>
      <c r="N68" s="203">
        <v>2.1552312959430752E-4</v>
      </c>
      <c r="O68" s="203">
        <v>2.2074609203644351E-4</v>
      </c>
      <c r="P68" s="203">
        <v>2.9201494055582669E-4</v>
      </c>
      <c r="Q68" s="203">
        <v>2.3626897540565559E-4</v>
      </c>
      <c r="R68" s="203">
        <v>1.9564394249949323E-4</v>
      </c>
    </row>
    <row r="69" spans="1:18" ht="20.100000000000001" customHeight="1" x14ac:dyDescent="0.25">
      <c r="A69" s="33">
        <v>313</v>
      </c>
      <c r="B69" s="34" t="s">
        <v>400</v>
      </c>
      <c r="C69" s="203">
        <v>5.6355570358069869E-6</v>
      </c>
      <c r="D69" s="203">
        <v>6.6703938895131875E-6</v>
      </c>
      <c r="E69" s="203">
        <v>7.0072216315166721E-6</v>
      </c>
      <c r="F69" s="203">
        <v>1.320752202378401E-5</v>
      </c>
      <c r="G69" s="203">
        <v>1.4671748297636944E-5</v>
      </c>
      <c r="H69" s="203">
        <v>1.1191800911717371E-5</v>
      </c>
      <c r="I69" s="203">
        <v>7.6956912056487002E-6</v>
      </c>
      <c r="J69" s="203">
        <v>7.7241074884484967E-6</v>
      </c>
      <c r="K69" s="203">
        <v>7.4275716238139715E-6</v>
      </c>
      <c r="L69" s="203">
        <v>5.9265586620727342E-6</v>
      </c>
      <c r="M69" s="203">
        <v>4.1255676834955123E-6</v>
      </c>
      <c r="N69" s="203">
        <v>3.0839749531472814E-6</v>
      </c>
      <c r="O69" s="203">
        <v>1.8078732996973318E-6</v>
      </c>
      <c r="P69" s="203">
        <v>1.8185182591354161E-6</v>
      </c>
      <c r="Q69" s="203">
        <v>1.5509355374123533E-6</v>
      </c>
      <c r="R69" s="203">
        <v>1.4016426731234897E-6</v>
      </c>
    </row>
    <row r="70" spans="1:18" ht="20.100000000000001" customHeight="1" x14ac:dyDescent="0.25">
      <c r="A70" s="33">
        <v>314</v>
      </c>
      <c r="B70" s="34" t="s">
        <v>401</v>
      </c>
      <c r="C70" s="203">
        <v>-1.6603170293557338E-4</v>
      </c>
      <c r="D70" s="203">
        <v>-7.1869119337276857E-4</v>
      </c>
      <c r="E70" s="203">
        <v>-3.1360284622797919E-4</v>
      </c>
      <c r="F70" s="203">
        <v>-5.87205201554908E-4</v>
      </c>
      <c r="G70" s="203">
        <v>-1.247541671563911E-3</v>
      </c>
      <c r="H70" s="203">
        <v>-7.9125875011346524E-4</v>
      </c>
      <c r="I70" s="203">
        <v>-5.3644197570240203E-4</v>
      </c>
      <c r="J70" s="203">
        <v>-1.3257181016665136E-3</v>
      </c>
      <c r="K70" s="203">
        <v>-3.6046241020254113E-4</v>
      </c>
      <c r="L70" s="203">
        <v>-8.9356627091311946E-4</v>
      </c>
      <c r="M70" s="203">
        <v>-8.6640371967150215E-4</v>
      </c>
      <c r="N70" s="203">
        <v>-8.7143921462439606E-4</v>
      </c>
      <c r="O70" s="203">
        <v>-4.4096857956347005E-4</v>
      </c>
      <c r="P70" s="203">
        <v>-5.0650333642349177E-4</v>
      </c>
      <c r="Q70" s="203">
        <v>-5.5918272497819431E-4</v>
      </c>
      <c r="R70" s="203">
        <v>-2.2777821326356513E-4</v>
      </c>
    </row>
    <row r="71" spans="1:18" ht="20.100000000000001" customHeight="1" x14ac:dyDescent="0.25">
      <c r="A71" s="20">
        <v>3141</v>
      </c>
      <c r="B71" s="21" t="s">
        <v>524</v>
      </c>
      <c r="C71" s="68">
        <v>5.0509955059538115E-5</v>
      </c>
      <c r="D71" s="68">
        <v>7.2034850915787208E-5</v>
      </c>
      <c r="E71" s="68">
        <v>3.3695110398507076E-5</v>
      </c>
      <c r="F71" s="68">
        <v>2.404724636530997E-5</v>
      </c>
      <c r="G71" s="68">
        <v>2.8965268400651657E-5</v>
      </c>
      <c r="H71" s="68">
        <v>1.4543135567354276E-5</v>
      </c>
      <c r="I71" s="68">
        <v>1.3929407466130025E-5</v>
      </c>
      <c r="J71" s="68">
        <v>1.9097974768020739E-5</v>
      </c>
      <c r="K71" s="68">
        <v>2.5300320713517594E-5</v>
      </c>
      <c r="L71" s="68">
        <v>2.3927081751978867E-5</v>
      </c>
      <c r="M71" s="68">
        <v>2.1560328420491256E-5</v>
      </c>
      <c r="N71" s="68">
        <v>8.0382453756001113E-6</v>
      </c>
      <c r="O71" s="68">
        <v>1.1996985223532977E-5</v>
      </c>
      <c r="P71" s="68">
        <v>1.5233516485454539E-5</v>
      </c>
      <c r="Q71" s="68">
        <v>1.5213498421928523E-5</v>
      </c>
      <c r="R71" s="68">
        <v>1.2430616945423842E-5</v>
      </c>
    </row>
    <row r="72" spans="1:18" ht="20.100000000000001" customHeight="1" x14ac:dyDescent="0.25">
      <c r="A72" s="20">
        <v>3142</v>
      </c>
      <c r="B72" s="21" t="s">
        <v>525</v>
      </c>
      <c r="C72" s="68">
        <v>0</v>
      </c>
      <c r="D72" s="68">
        <v>0</v>
      </c>
      <c r="E72" s="68">
        <v>0</v>
      </c>
      <c r="F72" s="68">
        <v>0</v>
      </c>
      <c r="G72" s="68">
        <v>0</v>
      </c>
      <c r="H72" s="68">
        <v>0</v>
      </c>
      <c r="I72" s="68">
        <v>0</v>
      </c>
      <c r="J72" s="68">
        <v>0</v>
      </c>
      <c r="K72" s="68">
        <v>0</v>
      </c>
      <c r="L72" s="68">
        <v>0</v>
      </c>
      <c r="M72" s="68">
        <v>0</v>
      </c>
      <c r="N72" s="68">
        <v>0</v>
      </c>
      <c r="O72" s="68">
        <v>0</v>
      </c>
      <c r="P72" s="68">
        <v>0</v>
      </c>
      <c r="Q72" s="68">
        <v>0</v>
      </c>
      <c r="R72" s="68">
        <v>0</v>
      </c>
    </row>
    <row r="73" spans="1:18" ht="20.100000000000001" customHeight="1" x14ac:dyDescent="0.25">
      <c r="A73" s="20">
        <v>3143</v>
      </c>
      <c r="B73" s="21" t="s">
        <v>526</v>
      </c>
      <c r="C73" s="68">
        <v>0</v>
      </c>
      <c r="D73" s="68">
        <v>0</v>
      </c>
      <c r="E73" s="68">
        <v>0</v>
      </c>
      <c r="F73" s="68">
        <v>0</v>
      </c>
      <c r="G73" s="68">
        <v>0</v>
      </c>
      <c r="H73" s="68">
        <v>0</v>
      </c>
      <c r="I73" s="68">
        <v>0</v>
      </c>
      <c r="J73" s="68">
        <v>0</v>
      </c>
      <c r="K73" s="68">
        <v>0</v>
      </c>
      <c r="L73" s="68">
        <v>0</v>
      </c>
      <c r="M73" s="68">
        <v>0</v>
      </c>
      <c r="N73" s="68">
        <v>0</v>
      </c>
      <c r="O73" s="68">
        <v>0</v>
      </c>
      <c r="P73" s="68">
        <v>0</v>
      </c>
      <c r="Q73" s="68">
        <v>0</v>
      </c>
      <c r="R73" s="68">
        <v>0</v>
      </c>
    </row>
    <row r="74" spans="1:18" ht="20.100000000000001" customHeight="1" x14ac:dyDescent="0.25">
      <c r="A74" s="20">
        <v>3144</v>
      </c>
      <c r="B74" s="21" t="s">
        <v>527</v>
      </c>
      <c r="C74" s="68">
        <v>-2.1654165799511144E-4</v>
      </c>
      <c r="D74" s="68">
        <v>-7.9072604428855595E-4</v>
      </c>
      <c r="E74" s="68">
        <v>-3.4729795662648624E-4</v>
      </c>
      <c r="F74" s="68">
        <v>-6.1125244792021812E-4</v>
      </c>
      <c r="G74" s="68">
        <v>-1.276506939964563E-3</v>
      </c>
      <c r="H74" s="68">
        <v>-8.0580188568081957E-4</v>
      </c>
      <c r="I74" s="68">
        <v>-5.5037138316853197E-4</v>
      </c>
      <c r="J74" s="68">
        <v>-1.3448160764345345E-3</v>
      </c>
      <c r="K74" s="68">
        <v>-3.8576273091605874E-4</v>
      </c>
      <c r="L74" s="68">
        <v>-9.1749335266509832E-4</v>
      </c>
      <c r="M74" s="68">
        <v>-8.8796404809199326E-4</v>
      </c>
      <c r="N74" s="68">
        <v>-8.7947745999999603E-4</v>
      </c>
      <c r="O74" s="68">
        <v>-4.5296556478700308E-4</v>
      </c>
      <c r="P74" s="68">
        <v>-5.2173685290894624E-4</v>
      </c>
      <c r="Q74" s="68">
        <v>-5.7439622340012275E-4</v>
      </c>
      <c r="R74" s="68">
        <v>-2.4020883020898896E-4</v>
      </c>
    </row>
    <row r="75" spans="1:18" ht="20.100000000000001" customHeight="1" x14ac:dyDescent="0.25">
      <c r="A75" s="82" t="s">
        <v>368</v>
      </c>
      <c r="B75" s="83"/>
      <c r="C75" s="268"/>
      <c r="D75" s="268"/>
      <c r="E75" s="268"/>
      <c r="F75" s="268"/>
      <c r="G75" s="268"/>
      <c r="H75" s="268"/>
      <c r="I75" s="268"/>
      <c r="J75" s="268"/>
      <c r="K75" s="268"/>
      <c r="L75" s="268"/>
      <c r="M75" s="268"/>
      <c r="N75" s="268"/>
      <c r="O75" s="268"/>
      <c r="P75" s="268"/>
      <c r="Q75" s="268"/>
      <c r="R75" s="268"/>
    </row>
    <row r="76" spans="1:18" ht="20.100000000000001" customHeight="1" x14ac:dyDescent="0.25">
      <c r="A76" s="49" t="s">
        <v>242</v>
      </c>
      <c r="B76" s="50" t="s">
        <v>364</v>
      </c>
      <c r="C76" s="269">
        <v>2.8480124541168203E-2</v>
      </c>
      <c r="D76" s="269">
        <v>2.2799671562979511E-2</v>
      </c>
      <c r="E76" s="269">
        <v>2.2223007661701752E-2</v>
      </c>
      <c r="F76" s="269">
        <v>2.2282943291042599E-2</v>
      </c>
      <c r="G76" s="269">
        <v>2.4537039771655039E-2</v>
      </c>
      <c r="H76" s="269">
        <v>1.7047872334646046E-2</v>
      </c>
      <c r="I76" s="269">
        <v>1.5318070855042821E-2</v>
      </c>
      <c r="J76" s="269">
        <v>1.2581537791603157E-2</v>
      </c>
      <c r="K76" s="269">
        <v>1.3684921405495994E-2</v>
      </c>
      <c r="L76" s="269">
        <v>1.2627766470546663E-2</v>
      </c>
      <c r="M76" s="269">
        <v>1.5033859524955466E-2</v>
      </c>
      <c r="N76" s="269">
        <v>1.3581542805573221E-2</v>
      </c>
      <c r="O76" s="269">
        <v>2.0135441404575346E-2</v>
      </c>
      <c r="P76" s="269">
        <v>2.0178537282679446E-2</v>
      </c>
      <c r="Q76" s="269">
        <v>2.2334432740567005E-2</v>
      </c>
      <c r="R76" s="269">
        <v>1.8134293491953488E-2</v>
      </c>
    </row>
    <row r="77" spans="1:18" ht="20.100000000000001" customHeight="1" x14ac:dyDescent="0.25">
      <c r="A77" s="49" t="s">
        <v>243</v>
      </c>
      <c r="B77" s="50" t="s">
        <v>365</v>
      </c>
      <c r="C77" s="269">
        <v>6.5522474162953506E-4</v>
      </c>
      <c r="D77" s="269">
        <v>1.5598761741772364E-3</v>
      </c>
      <c r="E77" s="269">
        <v>9.5421500251285116E-4</v>
      </c>
      <c r="F77" s="269">
        <v>1.1039964983791408E-3</v>
      </c>
      <c r="G77" s="269">
        <v>1.7567451082773822E-3</v>
      </c>
      <c r="H77" s="269">
        <v>1.0880053602884462E-3</v>
      </c>
      <c r="I77" s="269">
        <v>9.2251976779359661E-4</v>
      </c>
      <c r="J77" s="269">
        <v>1.5927236619974596E-3</v>
      </c>
      <c r="K77" s="269">
        <v>6.9733114257899108E-4</v>
      </c>
      <c r="L77" s="269">
        <v>1.1677649700267106E-3</v>
      </c>
      <c r="M77" s="269">
        <v>1.1461838613582294E-3</v>
      </c>
      <c r="N77" s="269">
        <v>1.1186010497833969E-3</v>
      </c>
      <c r="O77" s="269">
        <v>6.8295244183055176E-4</v>
      </c>
      <c r="P77" s="269">
        <v>8.0824884906876312E-4</v>
      </c>
      <c r="Q77" s="269">
        <v>8.2879661647065742E-4</v>
      </c>
      <c r="R77" s="269">
        <v>5.0732057801011505E-4</v>
      </c>
    </row>
    <row r="78" spans="1:18" ht="20.100000000000001" customHeight="1" x14ac:dyDescent="0.25">
      <c r="A78" s="51" t="s">
        <v>244</v>
      </c>
      <c r="B78" s="52" t="s">
        <v>730</v>
      </c>
      <c r="C78" s="270">
        <v>1.3036797383460292E-2</v>
      </c>
      <c r="D78" s="270">
        <v>1.2989170785689369E-2</v>
      </c>
      <c r="E78" s="270">
        <v>1.307167958626761E-2</v>
      </c>
      <c r="F78" s="270">
        <v>1.3146663331511982E-2</v>
      </c>
      <c r="G78" s="270">
        <v>1.3510924902812714E-2</v>
      </c>
      <c r="H78" s="270">
        <v>1.4608424215868285E-2</v>
      </c>
      <c r="I78" s="270">
        <v>1.5344228279311705E-2</v>
      </c>
      <c r="J78" s="270">
        <v>1.539796877309416E-2</v>
      </c>
      <c r="K78" s="270">
        <v>1.5235415735010433E-2</v>
      </c>
      <c r="L78" s="270">
        <v>1.556881316740788E-2</v>
      </c>
      <c r="M78" s="270">
        <v>1.6026341472585425E-2</v>
      </c>
      <c r="N78" s="270">
        <v>1.5741984537224907E-2</v>
      </c>
      <c r="O78" s="270">
        <v>1.5490974114642786E-2</v>
      </c>
      <c r="P78" s="270">
        <v>1.524040549214206E-2</v>
      </c>
      <c r="Q78" s="270">
        <v>1.5083048135596787E-2</v>
      </c>
      <c r="R78" s="270">
        <v>1.4977877879417806E-2</v>
      </c>
    </row>
    <row r="79" spans="1:18" s="88" customFormat="1" ht="20.100000000000001" customHeight="1" x14ac:dyDescent="0.25">
      <c r="A79" s="60" t="s">
        <v>332</v>
      </c>
      <c r="B79" s="61" t="s">
        <v>760</v>
      </c>
      <c r="C79" s="174">
        <v>3885846.9998368444</v>
      </c>
      <c r="D79" s="174">
        <v>4376381.9998537563</v>
      </c>
      <c r="E79" s="174">
        <v>4814759.9996344894</v>
      </c>
      <c r="F79" s="174">
        <v>5331618.9996270854</v>
      </c>
      <c r="G79" s="174">
        <v>5778953.0000085933</v>
      </c>
      <c r="H79" s="174">
        <v>5995786.9997263048</v>
      </c>
      <c r="I79" s="174">
        <v>6269328.0006591799</v>
      </c>
      <c r="J79" s="174">
        <v>6585479.0001397813</v>
      </c>
      <c r="K79" s="174">
        <v>7004140.9998933682</v>
      </c>
      <c r="L79" s="174">
        <v>7389130.999453282</v>
      </c>
      <c r="M79" s="174">
        <v>7609597.0005758246</v>
      </c>
      <c r="N79" s="174">
        <v>9012141.9992844798</v>
      </c>
      <c r="O79" s="174">
        <v>10079676</v>
      </c>
      <c r="P79" s="174">
        <v>10943344</v>
      </c>
      <c r="Q79" s="174">
        <v>11779251</v>
      </c>
      <c r="R79" s="174">
        <v>12738566</v>
      </c>
    </row>
    <row r="80" spans="1:18" ht="20.100000000000001" customHeight="1" x14ac:dyDescent="0.25">
      <c r="A80" s="76" t="s">
        <v>372</v>
      </c>
    </row>
    <row r="81" spans="1:1" ht="20.100000000000001" customHeight="1" x14ac:dyDescent="0.25">
      <c r="A81" s="76" t="s">
        <v>373</v>
      </c>
    </row>
    <row r="82" spans="1:1" ht="20.100000000000001" customHeight="1" x14ac:dyDescent="0.25">
      <c r="A82" s="76" t="s">
        <v>374</v>
      </c>
    </row>
    <row r="83" spans="1:1" ht="20.100000000000001" customHeight="1" x14ac:dyDescent="0.25">
      <c r="A83" s="76" t="s">
        <v>375</v>
      </c>
    </row>
    <row r="84" spans="1:1" ht="20.100000000000001" customHeight="1" x14ac:dyDescent="0.25">
      <c r="A84" s="76" t="s">
        <v>534</v>
      </c>
    </row>
    <row r="85" spans="1:1" ht="20.100000000000001" customHeight="1" x14ac:dyDescent="0.25">
      <c r="A85" s="76" t="s">
        <v>537</v>
      </c>
    </row>
    <row r="86" spans="1:1" ht="20.100000000000001" customHeight="1" x14ac:dyDescent="0.25">
      <c r="A86" s="76" t="s">
        <v>721</v>
      </c>
    </row>
    <row r="87" spans="1:1" ht="20.100000000000001" customHeight="1" x14ac:dyDescent="0.25">
      <c r="A87" s="76" t="s">
        <v>724</v>
      </c>
    </row>
    <row r="88" spans="1:1" ht="20.100000000000001" customHeight="1" x14ac:dyDescent="0.25">
      <c r="A88" s="76" t="s">
        <v>722</v>
      </c>
    </row>
    <row r="89" spans="1:1" ht="20.100000000000001" customHeight="1" x14ac:dyDescent="0.25">
      <c r="A89" s="76" t="s">
        <v>723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16C9-5E77-4A9C-A0D4-AB6240576FFD}">
  <dimension ref="A1:R47"/>
  <sheetViews>
    <sheetView showGridLines="0" zoomScaleNormal="100" workbookViewId="0">
      <pane xSplit="2" ySplit="4" topLeftCell="I5" activePane="bottomRight" state="frozen"/>
      <selection pane="topRight" activeCell="C1" sqref="C1"/>
      <selection pane="bottomLeft" activeCell="A5" sqref="A5"/>
      <selection pane="bottomRight"/>
    </sheetView>
  </sheetViews>
  <sheetFormatPr defaultRowHeight="20.100000000000001" customHeight="1" x14ac:dyDescent="0.25"/>
  <cols>
    <col min="1" max="1" width="9.140625" style="88"/>
    <col min="2" max="2" width="77.7109375" style="88" bestFit="1" customWidth="1"/>
    <col min="3" max="18" width="12.7109375" style="88" customWidth="1"/>
    <col min="19" max="16384" width="9.140625" style="88"/>
  </cols>
  <sheetData>
    <row r="1" spans="1:18" ht="20.100000000000001" customHeight="1" x14ac:dyDescent="0.25">
      <c r="A1" s="70" t="s">
        <v>763</v>
      </c>
    </row>
    <row r="2" spans="1:18" ht="20.100000000000001" customHeight="1" x14ac:dyDescent="0.25">
      <c r="A2" s="70" t="s">
        <v>342</v>
      </c>
    </row>
    <row r="4" spans="1:18" s="107" customFormat="1" ht="20.100000000000001" customHeight="1" x14ac:dyDescent="0.25">
      <c r="A4" s="352" t="s">
        <v>734</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t="s">
        <v>247</v>
      </c>
      <c r="B5" s="18" t="s">
        <v>539</v>
      </c>
      <c r="C5" s="19">
        <v>1395114.552868204</v>
      </c>
      <c r="D5" s="19">
        <v>1600168.4218945669</v>
      </c>
      <c r="E5" s="19">
        <v>1768895.2225346775</v>
      </c>
      <c r="F5" s="19">
        <v>1924449.8758637384</v>
      </c>
      <c r="G5" s="19">
        <v>2011134.3977770295</v>
      </c>
      <c r="H5" s="19">
        <v>2138754.984124742</v>
      </c>
      <c r="I5" s="19">
        <v>2274508.6786935115</v>
      </c>
      <c r="J5" s="19">
        <v>2356550.8207781818</v>
      </c>
      <c r="K5" s="19">
        <v>2544322.3282301957</v>
      </c>
      <c r="L5" s="19">
        <v>2792235.9178375294</v>
      </c>
      <c r="M5" s="19">
        <v>2612164.8231134708</v>
      </c>
      <c r="N5" s="19">
        <v>3374564.9874396222</v>
      </c>
      <c r="O5" s="19">
        <v>3964504.3266734574</v>
      </c>
      <c r="P5" s="19">
        <v>4115598.5729411338</v>
      </c>
      <c r="Q5" s="19">
        <v>4619897.9661530107</v>
      </c>
      <c r="R5" s="19">
        <v>5034981.581661189</v>
      </c>
    </row>
    <row r="6" spans="1:18" ht="20.100000000000001" customHeight="1" x14ac:dyDescent="0.25">
      <c r="A6" s="108" t="s">
        <v>248</v>
      </c>
      <c r="B6" s="89" t="s">
        <v>346</v>
      </c>
      <c r="C6" s="90">
        <v>915415.23887144076</v>
      </c>
      <c r="D6" s="90">
        <v>1054920.0616890527</v>
      </c>
      <c r="E6" s="90">
        <v>1138523.4026918223</v>
      </c>
      <c r="F6" s="90">
        <v>1251696.9044211409</v>
      </c>
      <c r="G6" s="90">
        <v>1314803.553925945</v>
      </c>
      <c r="H6" s="90">
        <v>1378644.9002361882</v>
      </c>
      <c r="I6" s="90">
        <v>1445933.2123019358</v>
      </c>
      <c r="J6" s="90">
        <v>1518850.5827330309</v>
      </c>
      <c r="K6" s="90">
        <v>1653344.024295755</v>
      </c>
      <c r="L6" s="90">
        <v>1743507.4740778045</v>
      </c>
      <c r="M6" s="90">
        <v>1712136.2997700342</v>
      </c>
      <c r="N6" s="90">
        <v>2196644.5833663507</v>
      </c>
      <c r="O6" s="90">
        <v>2481974.9925238327</v>
      </c>
      <c r="P6" s="90">
        <v>2584855.8920061043</v>
      </c>
      <c r="Q6" s="90">
        <v>3007603.3201553593</v>
      </c>
      <c r="R6" s="90">
        <v>3272883.4996638694</v>
      </c>
    </row>
    <row r="7" spans="1:18" ht="20.100000000000001" customHeight="1" x14ac:dyDescent="0.25">
      <c r="A7" s="20" t="s">
        <v>249</v>
      </c>
      <c r="B7" s="21" t="s">
        <v>347</v>
      </c>
      <c r="C7" s="22">
        <v>258484.60642947996</v>
      </c>
      <c r="D7" s="22">
        <v>313998.09774882003</v>
      </c>
      <c r="E7" s="22">
        <v>324935.45475144003</v>
      </c>
      <c r="F7" s="22">
        <v>360760.04600128002</v>
      </c>
      <c r="G7" s="22">
        <v>382153.06850910001</v>
      </c>
      <c r="H7" s="22">
        <v>401121.48603406001</v>
      </c>
      <c r="I7" s="22">
        <v>453196.67914046004</v>
      </c>
      <c r="J7" s="22">
        <v>458681.47723512002</v>
      </c>
      <c r="K7" s="22">
        <v>490739.86327233998</v>
      </c>
      <c r="L7" s="22">
        <v>535577.11833231</v>
      </c>
      <c r="M7" s="22">
        <v>526575.94080425007</v>
      </c>
      <c r="N7" s="22">
        <v>698121.46318990004</v>
      </c>
      <c r="O7" s="22">
        <v>909048.87401255011</v>
      </c>
      <c r="P7" s="22">
        <v>939971.34073905007</v>
      </c>
      <c r="Q7" s="22">
        <v>1065030.8594948598</v>
      </c>
      <c r="R7" s="22">
        <v>1167461.3869196302</v>
      </c>
    </row>
    <row r="8" spans="1:18" ht="20.100000000000001" customHeight="1" x14ac:dyDescent="0.25">
      <c r="A8" s="20" t="s">
        <v>250</v>
      </c>
      <c r="B8" s="21" t="s">
        <v>348</v>
      </c>
      <c r="C8" s="22">
        <v>12531.03227256</v>
      </c>
      <c r="D8" s="22">
        <v>14844.606523429999</v>
      </c>
      <c r="E8" s="22">
        <v>16687.596646900001</v>
      </c>
      <c r="F8" s="22">
        <v>18725.35589553</v>
      </c>
      <c r="G8" s="22">
        <v>20719.317173770003</v>
      </c>
      <c r="H8" s="22">
        <v>21587.14046377</v>
      </c>
      <c r="I8" s="22">
        <v>22190.159168029997</v>
      </c>
      <c r="J8" s="22">
        <v>22732.264374940001</v>
      </c>
      <c r="K8" s="22">
        <v>24405.276907610001</v>
      </c>
      <c r="L8" s="22">
        <v>24238.585104130001</v>
      </c>
      <c r="M8" s="22">
        <v>23268.994979359999</v>
      </c>
      <c r="N8" s="22">
        <v>26221.746296470003</v>
      </c>
      <c r="O8" s="22">
        <v>29787.917642679997</v>
      </c>
      <c r="P8" s="22">
        <v>33550.483726320002</v>
      </c>
      <c r="Q8" s="22">
        <v>35668.304439269996</v>
      </c>
      <c r="R8" s="22">
        <v>39057.523980149999</v>
      </c>
    </row>
    <row r="9" spans="1:18" ht="20.100000000000001" customHeight="1" x14ac:dyDescent="0.25">
      <c r="A9" s="20" t="s">
        <v>251</v>
      </c>
      <c r="B9" s="21" t="s">
        <v>349</v>
      </c>
      <c r="C9" s="22">
        <v>49078.890127197737</v>
      </c>
      <c r="D9" s="22">
        <v>56030.207838238879</v>
      </c>
      <c r="E9" s="22">
        <v>62714.655777860549</v>
      </c>
      <c r="F9" s="22">
        <v>70172.656780148041</v>
      </c>
      <c r="G9" s="22">
        <v>77441.725207077892</v>
      </c>
      <c r="H9" s="22">
        <v>86572.517622349551</v>
      </c>
      <c r="I9" s="22">
        <v>92682.573597718525</v>
      </c>
      <c r="J9" s="22">
        <v>98757.772528889036</v>
      </c>
      <c r="K9" s="22">
        <v>108101.46413056253</v>
      </c>
      <c r="L9" s="22">
        <v>117845.0561223979</v>
      </c>
      <c r="M9" s="22">
        <v>121722.24319320839</v>
      </c>
      <c r="N9" s="22">
        <v>143403.8145461971</v>
      </c>
      <c r="O9" s="22">
        <v>159966.20243094038</v>
      </c>
      <c r="P9" s="22">
        <v>185546.71543063933</v>
      </c>
      <c r="Q9" s="22">
        <v>201828.00894243328</v>
      </c>
      <c r="R9" s="22">
        <v>220242.09206541983</v>
      </c>
    </row>
    <row r="10" spans="1:18" ht="20.100000000000001" customHeight="1" x14ac:dyDescent="0.25">
      <c r="A10" s="20" t="s">
        <v>252</v>
      </c>
      <c r="B10" s="21" t="s">
        <v>350</v>
      </c>
      <c r="C10" s="22">
        <v>574053.33290345327</v>
      </c>
      <c r="D10" s="22">
        <v>643069.35290821397</v>
      </c>
      <c r="E10" s="22">
        <v>703537.07867978164</v>
      </c>
      <c r="F10" s="22">
        <v>764481.26105981297</v>
      </c>
      <c r="G10" s="22">
        <v>797757.38803869719</v>
      </c>
      <c r="H10" s="22">
        <v>830884.79824607866</v>
      </c>
      <c r="I10" s="22">
        <v>846415.2554425071</v>
      </c>
      <c r="J10" s="22">
        <v>906328.90966541169</v>
      </c>
      <c r="K10" s="22">
        <v>989392.94741672243</v>
      </c>
      <c r="L10" s="22">
        <v>1022913.8710472067</v>
      </c>
      <c r="M10" s="22">
        <v>994855.20796521602</v>
      </c>
      <c r="N10" s="22">
        <v>1266861.1607994237</v>
      </c>
      <c r="O10" s="22">
        <v>1324137.2910711721</v>
      </c>
      <c r="P10" s="22">
        <v>1367273.9530778453</v>
      </c>
      <c r="Q10" s="22">
        <v>1627575.995625406</v>
      </c>
      <c r="R10" s="22">
        <v>1755900.9228196095</v>
      </c>
    </row>
    <row r="11" spans="1:18" ht="20.100000000000001" customHeight="1" x14ac:dyDescent="0.25">
      <c r="A11" s="20" t="s">
        <v>253</v>
      </c>
      <c r="B11" s="21" t="s">
        <v>351</v>
      </c>
      <c r="C11" s="22">
        <v>21082.992104879999</v>
      </c>
      <c r="D11" s="22">
        <v>26653.026353739999</v>
      </c>
      <c r="E11" s="22">
        <v>31128.936152749997</v>
      </c>
      <c r="F11" s="22">
        <v>36978.393835469993</v>
      </c>
      <c r="G11" s="22">
        <v>36773.041650120002</v>
      </c>
      <c r="H11" s="22">
        <v>38969.359133270002</v>
      </c>
      <c r="I11" s="22">
        <v>31447.614282120001</v>
      </c>
      <c r="J11" s="22">
        <v>32350.158855549998</v>
      </c>
      <c r="K11" s="22">
        <v>40704.096041889999</v>
      </c>
      <c r="L11" s="22">
        <v>42932.793020130004</v>
      </c>
      <c r="M11" s="22">
        <v>45721.898153310001</v>
      </c>
      <c r="N11" s="22">
        <v>62036.126001379998</v>
      </c>
      <c r="O11" s="22">
        <v>59034.275401480001</v>
      </c>
      <c r="P11" s="22">
        <v>58513.554567389991</v>
      </c>
      <c r="Q11" s="22">
        <v>77500.111259480007</v>
      </c>
      <c r="R11" s="22">
        <v>90221.715880930016</v>
      </c>
    </row>
    <row r="12" spans="1:18" ht="20.100000000000001" customHeight="1" x14ac:dyDescent="0.25">
      <c r="A12" s="20" t="s">
        <v>254</v>
      </c>
      <c r="B12" s="21" t="s">
        <v>352</v>
      </c>
      <c r="C12" s="22">
        <v>184.38503387000003</v>
      </c>
      <c r="D12" s="22">
        <v>324.77031660999984</v>
      </c>
      <c r="E12" s="22">
        <v>-480.31931691</v>
      </c>
      <c r="F12" s="22">
        <v>579.19084889999999</v>
      </c>
      <c r="G12" s="22">
        <v>-40.986652820000018</v>
      </c>
      <c r="H12" s="22">
        <v>-490.40126334000001</v>
      </c>
      <c r="I12" s="22">
        <v>0.93067110000000008</v>
      </c>
      <c r="J12" s="22">
        <v>7.3120000000002905E-5</v>
      </c>
      <c r="K12" s="22">
        <v>0.37652663000000003</v>
      </c>
      <c r="L12" s="22">
        <v>5.0451629999999997E-2</v>
      </c>
      <c r="M12" s="22">
        <v>-7.9853253099999995</v>
      </c>
      <c r="N12" s="22">
        <v>0.27253298000000004</v>
      </c>
      <c r="O12" s="22">
        <v>0.43196500999999993</v>
      </c>
      <c r="P12" s="22">
        <v>-0.15553513999999999</v>
      </c>
      <c r="Q12" s="22">
        <v>4.0393910000000005E-2</v>
      </c>
      <c r="R12" s="22">
        <v>-0.14200187</v>
      </c>
    </row>
    <row r="13" spans="1:18" ht="20.100000000000001" customHeight="1" x14ac:dyDescent="0.25">
      <c r="A13" s="108" t="s">
        <v>255</v>
      </c>
      <c r="B13" s="89" t="s">
        <v>353</v>
      </c>
      <c r="C13" s="90">
        <v>286944.87317110103</v>
      </c>
      <c r="D13" s="90">
        <v>330661.83718350215</v>
      </c>
      <c r="E13" s="90">
        <v>368422.37536796567</v>
      </c>
      <c r="F13" s="90">
        <v>403747.13911964721</v>
      </c>
      <c r="G13" s="90">
        <v>438715.96846112004</v>
      </c>
      <c r="H13" s="90">
        <v>451922.20484211802</v>
      </c>
      <c r="I13" s="90">
        <v>475900.7316168386</v>
      </c>
      <c r="J13" s="90">
        <v>505509.39160363289</v>
      </c>
      <c r="K13" s="90">
        <v>532445.6829970713</v>
      </c>
      <c r="L13" s="90">
        <v>568086.43626081001</v>
      </c>
      <c r="M13" s="90">
        <v>572913.23108405969</v>
      </c>
      <c r="N13" s="90">
        <v>656884.18025302491</v>
      </c>
      <c r="O13" s="90">
        <v>754702.79725449253</v>
      </c>
      <c r="P13" s="90">
        <v>811338.02876178909</v>
      </c>
      <c r="Q13" s="90">
        <v>878292.19526015152</v>
      </c>
      <c r="R13" s="90">
        <v>964696.49656319991</v>
      </c>
    </row>
    <row r="14" spans="1:18" ht="20.100000000000001" customHeight="1" x14ac:dyDescent="0.25">
      <c r="A14" s="108" t="s">
        <v>256</v>
      </c>
      <c r="B14" s="89" t="s">
        <v>354</v>
      </c>
      <c r="C14" s="90">
        <v>70.572699899959844</v>
      </c>
      <c r="D14" s="90">
        <v>32.656837639980949</v>
      </c>
      <c r="E14" s="90">
        <v>37.796681290026754</v>
      </c>
      <c r="F14" s="90">
        <v>79.668856129981577</v>
      </c>
      <c r="G14" s="90">
        <v>54.567004759912379</v>
      </c>
      <c r="H14" s="90">
        <v>40.30162508005742</v>
      </c>
      <c r="I14" s="90">
        <v>25.743523719953373</v>
      </c>
      <c r="J14" s="90">
        <v>41.776628519990481</v>
      </c>
      <c r="K14" s="90">
        <v>85.282215390005149</v>
      </c>
      <c r="L14" s="90">
        <v>10.745847280020826</v>
      </c>
      <c r="M14" s="90">
        <v>178.0469343198929</v>
      </c>
      <c r="N14" s="90">
        <v>14.865475120022893</v>
      </c>
      <c r="O14" s="90">
        <v>22.40648938016966</v>
      </c>
      <c r="P14" s="90">
        <v>25.488894939888269</v>
      </c>
      <c r="Q14" s="90">
        <v>88.988653016276658</v>
      </c>
      <c r="R14" s="90">
        <v>52.286814169725403</v>
      </c>
    </row>
    <row r="15" spans="1:18" ht="20.100000000000001" customHeight="1" x14ac:dyDescent="0.25">
      <c r="A15" s="108" t="s">
        <v>257</v>
      </c>
      <c r="B15" s="89" t="s">
        <v>377</v>
      </c>
      <c r="C15" s="90">
        <v>192683.86812576206</v>
      </c>
      <c r="D15" s="90">
        <v>214553.86618437173</v>
      </c>
      <c r="E15" s="90">
        <v>261911.64779359975</v>
      </c>
      <c r="F15" s="90">
        <v>268926.16346682014</v>
      </c>
      <c r="G15" s="90">
        <v>257560.30838520455</v>
      </c>
      <c r="H15" s="90">
        <v>308147.57742135564</v>
      </c>
      <c r="I15" s="90">
        <v>352648.99125101691</v>
      </c>
      <c r="J15" s="90">
        <v>332149.06981299847</v>
      </c>
      <c r="K15" s="90">
        <v>358447.33872197894</v>
      </c>
      <c r="L15" s="90">
        <v>480631.26165163505</v>
      </c>
      <c r="M15" s="90">
        <v>326937.24532505689</v>
      </c>
      <c r="N15" s="90">
        <v>521021.35834512633</v>
      </c>
      <c r="O15" s="90">
        <v>727804.1304057521</v>
      </c>
      <c r="P15" s="90">
        <v>719379.16327829973</v>
      </c>
      <c r="Q15" s="90">
        <v>733913.46208448324</v>
      </c>
      <c r="R15" s="90">
        <v>797349.29861994891</v>
      </c>
    </row>
    <row r="16" spans="1:18" ht="20.100000000000001" customHeight="1" x14ac:dyDescent="0.25">
      <c r="A16" s="94" t="s">
        <v>258</v>
      </c>
      <c r="B16" s="92" t="s">
        <v>391</v>
      </c>
      <c r="C16" s="114">
        <v>69129.471551960014</v>
      </c>
      <c r="D16" s="114">
        <v>87830.012017700006</v>
      </c>
      <c r="E16" s="114">
        <v>97411.706655329996</v>
      </c>
      <c r="F16" s="114">
        <v>86397.668073890003</v>
      </c>
      <c r="G16" s="114">
        <v>95630.843776300026</v>
      </c>
      <c r="H16" s="114">
        <v>129631.62156328</v>
      </c>
      <c r="I16" s="114">
        <v>159476.34855108988</v>
      </c>
      <c r="J16" s="114">
        <v>137447.66496084002</v>
      </c>
      <c r="K16" s="114">
        <v>130351.31494628001</v>
      </c>
      <c r="L16" s="114">
        <v>151544.55869381002</v>
      </c>
      <c r="M16" s="114">
        <v>113993.45256617</v>
      </c>
      <c r="N16" s="114">
        <v>170573.34765370999</v>
      </c>
      <c r="O16" s="114">
        <v>266827.31511462998</v>
      </c>
      <c r="P16" s="114">
        <v>275905.92600117996</v>
      </c>
      <c r="Q16" s="114">
        <v>248258.36674783495</v>
      </c>
      <c r="R16" s="114">
        <v>314459.41634682001</v>
      </c>
    </row>
    <row r="17" spans="1:18" ht="20.100000000000001" customHeight="1" x14ac:dyDescent="0.25">
      <c r="A17" s="94" t="s">
        <v>259</v>
      </c>
      <c r="B17" s="92" t="s">
        <v>356</v>
      </c>
      <c r="C17" s="93">
        <v>123554.39657380205</v>
      </c>
      <c r="D17" s="93">
        <v>126723.85416667169</v>
      </c>
      <c r="E17" s="93">
        <v>164499.94113826976</v>
      </c>
      <c r="F17" s="93">
        <v>182528.49539293011</v>
      </c>
      <c r="G17" s="93">
        <v>161929.46460890456</v>
      </c>
      <c r="H17" s="93">
        <v>178515.95585807567</v>
      </c>
      <c r="I17" s="93">
        <v>193172.64269992698</v>
      </c>
      <c r="J17" s="93">
        <v>194701.40485215845</v>
      </c>
      <c r="K17" s="93">
        <v>228096.02377569897</v>
      </c>
      <c r="L17" s="93">
        <v>329086.70295782509</v>
      </c>
      <c r="M17" s="93">
        <v>212943.79275888685</v>
      </c>
      <c r="N17" s="93">
        <v>350448.01069141639</v>
      </c>
      <c r="O17" s="93">
        <v>554118.47364158207</v>
      </c>
      <c r="P17" s="93">
        <v>443473.23727711977</v>
      </c>
      <c r="Q17" s="93">
        <v>485655.09533664829</v>
      </c>
      <c r="R17" s="93">
        <v>482889.88227312901</v>
      </c>
    </row>
    <row r="18" spans="1:18" ht="20.100000000000001" customHeight="1" x14ac:dyDescent="0.25">
      <c r="A18" s="17" t="s">
        <v>260</v>
      </c>
      <c r="B18" s="18" t="s">
        <v>392</v>
      </c>
      <c r="C18" s="19">
        <v>1428522.1029689275</v>
      </c>
      <c r="D18" s="19">
        <v>1583601.2509117783</v>
      </c>
      <c r="E18" s="19">
        <v>1766634.7378761901</v>
      </c>
      <c r="F18" s="19">
        <v>1960286.6438353271</v>
      </c>
      <c r="G18" s="19">
        <v>2230123.6318333899</v>
      </c>
      <c r="H18" s="19">
        <v>2407729.5765136043</v>
      </c>
      <c r="I18" s="19">
        <v>2602610.0084342589</v>
      </c>
      <c r="J18" s="19">
        <v>2648677.2847343059</v>
      </c>
      <c r="K18" s="19">
        <v>2843284.5082539232</v>
      </c>
      <c r="L18" s="19">
        <v>3050285.4727543285</v>
      </c>
      <c r="M18" s="19">
        <v>3594972.2074493086</v>
      </c>
      <c r="N18" s="19">
        <v>3550616.5881321039</v>
      </c>
      <c r="O18" s="19">
        <v>4152794.7316738064</v>
      </c>
      <c r="P18" s="19">
        <v>4621700.3843692485</v>
      </c>
      <c r="Q18" s="19">
        <v>5147583.1318553519</v>
      </c>
      <c r="R18" s="19">
        <v>5438806.8569995686</v>
      </c>
    </row>
    <row r="19" spans="1:18" ht="20.100000000000001" customHeight="1" x14ac:dyDescent="0.25">
      <c r="A19" s="108" t="s">
        <v>261</v>
      </c>
      <c r="B19" s="89" t="s">
        <v>378</v>
      </c>
      <c r="C19" s="90">
        <v>1324546.8250101674</v>
      </c>
      <c r="D19" s="90">
        <v>1493130.6061904272</v>
      </c>
      <c r="E19" s="90">
        <v>1665757.5098404933</v>
      </c>
      <c r="F19" s="90">
        <v>1853184.9017634713</v>
      </c>
      <c r="G19" s="90">
        <v>2098779.6112282034</v>
      </c>
      <c r="H19" s="90">
        <v>2314605.93398953</v>
      </c>
      <c r="I19" s="90">
        <v>2506829.9396562381</v>
      </c>
      <c r="J19" s="90">
        <v>2578185.851316568</v>
      </c>
      <c r="K19" s="90">
        <v>2753296.9675295805</v>
      </c>
      <c r="L19" s="90">
        <v>2966414.7688085749</v>
      </c>
      <c r="M19" s="90">
        <v>3489655.5797716891</v>
      </c>
      <c r="N19" s="90">
        <v>3449391.6117407242</v>
      </c>
      <c r="O19" s="90">
        <v>3961656.9789110604</v>
      </c>
      <c r="P19" s="90">
        <v>4413268.8927109819</v>
      </c>
      <c r="Q19" s="90">
        <v>4894954.4686318673</v>
      </c>
      <c r="R19" s="90">
        <v>5214812.4961127201</v>
      </c>
    </row>
    <row r="20" spans="1:18" ht="20.100000000000001" customHeight="1" x14ac:dyDescent="0.25">
      <c r="A20" s="96" t="s">
        <v>262</v>
      </c>
      <c r="B20" s="95" t="s">
        <v>358</v>
      </c>
      <c r="C20" s="91">
        <v>412411.24772237055</v>
      </c>
      <c r="D20" s="91">
        <v>460961.25802619575</v>
      </c>
      <c r="E20" s="91">
        <v>511531.83301457332</v>
      </c>
      <c r="F20" s="91">
        <v>575958.52390182076</v>
      </c>
      <c r="G20" s="91">
        <v>636183.57828395884</v>
      </c>
      <c r="H20" s="91">
        <v>691292.15095889755</v>
      </c>
      <c r="I20" s="91">
        <v>729810.16987252259</v>
      </c>
      <c r="J20" s="91">
        <v>772632.17929538968</v>
      </c>
      <c r="K20" s="91">
        <v>799394.5924281124</v>
      </c>
      <c r="L20" s="91">
        <v>855644.84682176355</v>
      </c>
      <c r="M20" s="91">
        <v>878612.19527435757</v>
      </c>
      <c r="N20" s="91">
        <v>927384.99313013779</v>
      </c>
      <c r="O20" s="91">
        <v>1058809.5168308718</v>
      </c>
      <c r="P20" s="91">
        <v>1159083.1249462233</v>
      </c>
      <c r="Q20" s="91">
        <v>1278643.3389468617</v>
      </c>
      <c r="R20" s="91">
        <v>1402808.7000396482</v>
      </c>
    </row>
    <row r="21" spans="1:18" ht="20.100000000000001" customHeight="1" x14ac:dyDescent="0.25">
      <c r="A21" s="96" t="s">
        <v>263</v>
      </c>
      <c r="B21" s="95" t="s">
        <v>379</v>
      </c>
      <c r="C21" s="91">
        <v>203248.19197561976</v>
      </c>
      <c r="D21" s="91">
        <v>223440.09103915398</v>
      </c>
      <c r="E21" s="91">
        <v>247817.39809509832</v>
      </c>
      <c r="F21" s="91">
        <v>265102.13343545294</v>
      </c>
      <c r="G21" s="91">
        <v>297699.44550537399</v>
      </c>
      <c r="H21" s="91">
        <v>292200.884267963</v>
      </c>
      <c r="I21" s="91">
        <v>323109.99080961396</v>
      </c>
      <c r="J21" s="91">
        <v>315301.58017530304</v>
      </c>
      <c r="K21" s="91">
        <v>348710.49939521996</v>
      </c>
      <c r="L21" s="91">
        <v>374283.11041149101</v>
      </c>
      <c r="M21" s="91">
        <v>390105.55257433595</v>
      </c>
      <c r="N21" s="91">
        <v>433229.78534500278</v>
      </c>
      <c r="O21" s="91">
        <v>531051.58383493661</v>
      </c>
      <c r="P21" s="91">
        <v>594104.40827713441</v>
      </c>
      <c r="Q21" s="91">
        <v>689172.74981180066</v>
      </c>
      <c r="R21" s="91">
        <v>722452.46414738242</v>
      </c>
    </row>
    <row r="22" spans="1:18" ht="20.100000000000001" customHeight="1" x14ac:dyDescent="0.25">
      <c r="A22" s="96" t="s">
        <v>264</v>
      </c>
      <c r="B22" s="95" t="s">
        <v>393</v>
      </c>
      <c r="C22" s="113">
        <v>179365.66517813559</v>
      </c>
      <c r="D22" s="113">
        <v>212004.62928068647</v>
      </c>
      <c r="E22" s="113">
        <v>226971.19900072596</v>
      </c>
      <c r="F22" s="113">
        <v>241418.91599282436</v>
      </c>
      <c r="G22" s="113">
        <v>297661.95959609002</v>
      </c>
      <c r="H22" s="113">
        <v>341322.36621689005</v>
      </c>
      <c r="I22" s="113">
        <v>362049.17914321006</v>
      </c>
      <c r="J22" s="113">
        <v>347251.71764131996</v>
      </c>
      <c r="K22" s="113">
        <v>411529.82985156</v>
      </c>
      <c r="L22" s="113">
        <v>412947.84128200001</v>
      </c>
      <c r="M22" s="113">
        <v>546047.71027623001</v>
      </c>
      <c r="N22" s="113">
        <v>574756.25029234996</v>
      </c>
      <c r="O22" s="113">
        <v>616633.44699451001</v>
      </c>
      <c r="P22" s="113">
        <v>608904.14813639002</v>
      </c>
      <c r="Q22" s="113">
        <v>756490.70052609988</v>
      </c>
      <c r="R22" s="113">
        <v>728810.79664188996</v>
      </c>
    </row>
    <row r="23" spans="1:18" ht="20.100000000000001" customHeight="1" x14ac:dyDescent="0.25">
      <c r="A23" s="96" t="s">
        <v>265</v>
      </c>
      <c r="B23" s="95" t="s">
        <v>360</v>
      </c>
      <c r="C23" s="91">
        <v>5546.3649626340257</v>
      </c>
      <c r="D23" s="91">
        <v>8512.2457071199988</v>
      </c>
      <c r="E23" s="91">
        <v>11019.425842549997</v>
      </c>
      <c r="F23" s="91">
        <v>18000.619671430002</v>
      </c>
      <c r="G23" s="91">
        <v>20799.446933350002</v>
      </c>
      <c r="H23" s="91">
        <v>58679.821092930004</v>
      </c>
      <c r="I23" s="91">
        <v>32148.064965170001</v>
      </c>
      <c r="J23" s="91">
        <v>26929.670525090001</v>
      </c>
      <c r="K23" s="91">
        <v>28704.20080821</v>
      </c>
      <c r="L23" s="91">
        <v>21247.972855840002</v>
      </c>
      <c r="M23" s="91">
        <v>16663.12644376</v>
      </c>
      <c r="N23" s="91">
        <v>17898.10333724504</v>
      </c>
      <c r="O23" s="91">
        <v>27101.922926314608</v>
      </c>
      <c r="P23" s="91">
        <v>29175.414575908631</v>
      </c>
      <c r="Q23" s="91">
        <v>33196.075396700253</v>
      </c>
      <c r="R23" s="91">
        <v>44359.617214244332</v>
      </c>
    </row>
    <row r="24" spans="1:18" ht="20.100000000000001" customHeight="1" x14ac:dyDescent="0.25">
      <c r="A24" s="96" t="s">
        <v>266</v>
      </c>
      <c r="B24" s="95" t="s">
        <v>354</v>
      </c>
      <c r="C24" s="91">
        <v>1221.1695768935606</v>
      </c>
      <c r="D24" s="91">
        <v>1121.6221434700419</v>
      </c>
      <c r="E24" s="91">
        <v>1318.9089222999755</v>
      </c>
      <c r="F24" s="91">
        <v>1900.4905084400089</v>
      </c>
      <c r="G24" s="91">
        <v>3107.2389373199549</v>
      </c>
      <c r="H24" s="91">
        <v>2715.7123415601091</v>
      </c>
      <c r="I24" s="91">
        <v>4606.7145800399594</v>
      </c>
      <c r="J24" s="91">
        <v>3608.9118204400875</v>
      </c>
      <c r="K24" s="91">
        <v>3654.8785046400735</v>
      </c>
      <c r="L24" s="91">
        <v>2459.6918617100455</v>
      </c>
      <c r="M24" s="91">
        <v>4009.8206324700732</v>
      </c>
      <c r="N24" s="91">
        <v>5191.487568719429</v>
      </c>
      <c r="O24" s="91">
        <v>2336.038079717895</v>
      </c>
      <c r="P24" s="91">
        <v>4915.5024260382634</v>
      </c>
      <c r="Q24" s="91">
        <v>3590.6663448391482</v>
      </c>
      <c r="R24" s="91">
        <v>3828.0958336107433</v>
      </c>
    </row>
    <row r="25" spans="1:18" ht="20.100000000000001" customHeight="1" x14ac:dyDescent="0.25">
      <c r="A25" s="96" t="s">
        <v>267</v>
      </c>
      <c r="B25" s="95" t="s">
        <v>361</v>
      </c>
      <c r="C25" s="91">
        <v>479741.60904382262</v>
      </c>
      <c r="D25" s="91">
        <v>533060.2348055219</v>
      </c>
      <c r="E25" s="91">
        <v>601297.72045432637</v>
      </c>
      <c r="F25" s="91">
        <v>676149.29831897793</v>
      </c>
      <c r="G25" s="91">
        <v>758656.48918817053</v>
      </c>
      <c r="H25" s="91">
        <v>825953.69186907238</v>
      </c>
      <c r="I25" s="91">
        <v>955561.16699890129</v>
      </c>
      <c r="J25" s="91">
        <v>1023792.5321013855</v>
      </c>
      <c r="K25" s="91">
        <v>1060922.8554291013</v>
      </c>
      <c r="L25" s="91">
        <v>1159471.6054244838</v>
      </c>
      <c r="M25" s="91">
        <v>1537755.580792089</v>
      </c>
      <c r="N25" s="91">
        <v>1330989.5469623164</v>
      </c>
      <c r="O25" s="91">
        <v>1527738.3339101623</v>
      </c>
      <c r="P25" s="91">
        <v>1742900.3202581331</v>
      </c>
      <c r="Q25" s="91">
        <v>1853093.4142422443</v>
      </c>
      <c r="R25" s="91">
        <v>2000837.1200310483</v>
      </c>
    </row>
    <row r="26" spans="1:18" ht="20.100000000000001" customHeight="1" x14ac:dyDescent="0.25">
      <c r="A26" s="96" t="s">
        <v>268</v>
      </c>
      <c r="B26" s="95" t="s">
        <v>380</v>
      </c>
      <c r="C26" s="91">
        <v>43012.576550691352</v>
      </c>
      <c r="D26" s="91">
        <v>54030.525188279273</v>
      </c>
      <c r="E26" s="91">
        <v>65801.024510919611</v>
      </c>
      <c r="F26" s="91">
        <v>74654.919934525387</v>
      </c>
      <c r="G26" s="91">
        <v>84671.452783940433</v>
      </c>
      <c r="H26" s="91">
        <v>102441.30724221727</v>
      </c>
      <c r="I26" s="91">
        <v>99544.653286780493</v>
      </c>
      <c r="J26" s="91">
        <v>88669.259757639971</v>
      </c>
      <c r="K26" s="91">
        <v>100380.11111273681</v>
      </c>
      <c r="L26" s="91">
        <v>140359.7001512869</v>
      </c>
      <c r="M26" s="91">
        <v>116461.59377844699</v>
      </c>
      <c r="N26" s="91">
        <v>159941.44510495325</v>
      </c>
      <c r="O26" s="91">
        <v>197986.13633454673</v>
      </c>
      <c r="P26" s="91">
        <v>274185.97409115464</v>
      </c>
      <c r="Q26" s="91">
        <v>280767.52336332086</v>
      </c>
      <c r="R26" s="91">
        <v>311715.70220489585</v>
      </c>
    </row>
    <row r="27" spans="1:18" ht="20.100000000000001" customHeight="1" x14ac:dyDescent="0.25">
      <c r="A27" s="108" t="s">
        <v>269</v>
      </c>
      <c r="B27" s="89" t="s">
        <v>540</v>
      </c>
      <c r="C27" s="90">
        <v>103975.27795876011</v>
      </c>
      <c r="D27" s="90">
        <v>90470.644721351098</v>
      </c>
      <c r="E27" s="90">
        <v>100877.22803569651</v>
      </c>
      <c r="F27" s="90">
        <v>107101.74207185561</v>
      </c>
      <c r="G27" s="90">
        <v>131344.02060518603</v>
      </c>
      <c r="H27" s="90">
        <v>93123.642524074501</v>
      </c>
      <c r="I27" s="90">
        <v>95780.068778021261</v>
      </c>
      <c r="J27" s="90">
        <v>70491.433417737644</v>
      </c>
      <c r="K27" s="90">
        <v>89987.540724342864</v>
      </c>
      <c r="L27" s="90">
        <v>83870.703945753077</v>
      </c>
      <c r="M27" s="90">
        <v>105316.62767761941</v>
      </c>
      <c r="N27" s="90">
        <v>101224.97639137984</v>
      </c>
      <c r="O27" s="90">
        <v>191137.7527627456</v>
      </c>
      <c r="P27" s="90">
        <v>208431.49165826669</v>
      </c>
      <c r="Q27" s="90">
        <v>252628.66322348497</v>
      </c>
      <c r="R27" s="90">
        <v>223994.3608868483</v>
      </c>
    </row>
    <row r="28" spans="1:18" ht="20.100000000000001" customHeight="1" x14ac:dyDescent="0.25">
      <c r="A28" s="96" t="s">
        <v>270</v>
      </c>
      <c r="B28" s="95" t="s">
        <v>531</v>
      </c>
      <c r="C28" s="113">
        <v>102480.97495187072</v>
      </c>
      <c r="D28" s="113">
        <v>93215.288201331088</v>
      </c>
      <c r="E28" s="113">
        <v>102116.29576783651</v>
      </c>
      <c r="F28" s="113">
        <v>109754.89432359562</v>
      </c>
      <c r="G28" s="113">
        <v>136784.42576723604</v>
      </c>
      <c r="H28" s="113">
        <v>96224.560930264503</v>
      </c>
      <c r="I28" s="113">
        <v>98536.589567931253</v>
      </c>
      <c r="J28" s="113">
        <v>77824.163565367635</v>
      </c>
      <c r="K28" s="113">
        <v>91892.707533842869</v>
      </c>
      <c r="L28" s="113">
        <v>89582.342790013092</v>
      </c>
      <c r="M28" s="113">
        <v>110498.31020922941</v>
      </c>
      <c r="N28" s="113">
        <v>107086.29315091911</v>
      </c>
      <c r="O28" s="113">
        <v>193365.50186357158</v>
      </c>
      <c r="P28" s="113">
        <v>210789.05232012359</v>
      </c>
      <c r="Q28" s="113">
        <v>256431.04808844067</v>
      </c>
      <c r="R28" s="113">
        <v>224352.48643360258</v>
      </c>
    </row>
    <row r="29" spans="1:18" ht="20.100000000000001" customHeight="1" x14ac:dyDescent="0.25">
      <c r="A29" s="96" t="s">
        <v>271</v>
      </c>
      <c r="B29" s="95" t="s">
        <v>399</v>
      </c>
      <c r="C29" s="113">
        <v>2125.0401260093768</v>
      </c>
      <c r="D29" s="113">
        <v>370.77375147000004</v>
      </c>
      <c r="E29" s="113">
        <v>229.2640959</v>
      </c>
      <c r="F29" s="113">
        <v>421.57036938999988</v>
      </c>
      <c r="G29" s="113">
        <v>1676.5093489399999</v>
      </c>
      <c r="H29" s="113">
        <v>1594.8204402599999</v>
      </c>
      <c r="I29" s="113">
        <v>533.01350456</v>
      </c>
      <c r="J29" s="113">
        <v>1353.6717521200003</v>
      </c>
      <c r="K29" s="113">
        <v>564.21164747</v>
      </c>
      <c r="L29" s="113">
        <v>847.80575096999996</v>
      </c>
      <c r="M29" s="113">
        <v>1382.4802104</v>
      </c>
      <c r="N29" s="113">
        <v>1961.1744720007387</v>
      </c>
      <c r="O29" s="113">
        <v>2198.8016240439947</v>
      </c>
      <c r="P29" s="113">
        <v>3172.2849657330889</v>
      </c>
      <c r="Q29" s="113">
        <v>2762.1260752764038</v>
      </c>
      <c r="R29" s="113">
        <v>2523.3565914157425</v>
      </c>
    </row>
    <row r="30" spans="1:18" ht="20.100000000000001" customHeight="1" x14ac:dyDescent="0.25">
      <c r="A30" s="96" t="s">
        <v>272</v>
      </c>
      <c r="B30" s="95" t="s">
        <v>400</v>
      </c>
      <c r="C30" s="113">
        <v>19.995319969999997</v>
      </c>
      <c r="D30" s="113">
        <v>27.339729029999997</v>
      </c>
      <c r="E30" s="113">
        <v>31.868220319999999</v>
      </c>
      <c r="F30" s="113">
        <v>69.147546390000002</v>
      </c>
      <c r="G30" s="113">
        <v>85.38029130999999</v>
      </c>
      <c r="H30" s="113">
        <v>60.757997840000002</v>
      </c>
      <c r="I30" s="113">
        <v>57.380262829999999</v>
      </c>
      <c r="J30" s="113">
        <v>49.966510810000003</v>
      </c>
      <c r="K30" s="113">
        <v>51.78693801</v>
      </c>
      <c r="L30" s="113">
        <v>44.595453669999998</v>
      </c>
      <c r="M30" s="113">
        <v>29.404163389999997</v>
      </c>
      <c r="N30" s="113">
        <v>30.488846670000004</v>
      </c>
      <c r="O30" s="113">
        <v>18.07538302</v>
      </c>
      <c r="P30" s="113">
        <v>19.822718090000002</v>
      </c>
      <c r="Q30" s="113">
        <v>18.59408462</v>
      </c>
      <c r="R30" s="113">
        <v>17.892405669999999</v>
      </c>
    </row>
    <row r="31" spans="1:18" ht="20.100000000000001" customHeight="1" x14ac:dyDescent="0.25">
      <c r="A31" s="96" t="s">
        <v>273</v>
      </c>
      <c r="B31" s="95" t="s">
        <v>401</v>
      </c>
      <c r="C31" s="113">
        <v>-650.73243908999984</v>
      </c>
      <c r="D31" s="113">
        <v>-3142.7569604800001</v>
      </c>
      <c r="E31" s="113">
        <v>-1500.20004836</v>
      </c>
      <c r="F31" s="113">
        <v>-3143.87016752</v>
      </c>
      <c r="G31" s="113">
        <v>-7202.294802299999</v>
      </c>
      <c r="H31" s="113">
        <v>-4756.4968442899999</v>
      </c>
      <c r="I31" s="113">
        <v>-3346.9145573000005</v>
      </c>
      <c r="J31" s="113">
        <v>-8736.3684105600005</v>
      </c>
      <c r="K31" s="113">
        <v>-2521.1653949799997</v>
      </c>
      <c r="L31" s="113">
        <v>-6604.0400489000003</v>
      </c>
      <c r="M31" s="113">
        <v>-6593.5669053999991</v>
      </c>
      <c r="N31" s="113">
        <v>-7852.9800782100001</v>
      </c>
      <c r="O31" s="113">
        <v>-4444.6261078899997</v>
      </c>
      <c r="P31" s="113">
        <v>-5549.6683456800001</v>
      </c>
      <c r="Q31" s="113">
        <v>-6583.1050248521206</v>
      </c>
      <c r="R31" s="113">
        <v>-2899.3745438400001</v>
      </c>
    </row>
    <row r="32" spans="1:18" ht="20.100000000000001" customHeight="1" x14ac:dyDescent="0.25">
      <c r="A32" s="97"/>
      <c r="B32" s="97" t="s">
        <v>381</v>
      </c>
      <c r="C32" s="98">
        <v>-33407.550100723514</v>
      </c>
      <c r="D32" s="98">
        <v>16567.17098278855</v>
      </c>
      <c r="E32" s="98">
        <v>2260.484658487374</v>
      </c>
      <c r="F32" s="98">
        <v>-35836.767971588764</v>
      </c>
      <c r="G32" s="98">
        <v>-218989.23405636032</v>
      </c>
      <c r="H32" s="98">
        <v>-268974.59238886228</v>
      </c>
      <c r="I32" s="98">
        <v>-328101.32974074734</v>
      </c>
      <c r="J32" s="98">
        <v>-292126.46395612415</v>
      </c>
      <c r="K32" s="98">
        <v>-298962.18002372747</v>
      </c>
      <c r="L32" s="98">
        <v>-258049.55491679907</v>
      </c>
      <c r="M32" s="98">
        <v>-982807.38433583779</v>
      </c>
      <c r="N32" s="98">
        <v>-176051.60069248173</v>
      </c>
      <c r="O32" s="98">
        <v>-188290.40500034904</v>
      </c>
      <c r="P32" s="98">
        <v>-506101.81142811477</v>
      </c>
      <c r="Q32" s="98">
        <v>-527685.16570234112</v>
      </c>
      <c r="R32" s="98">
        <v>-403825.27533837967</v>
      </c>
    </row>
    <row r="33" spans="1:18" ht="20.100000000000001" customHeight="1" x14ac:dyDescent="0.25">
      <c r="A33" s="97"/>
      <c r="B33" s="97" t="s">
        <v>382</v>
      </c>
      <c r="C33" s="98">
        <v>76828.643525451887</v>
      </c>
      <c r="D33" s="98">
        <v>140741.78824577481</v>
      </c>
      <c r="E33" s="98">
        <v>131819.97700388334</v>
      </c>
      <c r="F33" s="98">
        <v>119184.47994734556</v>
      </c>
      <c r="G33" s="98">
        <v>-16958.118236570386</v>
      </c>
      <c r="H33" s="98">
        <v>-57283.847735252231</v>
      </c>
      <c r="I33" s="98">
        <v>-125528.49914862728</v>
      </c>
      <c r="J33" s="98">
        <v>-82322.411275643855</v>
      </c>
      <c r="K33" s="98">
        <v>-17783.665118447505</v>
      </c>
      <c r="L33" s="98">
        <v>3353.727671390865</v>
      </c>
      <c r="M33" s="98">
        <v>-550753.12662577769</v>
      </c>
      <c r="N33" s="98">
        <v>228131.30194615852</v>
      </c>
      <c r="O33" s="98">
        <v>161515.72687953105</v>
      </c>
      <c r="P33" s="98">
        <v>-173103.58929290483</v>
      </c>
      <c r="Q33" s="98">
        <v>-19452.831924076192</v>
      </c>
      <c r="R33" s="98">
        <v>10526.104956690222</v>
      </c>
    </row>
    <row r="34" spans="1:18" ht="20.100000000000001" customHeight="1" x14ac:dyDescent="0.25">
      <c r="A34" s="271" t="s">
        <v>368</v>
      </c>
      <c r="B34" s="272"/>
      <c r="C34" s="272"/>
      <c r="D34" s="272"/>
      <c r="E34" s="272"/>
      <c r="F34" s="272"/>
      <c r="G34" s="272"/>
      <c r="H34" s="272"/>
      <c r="I34" s="272"/>
      <c r="J34" s="272"/>
      <c r="K34" s="272"/>
      <c r="L34" s="272"/>
      <c r="M34" s="272"/>
      <c r="N34" s="272"/>
      <c r="O34" s="272"/>
      <c r="P34" s="272"/>
      <c r="Q34" s="272"/>
      <c r="R34" s="272"/>
    </row>
    <row r="35" spans="1:18" ht="20.100000000000001" customHeight="1" x14ac:dyDescent="0.25">
      <c r="A35" s="101" t="s">
        <v>238</v>
      </c>
      <c r="B35" s="273" t="s">
        <v>732</v>
      </c>
      <c r="C35" s="274">
        <v>70567.727858036582</v>
      </c>
      <c r="D35" s="274">
        <v>107037.81570413936</v>
      </c>
      <c r="E35" s="274">
        <v>103137.71269418439</v>
      </c>
      <c r="F35" s="274">
        <v>71264.974100267049</v>
      </c>
      <c r="G35" s="274">
        <v>-87645.21345117403</v>
      </c>
      <c r="H35" s="274">
        <v>-175850.94986478804</v>
      </c>
      <c r="I35" s="274">
        <v>-232321.26096272678</v>
      </c>
      <c r="J35" s="274">
        <v>-221635.03053838597</v>
      </c>
      <c r="K35" s="274">
        <v>-208974.63929938537</v>
      </c>
      <c r="L35" s="274">
        <v>-174178.85097104544</v>
      </c>
      <c r="M35" s="274">
        <v>-877490.75665821845</v>
      </c>
      <c r="N35" s="274">
        <v>-74826.624301102594</v>
      </c>
      <c r="O35" s="274">
        <v>2847.3477623967919</v>
      </c>
      <c r="P35" s="274">
        <v>-297670.31976984884</v>
      </c>
      <c r="Q35" s="274">
        <v>-275056.50247885589</v>
      </c>
      <c r="R35" s="274">
        <v>-179830.9144515309</v>
      </c>
    </row>
    <row r="36" spans="1:18" ht="20.100000000000001" customHeight="1" x14ac:dyDescent="0.25">
      <c r="A36" s="101" t="s">
        <v>330</v>
      </c>
      <c r="B36" s="102" t="s">
        <v>364</v>
      </c>
      <c r="C36" s="103">
        <v>106521.38105524011</v>
      </c>
      <c r="D36" s="103">
        <v>97297.258732021088</v>
      </c>
      <c r="E36" s="103">
        <v>105471.54426084651</v>
      </c>
      <c r="F36" s="103">
        <v>112987.83077813563</v>
      </c>
      <c r="G36" s="103">
        <v>141496.16801891604</v>
      </c>
      <c r="H36" s="103">
        <v>99647.090918924499</v>
      </c>
      <c r="I36" s="103">
        <v>101563.64778941126</v>
      </c>
      <c r="J36" s="103">
        <v>80980.281646847638</v>
      </c>
      <c r="K36" s="103">
        <v>94871.74637058287</v>
      </c>
      <c r="L36" s="103">
        <v>92499.472285853088</v>
      </c>
      <c r="M36" s="103">
        <v>114038.62495111942</v>
      </c>
      <c r="N36" s="103">
        <v>111305.9678925765</v>
      </c>
      <c r="O36" s="103">
        <v>198021.69209980639</v>
      </c>
      <c r="P36" s="103">
        <v>217276.43685123022</v>
      </c>
      <c r="Q36" s="103">
        <v>262391.2665968436</v>
      </c>
      <c r="R36" s="103">
        <v>230456.89755298829</v>
      </c>
    </row>
    <row r="37" spans="1:18" ht="20.100000000000001" customHeight="1" x14ac:dyDescent="0.25">
      <c r="A37" s="104" t="s">
        <v>331</v>
      </c>
      <c r="B37" s="105" t="s">
        <v>365</v>
      </c>
      <c r="C37" s="106">
        <v>2546.1030964800002</v>
      </c>
      <c r="D37" s="106">
        <v>6826.6140106700004</v>
      </c>
      <c r="E37" s="106">
        <v>4594.3162251499998</v>
      </c>
      <c r="F37" s="106">
        <v>5886.0887062799993</v>
      </c>
      <c r="G37" s="106">
        <v>10152.147413729999</v>
      </c>
      <c r="H37" s="106">
        <v>6523.4483948500001</v>
      </c>
      <c r="I37" s="106">
        <v>5783.5790113900002</v>
      </c>
      <c r="J37" s="106">
        <v>10488.848229110001</v>
      </c>
      <c r="K37" s="106">
        <v>4884.2056462399996</v>
      </c>
      <c r="L37" s="106">
        <v>8628.7683400999995</v>
      </c>
      <c r="M37" s="106">
        <v>8721.9972734999992</v>
      </c>
      <c r="N37" s="106">
        <v>10080.99150119666</v>
      </c>
      <c r="O37" s="106">
        <v>6883.9393370608086</v>
      </c>
      <c r="P37" s="106">
        <v>8844.9451929635543</v>
      </c>
      <c r="Q37" s="106">
        <v>9762.6033733586082</v>
      </c>
      <c r="R37" s="106">
        <v>6462.5366661399994</v>
      </c>
    </row>
    <row r="38" spans="1:18" ht="20.100000000000001" customHeight="1" x14ac:dyDescent="0.25">
      <c r="A38" s="109"/>
      <c r="B38" s="110"/>
      <c r="C38" s="111"/>
    </row>
    <row r="39" spans="1:18" ht="20.100000000000001" customHeight="1" x14ac:dyDescent="0.25">
      <c r="A39" s="76" t="s">
        <v>372</v>
      </c>
    </row>
    <row r="40" spans="1:18" ht="20.100000000000001" customHeight="1" x14ac:dyDescent="0.25">
      <c r="A40" s="76" t="s">
        <v>373</v>
      </c>
    </row>
    <row r="41" spans="1:18" ht="20.100000000000001" customHeight="1" x14ac:dyDescent="0.25">
      <c r="A41" s="76" t="s">
        <v>374</v>
      </c>
    </row>
    <row r="42" spans="1:18" ht="20.100000000000001" customHeight="1" x14ac:dyDescent="0.25">
      <c r="A42" s="76" t="s">
        <v>375</v>
      </c>
    </row>
    <row r="43" spans="1:18" ht="20.100000000000001" customHeight="1" x14ac:dyDescent="0.25">
      <c r="A43" s="76" t="s">
        <v>737</v>
      </c>
    </row>
    <row r="44" spans="1:18" ht="20.100000000000001" customHeight="1" x14ac:dyDescent="0.25">
      <c r="A44" s="76" t="s">
        <v>394</v>
      </c>
    </row>
    <row r="45" spans="1:18" ht="20.100000000000001" customHeight="1" x14ac:dyDescent="0.25">
      <c r="A45" s="76" t="s">
        <v>718</v>
      </c>
    </row>
    <row r="46" spans="1:18" ht="20.100000000000001" customHeight="1" x14ac:dyDescent="0.25">
      <c r="A46" s="76" t="s">
        <v>395</v>
      </c>
    </row>
    <row r="47" spans="1:18" ht="20.100000000000001" customHeight="1" x14ac:dyDescent="0.25">
      <c r="A47" s="76" t="s">
        <v>396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C8765-E22A-4876-B132-046E11EDFE17}">
  <dimension ref="A1:R49"/>
  <sheetViews>
    <sheetView showGridLines="0" zoomScaleNormal="100" workbookViewId="0">
      <pane xSplit="2" ySplit="4" topLeftCell="I5" activePane="bottomRight" state="frozen"/>
      <selection pane="topRight" activeCell="C1" sqref="C1"/>
      <selection pane="bottomLeft" activeCell="A5" sqref="A5"/>
      <selection pane="bottomRight"/>
    </sheetView>
  </sheetViews>
  <sheetFormatPr defaultRowHeight="20.100000000000001" customHeight="1" x14ac:dyDescent="0.25"/>
  <cols>
    <col min="1" max="1" width="9.140625" style="88"/>
    <col min="2" max="2" width="77.7109375" style="88" bestFit="1" customWidth="1"/>
    <col min="3" max="18" width="12.7109375" style="88" customWidth="1"/>
    <col min="19" max="16384" width="9.140625" style="88"/>
  </cols>
  <sheetData>
    <row r="1" spans="1:18" ht="20.100000000000001" customHeight="1" x14ac:dyDescent="0.25">
      <c r="A1" s="70" t="s">
        <v>779</v>
      </c>
    </row>
    <row r="2" spans="1:18" ht="20.100000000000001" customHeight="1" x14ac:dyDescent="0.25">
      <c r="A2" s="70" t="s">
        <v>397</v>
      </c>
    </row>
    <row r="4" spans="1:18" s="107" customFormat="1" ht="20.100000000000001" customHeight="1" x14ac:dyDescent="0.25">
      <c r="A4" s="352" t="s">
        <v>734</v>
      </c>
      <c r="B4" s="352"/>
      <c r="C4" s="23">
        <v>2010</v>
      </c>
      <c r="D4" s="23">
        <v>2011</v>
      </c>
      <c r="E4" s="23">
        <v>2012</v>
      </c>
      <c r="F4" s="23">
        <v>2013</v>
      </c>
      <c r="G4" s="23">
        <v>2014</v>
      </c>
      <c r="H4" s="23">
        <v>2015</v>
      </c>
      <c r="I4" s="23">
        <v>2016</v>
      </c>
      <c r="J4" s="23">
        <v>2017</v>
      </c>
      <c r="K4" s="23">
        <v>2018</v>
      </c>
      <c r="L4" s="23">
        <v>2019</v>
      </c>
      <c r="M4" s="23">
        <v>2020</v>
      </c>
      <c r="N4" s="23">
        <v>2021</v>
      </c>
      <c r="O4" s="23">
        <v>2022</v>
      </c>
      <c r="P4" s="23">
        <v>2023</v>
      </c>
      <c r="Q4" s="23">
        <v>2024</v>
      </c>
      <c r="R4" s="23">
        <v>2025</v>
      </c>
    </row>
    <row r="5" spans="1:18" ht="20.100000000000001" customHeight="1" x14ac:dyDescent="0.25">
      <c r="A5" s="17" t="s">
        <v>247</v>
      </c>
      <c r="B5" s="18" t="s">
        <v>539</v>
      </c>
      <c r="C5" s="67">
        <v>0.35902457120076547</v>
      </c>
      <c r="D5" s="67">
        <v>0.36563728256537914</v>
      </c>
      <c r="E5" s="67">
        <v>0.36739011345715311</v>
      </c>
      <c r="F5" s="67">
        <v>0.36095037473576824</v>
      </c>
      <c r="G5" s="67">
        <v>0.34801016685445252</v>
      </c>
      <c r="H5" s="67">
        <v>0.35670963365149089</v>
      </c>
      <c r="I5" s="67">
        <v>0.36279943854498625</v>
      </c>
      <c r="J5" s="67">
        <v>0.35784045788137242</v>
      </c>
      <c r="K5" s="67">
        <v>0.36325972425011588</v>
      </c>
      <c r="L5" s="67">
        <v>0.37788420831138675</v>
      </c>
      <c r="M5" s="67">
        <v>0.34327242597943175</v>
      </c>
      <c r="N5" s="67">
        <v>0.37444649537341357</v>
      </c>
      <c r="O5" s="67">
        <v>0.39331664298271662</v>
      </c>
      <c r="P5" s="67">
        <v>0.37608235407213131</v>
      </c>
      <c r="Q5" s="67">
        <v>0.39220642858811744</v>
      </c>
      <c r="R5" s="67">
        <v>0.39525497466992665</v>
      </c>
    </row>
    <row r="6" spans="1:18" ht="20.100000000000001" customHeight="1" x14ac:dyDescent="0.25">
      <c r="A6" s="108" t="s">
        <v>248</v>
      </c>
      <c r="B6" s="89" t="s">
        <v>346</v>
      </c>
      <c r="C6" s="117">
        <v>0.23557675814561829</v>
      </c>
      <c r="D6" s="117">
        <v>0.24104844177777546</v>
      </c>
      <c r="E6" s="117">
        <v>0.23646524495057963</v>
      </c>
      <c r="F6" s="117">
        <v>0.23476863303786141</v>
      </c>
      <c r="G6" s="117">
        <v>0.22751587595953623</v>
      </c>
      <c r="H6" s="117">
        <v>0.22993560316587638</v>
      </c>
      <c r="I6" s="117">
        <v>0.23063607649016052</v>
      </c>
      <c r="J6" s="117">
        <v>0.23063631099587323</v>
      </c>
      <c r="K6" s="117">
        <v>0.23605236164162396</v>
      </c>
      <c r="L6" s="117">
        <v>0.23595568602137459</v>
      </c>
      <c r="M6" s="117">
        <v>0.22499697416833972</v>
      </c>
      <c r="N6" s="117">
        <v>0.2437427842948717</v>
      </c>
      <c r="O6" s="117">
        <v>0.24623559254521998</v>
      </c>
      <c r="P6" s="117">
        <v>0.23620347601300884</v>
      </c>
      <c r="Q6" s="117">
        <v>0.25533060804590713</v>
      </c>
      <c r="R6" s="117">
        <v>0.25692715331253685</v>
      </c>
    </row>
    <row r="7" spans="1:18" ht="20.100000000000001" customHeight="1" x14ac:dyDescent="0.25">
      <c r="A7" s="20" t="s">
        <v>249</v>
      </c>
      <c r="B7" s="21" t="s">
        <v>347</v>
      </c>
      <c r="C7" s="68">
        <v>6.6519501781807933E-2</v>
      </c>
      <c r="D7" s="68">
        <v>7.1748329501243893E-2</v>
      </c>
      <c r="E7" s="68">
        <v>6.7487362771167694E-2</v>
      </c>
      <c r="F7" s="68">
        <v>6.7664258460049947E-2</v>
      </c>
      <c r="G7" s="68">
        <v>6.6128426465578066E-2</v>
      </c>
      <c r="H7" s="68">
        <v>6.6900556349378387E-2</v>
      </c>
      <c r="I7" s="68">
        <v>7.2287919708908077E-2</v>
      </c>
      <c r="J7" s="68">
        <v>6.9650435029157964E-2</v>
      </c>
      <c r="K7" s="68">
        <v>7.0064246747718398E-2</v>
      </c>
      <c r="L7" s="68">
        <v>7.2481746280034426E-2</v>
      </c>
      <c r="M7" s="68">
        <v>6.9198926140819766E-2</v>
      </c>
      <c r="N7" s="68">
        <v>7.7464543195760502E-2</v>
      </c>
      <c r="O7" s="68">
        <v>9.0186318886891811E-2</v>
      </c>
      <c r="P7" s="68">
        <v>8.5894342783983585E-2</v>
      </c>
      <c r="Q7" s="68">
        <v>9.0415838791011394E-2</v>
      </c>
      <c r="R7" s="68">
        <v>9.1647787272101919E-2</v>
      </c>
    </row>
    <row r="8" spans="1:18" ht="20.100000000000001" customHeight="1" x14ac:dyDescent="0.25">
      <c r="A8" s="20" t="s">
        <v>250</v>
      </c>
      <c r="B8" s="21" t="s">
        <v>348</v>
      </c>
      <c r="C8" s="68">
        <v>3.2247878707232021E-3</v>
      </c>
      <c r="D8" s="68">
        <v>3.3919814412741059E-3</v>
      </c>
      <c r="E8" s="68">
        <v>3.4659249159183082E-3</v>
      </c>
      <c r="F8" s="68">
        <v>3.5121331619606963E-3</v>
      </c>
      <c r="G8" s="68">
        <v>3.5853063995743163E-3</v>
      </c>
      <c r="H8" s="68">
        <v>3.6003848143296964E-3</v>
      </c>
      <c r="I8" s="68">
        <v>3.5394796963401569E-3</v>
      </c>
      <c r="J8" s="68">
        <v>3.4518771336842003E-3</v>
      </c>
      <c r="K8" s="68">
        <v>3.4844068541712036E-3</v>
      </c>
      <c r="L8" s="68">
        <v>3.2803025289338357E-3</v>
      </c>
      <c r="M8" s="68">
        <v>3.0578485270112482E-3</v>
      </c>
      <c r="N8" s="68">
        <v>2.9096019901319664E-3</v>
      </c>
      <c r="O8" s="68">
        <v>2.9552455498252123E-3</v>
      </c>
      <c r="P8" s="68">
        <v>3.0658346960782739E-3</v>
      </c>
      <c r="Q8" s="68">
        <v>3.028062178085007E-3</v>
      </c>
      <c r="R8" s="68">
        <v>3.0660848309103238E-3</v>
      </c>
    </row>
    <row r="9" spans="1:18" ht="20.100000000000001" customHeight="1" x14ac:dyDescent="0.25">
      <c r="A9" s="20" t="s">
        <v>251</v>
      </c>
      <c r="B9" s="21" t="s">
        <v>349</v>
      </c>
      <c r="C9" s="68">
        <v>1.2630165348573533E-2</v>
      </c>
      <c r="D9" s="68">
        <v>1.280286040846325E-2</v>
      </c>
      <c r="E9" s="68">
        <v>1.302549987592767E-2</v>
      </c>
      <c r="F9" s="68">
        <v>1.316160378021314E-2</v>
      </c>
      <c r="G9" s="68">
        <v>1.3400649772884939E-2</v>
      </c>
      <c r="H9" s="68">
        <v>1.4438891445993897E-2</v>
      </c>
      <c r="I9" s="68">
        <v>1.4783494114197493E-2</v>
      </c>
      <c r="J9" s="68">
        <v>1.4996292984427227E-2</v>
      </c>
      <c r="K9" s="68">
        <v>1.5433936029016018E-2</v>
      </c>
      <c r="L9" s="68">
        <v>1.5948432384148718E-2</v>
      </c>
      <c r="M9" s="68">
        <v>1.5995885614441548E-2</v>
      </c>
      <c r="N9" s="68">
        <v>1.5912289726191915E-2</v>
      </c>
      <c r="O9" s="68">
        <v>1.5870173052282669E-2</v>
      </c>
      <c r="P9" s="68">
        <v>1.695521181008651E-2</v>
      </c>
      <c r="Q9" s="68">
        <v>1.7134197152470328E-2</v>
      </c>
      <c r="R9" s="68">
        <v>1.728939443147838E-2</v>
      </c>
    </row>
    <row r="10" spans="1:18" ht="20.100000000000001" customHeight="1" x14ac:dyDescent="0.25">
      <c r="A10" s="20" t="s">
        <v>252</v>
      </c>
      <c r="B10" s="21" t="s">
        <v>350</v>
      </c>
      <c r="C10" s="68">
        <v>0.14772926801481276</v>
      </c>
      <c r="D10" s="68">
        <v>0.14694086414981672</v>
      </c>
      <c r="E10" s="68">
        <v>0.14612090295948094</v>
      </c>
      <c r="F10" s="68">
        <v>0.14338632620096894</v>
      </c>
      <c r="G10" s="68">
        <v>0.1380453151353733</v>
      </c>
      <c r="H10" s="68">
        <v>0.13857810463980905</v>
      </c>
      <c r="I10" s="68">
        <v>0.1350089284455227</v>
      </c>
      <c r="J10" s="68">
        <v>0.13762535870908923</v>
      </c>
      <c r="K10" s="68">
        <v>0.1412582852674989</v>
      </c>
      <c r="L10" s="68">
        <v>0.13843493519371786</v>
      </c>
      <c r="M10" s="68">
        <v>0.13073691128320389</v>
      </c>
      <c r="N10" s="68">
        <v>0.14057270301555461</v>
      </c>
      <c r="O10" s="68">
        <v>0.13136704900744547</v>
      </c>
      <c r="P10" s="68">
        <v>0.12494114715555367</v>
      </c>
      <c r="Q10" s="68">
        <v>0.13817313134981216</v>
      </c>
      <c r="R10" s="68">
        <v>0.13784133338239246</v>
      </c>
    </row>
    <row r="11" spans="1:18" ht="20.100000000000001" customHeight="1" x14ac:dyDescent="0.25">
      <c r="A11" s="20" t="s">
        <v>253</v>
      </c>
      <c r="B11" s="21" t="s">
        <v>351</v>
      </c>
      <c r="C11" s="68">
        <v>5.4255847195644122E-3</v>
      </c>
      <c r="D11" s="68">
        <v>6.0901965035571968E-3</v>
      </c>
      <c r="E11" s="68">
        <v>6.4653141911773663E-3</v>
      </c>
      <c r="F11" s="68">
        <v>6.935678231707181E-3</v>
      </c>
      <c r="G11" s="68">
        <v>6.3632705872612777E-3</v>
      </c>
      <c r="H11" s="68">
        <v>6.499456891155218E-3</v>
      </c>
      <c r="I11" s="68">
        <v>5.0161060768894985E-3</v>
      </c>
      <c r="J11" s="68">
        <v>4.9123471284113641E-3</v>
      </c>
      <c r="K11" s="68">
        <v>5.8114329855023881E-3</v>
      </c>
      <c r="L11" s="68">
        <v>5.8102628067233592E-3</v>
      </c>
      <c r="M11" s="68">
        <v>6.0084519784490802E-3</v>
      </c>
      <c r="N11" s="68">
        <v>6.8836161265884805E-3</v>
      </c>
      <c r="O11" s="68">
        <v>5.8567631937256719E-3</v>
      </c>
      <c r="P11" s="68">
        <v>5.3469537800685044E-3</v>
      </c>
      <c r="Q11" s="68">
        <v>6.5793751452855537E-3</v>
      </c>
      <c r="R11" s="68">
        <v>7.0825645430521783E-3</v>
      </c>
    </row>
    <row r="12" spans="1:18" ht="20.100000000000001" customHeight="1" x14ac:dyDescent="0.25">
      <c r="A12" s="20" t="s">
        <v>254</v>
      </c>
      <c r="B12" s="21" t="s">
        <v>352</v>
      </c>
      <c r="C12" s="68">
        <v>4.7450410136513823E-5</v>
      </c>
      <c r="D12" s="68">
        <v>7.420977342033958E-5</v>
      </c>
      <c r="E12" s="68">
        <v>-9.9759763092337574E-5</v>
      </c>
      <c r="F12" s="68">
        <v>1.0863320296152274E-4</v>
      </c>
      <c r="G12" s="68">
        <v>-7.0924011356276942E-6</v>
      </c>
      <c r="H12" s="68">
        <v>-8.1790974789862586E-5</v>
      </c>
      <c r="I12" s="68">
        <v>1.4844830257758821E-7</v>
      </c>
      <c r="J12" s="68">
        <v>1.1103216637461129E-11</v>
      </c>
      <c r="K12" s="68">
        <v>5.375771704277974E-8</v>
      </c>
      <c r="L12" s="68">
        <v>6.8278164243850712E-9</v>
      </c>
      <c r="M12" s="68">
        <v>-1.0493755857761906E-6</v>
      </c>
      <c r="N12" s="68">
        <v>3.024064423548118E-8</v>
      </c>
      <c r="O12" s="68">
        <v>4.2855049110705533E-8</v>
      </c>
      <c r="P12" s="68">
        <v>-1.4212761656765974E-8</v>
      </c>
      <c r="Q12" s="68">
        <v>3.4292426572793131E-9</v>
      </c>
      <c r="R12" s="68">
        <v>-1.1147398380634053E-8</v>
      </c>
    </row>
    <row r="13" spans="1:18" ht="20.100000000000001" customHeight="1" x14ac:dyDescent="0.25">
      <c r="A13" s="108" t="s">
        <v>255</v>
      </c>
      <c r="B13" s="89" t="s">
        <v>353</v>
      </c>
      <c r="C13" s="117">
        <v>7.3843584984985E-2</v>
      </c>
      <c r="D13" s="117">
        <v>7.5555981446444057E-2</v>
      </c>
      <c r="E13" s="117">
        <v>7.6519364494997535E-2</v>
      </c>
      <c r="F13" s="117">
        <v>7.5726930065311657E-2</v>
      </c>
      <c r="G13" s="117">
        <v>7.5916168285235688E-2</v>
      </c>
      <c r="H13" s="117">
        <v>7.5373292090387359E-2</v>
      </c>
      <c r="I13" s="117">
        <v>7.5909368845720096E-2</v>
      </c>
      <c r="J13" s="117">
        <v>7.6761218370433357E-2</v>
      </c>
      <c r="K13" s="117">
        <v>7.6018698510663521E-2</v>
      </c>
      <c r="L13" s="117">
        <v>7.6881359432231261E-2</v>
      </c>
      <c r="M13" s="117">
        <v>7.5288248647163158E-2</v>
      </c>
      <c r="N13" s="117">
        <v>7.2888796060379249E-2</v>
      </c>
      <c r="O13" s="117">
        <v>7.4873715906591892E-2</v>
      </c>
      <c r="P13" s="117">
        <v>7.413986335089065E-2</v>
      </c>
      <c r="Q13" s="117">
        <v>7.4562652180529265E-2</v>
      </c>
      <c r="R13" s="117">
        <v>7.5730384139250831E-2</v>
      </c>
    </row>
    <row r="14" spans="1:18" ht="20.100000000000001" customHeight="1" x14ac:dyDescent="0.25">
      <c r="A14" s="108" t="s">
        <v>256</v>
      </c>
      <c r="B14" s="89" t="s">
        <v>354</v>
      </c>
      <c r="C14" s="117">
        <v>1.8161471592402632E-5</v>
      </c>
      <c r="D14" s="117">
        <v>7.4620628731843402E-6</v>
      </c>
      <c r="E14" s="117">
        <v>7.8501693319908096E-6</v>
      </c>
      <c r="F14" s="117">
        <v>1.4942713673942931E-5</v>
      </c>
      <c r="G14" s="117">
        <v>9.4423686712508716E-6</v>
      </c>
      <c r="H14" s="117">
        <v>6.7216572373063127E-6</v>
      </c>
      <c r="I14" s="117">
        <v>4.1062652515942066E-6</v>
      </c>
      <c r="J14" s="117">
        <v>6.3437494097397841E-6</v>
      </c>
      <c r="K14" s="117">
        <v>1.2175970670965004E-5</v>
      </c>
      <c r="L14" s="117">
        <v>1.454277543707901E-6</v>
      </c>
      <c r="M14" s="117">
        <v>2.3397682466813937E-5</v>
      </c>
      <c r="N14" s="117">
        <v>1.6494941070838808E-6</v>
      </c>
      <c r="O14" s="117">
        <v>2.2229374614987285E-6</v>
      </c>
      <c r="P14" s="117">
        <v>2.3291687568158569E-6</v>
      </c>
      <c r="Q14" s="117">
        <v>7.5546953720806744E-6</v>
      </c>
      <c r="R14" s="117">
        <v>4.1046075492112227E-6</v>
      </c>
    </row>
    <row r="15" spans="1:18" ht="20.100000000000001" customHeight="1" x14ac:dyDescent="0.25">
      <c r="A15" s="108" t="s">
        <v>257</v>
      </c>
      <c r="B15" s="89" t="s">
        <v>377</v>
      </c>
      <c r="C15" s="117">
        <v>4.9586066598569706E-2</v>
      </c>
      <c r="D15" s="117">
        <v>4.9025397278286351E-2</v>
      </c>
      <c r="E15" s="117">
        <v>5.4397653842243987E-2</v>
      </c>
      <c r="F15" s="117">
        <v>5.0439868918921237E-2</v>
      </c>
      <c r="G15" s="117">
        <v>4.4568680241009323E-2</v>
      </c>
      <c r="H15" s="117">
        <v>5.139401673798985E-2</v>
      </c>
      <c r="I15" s="117">
        <v>5.6249886943853966E-2</v>
      </c>
      <c r="J15" s="117">
        <v>5.0436584765656128E-2</v>
      </c>
      <c r="K15" s="117">
        <v>5.1176488127157346E-2</v>
      </c>
      <c r="L15" s="117">
        <v>6.5045708580237199E-2</v>
      </c>
      <c r="M15" s="117">
        <v>4.2963805481462065E-2</v>
      </c>
      <c r="N15" s="117">
        <v>5.7813265524055531E-2</v>
      </c>
      <c r="O15" s="117">
        <v>7.2205111593443297E-2</v>
      </c>
      <c r="P15" s="117">
        <v>6.5736685539474926E-2</v>
      </c>
      <c r="Q15" s="117">
        <v>6.2305613666308941E-2</v>
      </c>
      <c r="R15" s="117">
        <v>6.2593332610589678E-2</v>
      </c>
    </row>
    <row r="16" spans="1:18" ht="20.100000000000001" customHeight="1" x14ac:dyDescent="0.25">
      <c r="A16" s="94" t="s">
        <v>258</v>
      </c>
      <c r="B16" s="92" t="s">
        <v>391</v>
      </c>
      <c r="C16" s="183">
        <v>1.7790065217406285E-2</v>
      </c>
      <c r="D16" s="183">
        <v>2.0069091779610415E-2</v>
      </c>
      <c r="E16" s="183">
        <v>2.0231892485341942E-2</v>
      </c>
      <c r="F16" s="183">
        <v>1.6204771586254194E-2</v>
      </c>
      <c r="G16" s="183">
        <v>1.6548126239503563E-2</v>
      </c>
      <c r="H16" s="183">
        <v>2.1620451421839604E-2</v>
      </c>
      <c r="I16" s="183">
        <v>2.5437550648860923E-2</v>
      </c>
      <c r="J16" s="183">
        <v>2.0871323856309101E-2</v>
      </c>
      <c r="K16" s="183">
        <v>1.8610606917859662E-2</v>
      </c>
      <c r="L16" s="183">
        <v>2.0509117879358576E-2</v>
      </c>
      <c r="M16" s="183">
        <v>1.4980222021947289E-2</v>
      </c>
      <c r="N16" s="183">
        <v>1.8927059479006511E-2</v>
      </c>
      <c r="O16" s="183">
        <v>2.647181468081216E-2</v>
      </c>
      <c r="P16" s="183">
        <v>2.5212213561154613E-2</v>
      </c>
      <c r="Q16" s="183">
        <v>2.1075904295428882E-2</v>
      </c>
      <c r="R16" s="183">
        <v>2.4685621313012784E-2</v>
      </c>
    </row>
    <row r="17" spans="1:18" ht="20.100000000000001" customHeight="1" x14ac:dyDescent="0.25">
      <c r="A17" s="94" t="s">
        <v>259</v>
      </c>
      <c r="B17" s="92" t="s">
        <v>356</v>
      </c>
      <c r="C17" s="119">
        <v>3.1796001381163425E-2</v>
      </c>
      <c r="D17" s="119">
        <v>2.8956305498675932E-2</v>
      </c>
      <c r="E17" s="119">
        <v>3.4165761356902045E-2</v>
      </c>
      <c r="F17" s="119">
        <v>3.4235097332667032E-2</v>
      </c>
      <c r="G17" s="119">
        <v>2.8020554001505767E-2</v>
      </c>
      <c r="H17" s="119">
        <v>2.977356531615025E-2</v>
      </c>
      <c r="I17" s="119">
        <v>3.0812336294993036E-2</v>
      </c>
      <c r="J17" s="119">
        <v>2.9565260909347031E-2</v>
      </c>
      <c r="K17" s="119">
        <v>3.2565881209297688E-2</v>
      </c>
      <c r="L17" s="119">
        <v>4.4536590700878634E-2</v>
      </c>
      <c r="M17" s="119">
        <v>2.7983583459514769E-2</v>
      </c>
      <c r="N17" s="119">
        <v>3.8886206045049033E-2</v>
      </c>
      <c r="O17" s="119">
        <v>5.4973837813991448E-2</v>
      </c>
      <c r="P17" s="119">
        <v>4.052447197832032E-2</v>
      </c>
      <c r="Q17" s="119">
        <v>4.1229709370880059E-2</v>
      </c>
      <c r="R17" s="119">
        <v>3.7907711297576904E-2</v>
      </c>
    </row>
    <row r="18" spans="1:18" ht="20.100000000000001" customHeight="1" x14ac:dyDescent="0.25">
      <c r="A18" s="17" t="s">
        <v>260</v>
      </c>
      <c r="B18" s="18" t="s">
        <v>392</v>
      </c>
      <c r="C18" s="67">
        <v>0.36762180884345347</v>
      </c>
      <c r="D18" s="67">
        <v>0.36185169643890702</v>
      </c>
      <c r="E18" s="67">
        <v>0.366920622836923</v>
      </c>
      <c r="F18" s="67">
        <v>0.36767192929060333</v>
      </c>
      <c r="G18" s="67">
        <v>0.38590444183056577</v>
      </c>
      <c r="H18" s="67">
        <v>0.40157023200182262</v>
      </c>
      <c r="I18" s="67">
        <v>0.41513380830618707</v>
      </c>
      <c r="J18" s="67">
        <v>0.4021996402506311</v>
      </c>
      <c r="K18" s="67">
        <v>0.40594335669387716</v>
      </c>
      <c r="L18" s="67">
        <v>0.41280706391320138</v>
      </c>
      <c r="M18" s="67">
        <v>0.47242609656953899</v>
      </c>
      <c r="N18" s="67">
        <v>0.39398142954405352</v>
      </c>
      <c r="O18" s="67">
        <v>0.41199684708851819</v>
      </c>
      <c r="P18" s="67">
        <v>0.42232980927669356</v>
      </c>
      <c r="Q18" s="67">
        <v>0.43700428251807794</v>
      </c>
      <c r="R18" s="67">
        <v>0.42695597424384885</v>
      </c>
    </row>
    <row r="19" spans="1:18" ht="20.100000000000001" customHeight="1" x14ac:dyDescent="0.25">
      <c r="A19" s="108" t="s">
        <v>261</v>
      </c>
      <c r="B19" s="89" t="s">
        <v>378</v>
      </c>
      <c r="C19" s="117">
        <v>0.34086437913427403</v>
      </c>
      <c r="D19" s="117">
        <v>0.34117922206981077</v>
      </c>
      <c r="E19" s="117">
        <v>0.34596896002437266</v>
      </c>
      <c r="F19" s="117">
        <v>0.34758389560339747</v>
      </c>
      <c r="G19" s="117">
        <v>0.36317644584150149</v>
      </c>
      <c r="H19" s="117">
        <v>0.38603871920319832</v>
      </c>
      <c r="I19" s="117">
        <v>0.39985624286887861</v>
      </c>
      <c r="J19" s="117">
        <v>0.39149556945847741</v>
      </c>
      <c r="K19" s="117">
        <v>0.3930955941023313</v>
      </c>
      <c r="L19" s="117">
        <v>0.40145651349638523</v>
      </c>
      <c r="M19" s="117">
        <v>0.45858612217015221</v>
      </c>
      <c r="N19" s="117">
        <v>0.382749363249557</v>
      </c>
      <c r="O19" s="117">
        <v>0.39303415892644372</v>
      </c>
      <c r="P19" s="117">
        <v>0.40328339241743494</v>
      </c>
      <c r="Q19" s="117">
        <v>0.41555736172290303</v>
      </c>
      <c r="R19" s="117">
        <v>0.40937202006196932</v>
      </c>
    </row>
    <row r="20" spans="1:18" ht="20.100000000000001" customHeight="1" x14ac:dyDescent="0.25">
      <c r="A20" s="96" t="s">
        <v>262</v>
      </c>
      <c r="B20" s="95" t="s">
        <v>358</v>
      </c>
      <c r="C20" s="118">
        <v>0.10613162271692285</v>
      </c>
      <c r="D20" s="118">
        <v>0.10532930124509229</v>
      </c>
      <c r="E20" s="118">
        <v>0.10624243639421406</v>
      </c>
      <c r="F20" s="118">
        <v>0.10802694715096964</v>
      </c>
      <c r="G20" s="118">
        <v>0.1100863042635946</v>
      </c>
      <c r="H20" s="118">
        <v>0.11529631572810269</v>
      </c>
      <c r="I20" s="118">
        <v>0.11640963270637422</v>
      </c>
      <c r="J20" s="118">
        <v>0.11732361143038951</v>
      </c>
      <c r="K20" s="118">
        <v>0.11413171043248307</v>
      </c>
      <c r="L20" s="118">
        <v>0.11579776388929527</v>
      </c>
      <c r="M20" s="118">
        <v>0.11546106780791049</v>
      </c>
      <c r="N20" s="118">
        <v>0.10290394816279722</v>
      </c>
      <c r="O20" s="118">
        <v>0.1050440030841142</v>
      </c>
      <c r="P20" s="118">
        <v>0.10591672206833883</v>
      </c>
      <c r="Q20" s="118">
        <v>0.10855047905396206</v>
      </c>
      <c r="R20" s="118">
        <v>0.11012296831838436</v>
      </c>
    </row>
    <row r="21" spans="1:18" ht="20.100000000000001" customHeight="1" x14ac:dyDescent="0.25">
      <c r="A21" s="96" t="s">
        <v>263</v>
      </c>
      <c r="B21" s="95" t="s">
        <v>379</v>
      </c>
      <c r="C21" s="118">
        <v>5.2304733558514671E-2</v>
      </c>
      <c r="D21" s="118">
        <v>5.105589298343257E-2</v>
      </c>
      <c r="E21" s="118">
        <v>5.1470353270757274E-2</v>
      </c>
      <c r="F21" s="118">
        <v>4.9722632741385914E-2</v>
      </c>
      <c r="G21" s="118">
        <v>5.1514425797360062E-2</v>
      </c>
      <c r="H21" s="118">
        <v>4.8734367028265238E-2</v>
      </c>
      <c r="I21" s="118">
        <v>5.1538217616886692E-2</v>
      </c>
      <c r="J21" s="118">
        <v>4.7878306220186954E-2</v>
      </c>
      <c r="K21" s="118">
        <v>4.9786333456240922E-2</v>
      </c>
      <c r="L21" s="118">
        <v>5.0653197302792982E-2</v>
      </c>
      <c r="M21" s="118">
        <v>5.1264942485760592E-2</v>
      </c>
      <c r="N21" s="118">
        <v>4.8071788635753752E-2</v>
      </c>
      <c r="O21" s="118">
        <v>5.2685382331231344E-2</v>
      </c>
      <c r="P21" s="118">
        <v>5.4289110191284712E-2</v>
      </c>
      <c r="Q21" s="118">
        <v>5.8507349050614561E-2</v>
      </c>
      <c r="R21" s="118">
        <v>5.6713798409285816E-2</v>
      </c>
    </row>
    <row r="22" spans="1:18" ht="20.100000000000001" customHeight="1" x14ac:dyDescent="0.25">
      <c r="A22" s="96" t="s">
        <v>264</v>
      </c>
      <c r="B22" s="95" t="s">
        <v>393</v>
      </c>
      <c r="C22" s="68">
        <v>4.6158704958189717E-2</v>
      </c>
      <c r="D22" s="68">
        <v>4.8442898560448089E-2</v>
      </c>
      <c r="E22" s="68">
        <v>4.7140708782567854E-2</v>
      </c>
      <c r="F22" s="68">
        <v>4.5280601635208771E-2</v>
      </c>
      <c r="G22" s="68">
        <v>5.1507939170927226E-2</v>
      </c>
      <c r="H22" s="68">
        <v>5.6927033303963384E-2</v>
      </c>
      <c r="I22" s="68">
        <v>5.7749280162904683E-2</v>
      </c>
      <c r="J22" s="68">
        <v>5.2729910403472441E-2</v>
      </c>
      <c r="K22" s="68">
        <v>5.8755217785853422E-2</v>
      </c>
      <c r="L22" s="68">
        <v>5.5885846564711572E-2</v>
      </c>
      <c r="M22" s="68">
        <v>7.175776985757723E-2</v>
      </c>
      <c r="N22" s="68">
        <v>6.3775764999928181E-2</v>
      </c>
      <c r="O22" s="68">
        <v>6.1175919443691447E-2</v>
      </c>
      <c r="P22" s="68">
        <v>5.5641506667101943E-2</v>
      </c>
      <c r="Q22" s="68">
        <v>6.4222309256004473E-2</v>
      </c>
      <c r="R22" s="68">
        <v>5.721293877520358E-2</v>
      </c>
    </row>
    <row r="23" spans="1:18" ht="20.100000000000001" customHeight="1" x14ac:dyDescent="0.25">
      <c r="A23" s="96" t="s">
        <v>265</v>
      </c>
      <c r="B23" s="95" t="s">
        <v>360</v>
      </c>
      <c r="C23" s="118">
        <v>1.4273245866002705E-3</v>
      </c>
      <c r="D23" s="118">
        <v>1.9450417507896817E-3</v>
      </c>
      <c r="E23" s="118">
        <v>2.288676038553642E-3</v>
      </c>
      <c r="F23" s="118">
        <v>3.3762014263751848E-3</v>
      </c>
      <c r="G23" s="118">
        <v>3.5991721914538973E-3</v>
      </c>
      <c r="H23" s="118">
        <v>9.7868421769500176E-3</v>
      </c>
      <c r="I23" s="118">
        <v>5.1278326738989945E-3</v>
      </c>
      <c r="J23" s="118">
        <v>4.0892500795338352E-3</v>
      </c>
      <c r="K23" s="118">
        <v>4.0981757518369485E-3</v>
      </c>
      <c r="L23" s="118">
        <v>2.8755712758932179E-3</v>
      </c>
      <c r="M23" s="118">
        <v>2.1897514996522269E-3</v>
      </c>
      <c r="N23" s="118">
        <v>1.9859988156717971E-3</v>
      </c>
      <c r="O23" s="118">
        <v>2.6887692547175731E-3</v>
      </c>
      <c r="P23" s="118">
        <v>2.66604198642651E-3</v>
      </c>
      <c r="Q23" s="118">
        <v>2.8181821914398677E-3</v>
      </c>
      <c r="R23" s="118">
        <v>3.4823085435396993E-3</v>
      </c>
    </row>
    <row r="24" spans="1:18" ht="20.100000000000001" customHeight="1" x14ac:dyDescent="0.25">
      <c r="A24" s="96" t="s">
        <v>266</v>
      </c>
      <c r="B24" s="95" t="s">
        <v>354</v>
      </c>
      <c r="C24" s="118">
        <v>3.1426084890754421E-4</v>
      </c>
      <c r="D24" s="118">
        <v>2.5628981736683924E-4</v>
      </c>
      <c r="E24" s="118">
        <v>2.739303563210004E-4</v>
      </c>
      <c r="F24" s="118">
        <v>3.5645654885934963E-4</v>
      </c>
      <c r="G24" s="118">
        <v>5.3768198795098949E-4</v>
      </c>
      <c r="H24" s="118">
        <v>4.5293676070949082E-4</v>
      </c>
      <c r="I24" s="118">
        <v>7.3480197232551761E-4</v>
      </c>
      <c r="J24" s="118">
        <v>5.4801052745950384E-4</v>
      </c>
      <c r="K24" s="118">
        <v>5.2181680875580823E-4</v>
      </c>
      <c r="L24" s="118">
        <v>3.3287972048296843E-4</v>
      </c>
      <c r="M24" s="118">
        <v>5.2694257424757795E-4</v>
      </c>
      <c r="N24" s="118">
        <v>5.7605479020765625E-4</v>
      </c>
      <c r="O24" s="118">
        <v>2.3175725883628552E-4</v>
      </c>
      <c r="P24" s="118">
        <v>4.491773653499573E-4</v>
      </c>
      <c r="Q24" s="118">
        <v>3.0482976760060109E-4</v>
      </c>
      <c r="R24" s="118">
        <v>3.0051230520065941E-4</v>
      </c>
    </row>
    <row r="25" spans="1:18" ht="20.100000000000001" customHeight="1" x14ac:dyDescent="0.25">
      <c r="A25" s="96" t="s">
        <v>267</v>
      </c>
      <c r="B25" s="95" t="s">
        <v>361</v>
      </c>
      <c r="C25" s="118">
        <v>0.12345869743815585</v>
      </c>
      <c r="D25" s="118">
        <v>0.12180386328783341</v>
      </c>
      <c r="E25" s="118">
        <v>0.12488633296363134</v>
      </c>
      <c r="F25" s="118">
        <v>0.12681875774811938</v>
      </c>
      <c r="G25" s="118">
        <v>0.13127922812091436</v>
      </c>
      <c r="H25" s="118">
        <v>0.13775567609502731</v>
      </c>
      <c r="I25" s="118">
        <v>0.15241843573959285</v>
      </c>
      <c r="J25" s="118">
        <v>0.15546212083884176</v>
      </c>
      <c r="K25" s="118">
        <v>0.15147080212195227</v>
      </c>
      <c r="L25" s="118">
        <v>0.15691582751886149</v>
      </c>
      <c r="M25" s="118">
        <v>0.20208108007240405</v>
      </c>
      <c r="N25" s="118">
        <v>0.14768847928361431</v>
      </c>
      <c r="O25" s="118">
        <v>0.15156621442099552</v>
      </c>
      <c r="P25" s="118">
        <v>0.15926578934721719</v>
      </c>
      <c r="Q25" s="118">
        <v>0.15731844191470615</v>
      </c>
      <c r="R25" s="118">
        <v>0.15706925881853956</v>
      </c>
    </row>
    <row r="26" spans="1:18" ht="20.100000000000001" customHeight="1" x14ac:dyDescent="0.25">
      <c r="A26" s="96" t="s">
        <v>268</v>
      </c>
      <c r="B26" s="95" t="s">
        <v>380</v>
      </c>
      <c r="C26" s="118">
        <v>1.1069035026983132E-2</v>
      </c>
      <c r="D26" s="118">
        <v>1.234593442484792E-2</v>
      </c>
      <c r="E26" s="118">
        <v>1.3666522218327573E-2</v>
      </c>
      <c r="F26" s="118">
        <v>1.4002298352479247E-2</v>
      </c>
      <c r="G26" s="118">
        <v>1.465169430930041E-2</v>
      </c>
      <c r="H26" s="118">
        <v>1.7085548110180281E-2</v>
      </c>
      <c r="I26" s="118">
        <v>1.587804199689568E-2</v>
      </c>
      <c r="J26" s="118">
        <v>1.3464359958593431E-2</v>
      </c>
      <c r="K26" s="118">
        <v>1.433153774520887E-2</v>
      </c>
      <c r="L26" s="118">
        <v>1.8995427224347768E-2</v>
      </c>
      <c r="M26" s="118">
        <v>1.5304567872600117E-2</v>
      </c>
      <c r="N26" s="118">
        <v>1.7747328561584119E-2</v>
      </c>
      <c r="O26" s="118">
        <v>1.9642113132857318E-2</v>
      </c>
      <c r="P26" s="118">
        <v>2.5055044791715827E-2</v>
      </c>
      <c r="Q26" s="118">
        <v>2.383577048857528E-2</v>
      </c>
      <c r="R26" s="118">
        <v>2.4470234891815597E-2</v>
      </c>
    </row>
    <row r="27" spans="1:18" ht="20.100000000000001" customHeight="1" x14ac:dyDescent="0.25">
      <c r="A27" s="108" t="s">
        <v>269</v>
      </c>
      <c r="B27" s="89" t="s">
        <v>540</v>
      </c>
      <c r="C27" s="117">
        <v>2.6757429709179423E-2</v>
      </c>
      <c r="D27" s="117">
        <v>2.0672474369096281E-2</v>
      </c>
      <c r="E27" s="117">
        <v>2.0951662812550273E-2</v>
      </c>
      <c r="F27" s="117">
        <v>2.0088033687205843E-2</v>
      </c>
      <c r="G27" s="117">
        <v>2.2727995989064234E-2</v>
      </c>
      <c r="H27" s="117">
        <v>1.5531512798624334E-2</v>
      </c>
      <c r="I27" s="117">
        <v>1.5277565437308528E-2</v>
      </c>
      <c r="J27" s="117">
        <v>1.0704070792153679E-2</v>
      </c>
      <c r="K27" s="117">
        <v>1.2847762591545893E-2</v>
      </c>
      <c r="L27" s="117">
        <v>1.1350550416816081E-2</v>
      </c>
      <c r="M27" s="117">
        <v>1.3839974399386723E-2</v>
      </c>
      <c r="N27" s="117">
        <v>1.1232066294496537E-2</v>
      </c>
      <c r="O27" s="117">
        <v>1.8962688162074415E-2</v>
      </c>
      <c r="P27" s="117">
        <v>1.9046416859258623E-2</v>
      </c>
      <c r="Q27" s="117">
        <v>2.144692079517492E-2</v>
      </c>
      <c r="R27" s="117">
        <v>1.7583954181879521E-2</v>
      </c>
    </row>
    <row r="28" spans="1:18" ht="20.100000000000001" customHeight="1" x14ac:dyDescent="0.25">
      <c r="A28" s="96" t="s">
        <v>270</v>
      </c>
      <c r="B28" s="95" t="s">
        <v>531</v>
      </c>
      <c r="C28" s="68">
        <v>2.6372879569415267E-2</v>
      </c>
      <c r="D28" s="68">
        <v>2.1299623342853988E-2</v>
      </c>
      <c r="E28" s="68">
        <v>2.1209010579050384E-2</v>
      </c>
      <c r="F28" s="68">
        <v>2.0585659690100195E-2</v>
      </c>
      <c r="G28" s="68">
        <v>2.3669413086943716E-2</v>
      </c>
      <c r="H28" s="68">
        <v>1.6048695681593918E-2</v>
      </c>
      <c r="I28" s="68">
        <v>1.5717249050866498E-2</v>
      </c>
      <c r="J28" s="68">
        <v>1.1817540313121606E-2</v>
      </c>
      <c r="K28" s="68">
        <v>1.3119768367775841E-2</v>
      </c>
      <c r="L28" s="68">
        <v>1.2123528842111642E-2</v>
      </c>
      <c r="M28" s="68">
        <v>1.4520914865907867E-2</v>
      </c>
      <c r="N28" s="68">
        <v>1.1882446277413432E-2</v>
      </c>
      <c r="O28" s="68">
        <v>1.9183702121335206E-2</v>
      </c>
      <c r="P28" s="68">
        <v>1.9261850154772032E-2</v>
      </c>
      <c r="Q28" s="68">
        <v>2.176972441528249E-2</v>
      </c>
      <c r="R28" s="68">
        <v>1.7612067671793089E-2</v>
      </c>
    </row>
    <row r="29" spans="1:18" ht="20.100000000000001" customHeight="1" x14ac:dyDescent="0.25">
      <c r="A29" s="96" t="s">
        <v>271</v>
      </c>
      <c r="B29" s="95" t="s">
        <v>399</v>
      </c>
      <c r="C29" s="68">
        <v>5.4686664866079415E-4</v>
      </c>
      <c r="D29" s="68">
        <v>8.4721523734077609E-5</v>
      </c>
      <c r="E29" s="68">
        <v>4.7616931252524421E-5</v>
      </c>
      <c r="F29" s="68">
        <v>7.9069860284368819E-5</v>
      </c>
      <c r="G29" s="68">
        <v>2.9010607093317886E-4</v>
      </c>
      <c r="H29" s="68">
        <v>2.6599017615749193E-4</v>
      </c>
      <c r="I29" s="68">
        <v>8.5019240420019024E-5</v>
      </c>
      <c r="J29" s="68">
        <v>2.0555403063182918E-4</v>
      </c>
      <c r="K29" s="68">
        <v>8.0554010474459274E-5</v>
      </c>
      <c r="L29" s="68">
        <v>1.1473686838583978E-4</v>
      </c>
      <c r="M29" s="68">
        <v>1.816758772239038E-4</v>
      </c>
      <c r="N29" s="68">
        <v>2.176146882901364E-4</v>
      </c>
      <c r="O29" s="68">
        <v>2.1814209346054326E-4</v>
      </c>
      <c r="P29" s="68">
        <v>2.898825958256534E-4</v>
      </c>
      <c r="Q29" s="68">
        <v>2.3449080720636684E-4</v>
      </c>
      <c r="R29" s="68">
        <v>1.9808796307337439E-4</v>
      </c>
    </row>
    <row r="30" spans="1:18" ht="20.100000000000001" customHeight="1" x14ac:dyDescent="0.25">
      <c r="A30" s="96" t="s">
        <v>272</v>
      </c>
      <c r="B30" s="95" t="s">
        <v>400</v>
      </c>
      <c r="C30" s="68">
        <v>5.1456786566325288E-6</v>
      </c>
      <c r="D30" s="68">
        <v>6.2471075493212424E-6</v>
      </c>
      <c r="E30" s="68">
        <v>6.6188595739806889E-6</v>
      </c>
      <c r="F30" s="68">
        <v>1.2969333779258505E-5</v>
      </c>
      <c r="G30" s="68">
        <v>1.4774352951109489E-5</v>
      </c>
      <c r="H30" s="68">
        <v>1.0133448343440732E-5</v>
      </c>
      <c r="I30" s="68">
        <v>9.1525380110861686E-6</v>
      </c>
      <c r="J30" s="68">
        <v>7.5873768345384487E-6</v>
      </c>
      <c r="K30" s="68">
        <v>7.3937600643374268E-6</v>
      </c>
      <c r="L30" s="68">
        <v>6.035277175800455E-6</v>
      </c>
      <c r="M30" s="68">
        <v>3.8640894370325994E-6</v>
      </c>
      <c r="N30" s="68">
        <v>3.3830854720687567E-6</v>
      </c>
      <c r="O30" s="68">
        <v>1.793250400112067E-6</v>
      </c>
      <c r="P30" s="68">
        <v>1.8113949529503964E-6</v>
      </c>
      <c r="Q30" s="68">
        <v>1.5785455815484363E-6</v>
      </c>
      <c r="R30" s="68">
        <v>1.4045855451861692E-6</v>
      </c>
    </row>
    <row r="31" spans="1:18" ht="20.100000000000001" customHeight="1" x14ac:dyDescent="0.25">
      <c r="A31" s="96" t="s">
        <v>273</v>
      </c>
      <c r="B31" s="95" t="s">
        <v>401</v>
      </c>
      <c r="C31" s="68">
        <v>-1.6746218755327275E-4</v>
      </c>
      <c r="D31" s="68">
        <v>-7.1811760504110933E-4</v>
      </c>
      <c r="E31" s="68">
        <v>-3.1158355732661378E-4</v>
      </c>
      <c r="F31" s="68">
        <v>-5.8966519695797745E-4</v>
      </c>
      <c r="G31" s="68">
        <v>-1.2462975217637676E-3</v>
      </c>
      <c r="H31" s="68">
        <v>-7.9330650747051626E-4</v>
      </c>
      <c r="I31" s="68">
        <v>-5.3385539198907658E-4</v>
      </c>
      <c r="J31" s="68">
        <v>-1.3266109284342969E-3</v>
      </c>
      <c r="K31" s="68">
        <v>-3.5995354676874469E-4</v>
      </c>
      <c r="L31" s="68">
        <v>-8.9375057085719952E-4</v>
      </c>
      <c r="M31" s="68">
        <v>-8.6648043318208025E-4</v>
      </c>
      <c r="N31" s="68">
        <v>-8.7137775667909894E-4</v>
      </c>
      <c r="O31" s="68">
        <v>-4.4094930312144949E-4</v>
      </c>
      <c r="P31" s="68">
        <v>-5.0712728629201463E-4</v>
      </c>
      <c r="Q31" s="68">
        <v>-5.588729728954855E-4</v>
      </c>
      <c r="R31" s="68">
        <v>-2.2760603853212363E-4</v>
      </c>
    </row>
    <row r="32" spans="1:18" ht="20.100000000000001" customHeight="1" x14ac:dyDescent="0.25">
      <c r="A32" s="97"/>
      <c r="B32" s="97" t="s">
        <v>381</v>
      </c>
      <c r="C32" s="67">
        <v>-8.5972376426879903E-3</v>
      </c>
      <c r="D32" s="67">
        <v>3.7855861264720876E-3</v>
      </c>
      <c r="E32" s="67">
        <v>4.6949062023007951E-4</v>
      </c>
      <c r="F32" s="67">
        <v>-6.7215545548350939E-3</v>
      </c>
      <c r="G32" s="67">
        <v>-3.7894274976113265E-2</v>
      </c>
      <c r="H32" s="67">
        <v>-4.4860598350331723E-2</v>
      </c>
      <c r="I32" s="67">
        <v>-5.2334369761200816E-2</v>
      </c>
      <c r="J32" s="67">
        <v>-4.4359182369258725E-2</v>
      </c>
      <c r="K32" s="67">
        <v>-4.2683632443761325E-2</v>
      </c>
      <c r="L32" s="67">
        <v>-3.4922855601814615E-2</v>
      </c>
      <c r="M32" s="67">
        <v>-0.12915367059010718</v>
      </c>
      <c r="N32" s="67">
        <v>-1.953493417063994E-2</v>
      </c>
      <c r="O32" s="67">
        <v>-1.8680204105801519E-2</v>
      </c>
      <c r="P32" s="67">
        <v>-4.6247455204562221E-2</v>
      </c>
      <c r="Q32" s="67">
        <v>-4.4797853929960496E-2</v>
      </c>
      <c r="R32" s="67">
        <v>-3.1700999573922188E-2</v>
      </c>
    </row>
    <row r="33" spans="1:18" ht="20.100000000000001" customHeight="1" x14ac:dyDescent="0.25">
      <c r="A33" s="97"/>
      <c r="B33" s="97" t="s">
        <v>382</v>
      </c>
      <c r="C33" s="67">
        <v>1.9771402098095397E-2</v>
      </c>
      <c r="D33" s="67">
        <v>3.2159392907309715E-2</v>
      </c>
      <c r="E33" s="67">
        <v>2.7378306917455988E-2</v>
      </c>
      <c r="F33" s="67">
        <v>2.2354275494119478E-2</v>
      </c>
      <c r="G33" s="67">
        <v>-2.9344620446896123E-3</v>
      </c>
      <c r="H33" s="67">
        <v>-9.5540164682079466E-3</v>
      </c>
      <c r="I33" s="67">
        <v>-2.0022640247157074E-2</v>
      </c>
      <c r="J33" s="67">
        <v>-1.2500595822095326E-2</v>
      </c>
      <c r="K33" s="67">
        <v>-2.5390215757675702E-3</v>
      </c>
      <c r="L33" s="67">
        <v>4.5387308353837623E-4</v>
      </c>
      <c r="M33" s="67">
        <v>-7.2376122754477246E-2</v>
      </c>
      <c r="N33" s="67">
        <v>2.5313771350281768E-2</v>
      </c>
      <c r="O33" s="67">
        <v>1.6023900657077771E-2</v>
      </c>
      <c r="P33" s="67">
        <v>-1.5818162098614905E-2</v>
      </c>
      <c r="Q33" s="67">
        <v>-1.6514489693849118E-3</v>
      </c>
      <c r="R33" s="67">
        <v>8.2631788826860279E-4</v>
      </c>
    </row>
    <row r="34" spans="1:18" ht="20.100000000000001" customHeight="1" x14ac:dyDescent="0.25">
      <c r="A34" s="271" t="s">
        <v>368</v>
      </c>
      <c r="B34" s="272"/>
      <c r="C34" s="275"/>
      <c r="D34" s="275"/>
      <c r="E34" s="275"/>
      <c r="F34" s="275"/>
      <c r="G34" s="275"/>
      <c r="H34" s="275"/>
      <c r="I34" s="275"/>
      <c r="J34" s="275"/>
      <c r="K34" s="275"/>
      <c r="L34" s="275"/>
      <c r="M34" s="275"/>
      <c r="N34" s="275"/>
      <c r="O34" s="275"/>
      <c r="P34" s="275"/>
      <c r="Q34" s="275"/>
      <c r="R34" s="275"/>
    </row>
    <row r="35" spans="1:18" ht="20.100000000000001" customHeight="1" x14ac:dyDescent="0.25">
      <c r="A35" s="101" t="s">
        <v>238</v>
      </c>
      <c r="B35" s="273" t="s">
        <v>732</v>
      </c>
      <c r="C35" s="276">
        <v>1.8160192066491429E-2</v>
      </c>
      <c r="D35" s="276">
        <v>2.4458060495568302E-2</v>
      </c>
      <c r="E35" s="276">
        <v>2.1421153432780459E-2</v>
      </c>
      <c r="F35" s="276">
        <v>1.3366479132370787E-2</v>
      </c>
      <c r="G35" s="276">
        <v>-1.5166278987048986E-2</v>
      </c>
      <c r="H35" s="276">
        <v>-2.9329085551707434E-2</v>
      </c>
      <c r="I35" s="276">
        <v>-3.7056804323892398E-2</v>
      </c>
      <c r="J35" s="276">
        <v>-3.3655111577104962E-2</v>
      </c>
      <c r="K35" s="276">
        <v>-2.9835869852215542E-2</v>
      </c>
      <c r="L35" s="276">
        <v>-2.3572305184998459E-2</v>
      </c>
      <c r="M35" s="276">
        <v>-0.11531369619072047</v>
      </c>
      <c r="N35" s="276">
        <v>-8.3028678761434809E-3</v>
      </c>
      <c r="O35" s="276">
        <v>2.8248405627291911E-4</v>
      </c>
      <c r="P35" s="276">
        <v>-2.7201038345303668E-2</v>
      </c>
      <c r="Q35" s="276">
        <v>-2.3350933134785555E-2</v>
      </c>
      <c r="R35" s="276">
        <v>-1.4117045392042629E-2</v>
      </c>
    </row>
    <row r="36" spans="1:18" ht="20.100000000000001" customHeight="1" x14ac:dyDescent="0.25">
      <c r="A36" s="101" t="s">
        <v>330</v>
      </c>
      <c r="B36" s="102" t="s">
        <v>364</v>
      </c>
      <c r="C36" s="121">
        <v>2.7412654450808958E-2</v>
      </c>
      <c r="D36" s="121">
        <v>2.2232350543273514E-2</v>
      </c>
      <c r="E36" s="121">
        <v>2.1905877815063125E-2</v>
      </c>
      <c r="F36" s="121">
        <v>2.1192030185584989E-2</v>
      </c>
      <c r="G36" s="121">
        <v>2.4484741097341618E-2</v>
      </c>
      <c r="H36" s="121">
        <v>1.6619518158912779E-2</v>
      </c>
      <c r="I36" s="121">
        <v>1.6200085205102126E-2</v>
      </c>
      <c r="J36" s="121">
        <v>1.2296794454151137E-2</v>
      </c>
      <c r="K36" s="121">
        <v>1.3545093734124885E-2</v>
      </c>
      <c r="L36" s="121">
        <v>1.2518315386842793E-2</v>
      </c>
      <c r="M36" s="121">
        <v>1.4986158260744955E-2</v>
      </c>
      <c r="N36" s="121">
        <v>1.2350667344279934E-2</v>
      </c>
      <c r="O36" s="121">
        <v>1.9645640603904967E-2</v>
      </c>
      <c r="P36" s="121">
        <v>1.9854665708327383E-2</v>
      </c>
      <c r="Q36" s="121">
        <v>2.2275717411645579E-2</v>
      </c>
      <c r="R36" s="121">
        <v>1.8091274759889638E-2</v>
      </c>
    </row>
    <row r="37" spans="1:18" ht="20.100000000000001" customHeight="1" x14ac:dyDescent="0.25">
      <c r="A37" s="104" t="s">
        <v>331</v>
      </c>
      <c r="B37" s="105" t="s">
        <v>365</v>
      </c>
      <c r="C37" s="122">
        <v>6.5522474162953506E-4</v>
      </c>
      <c r="D37" s="122">
        <v>1.5598761741772364E-3</v>
      </c>
      <c r="E37" s="122">
        <v>9.5421500251285116E-4</v>
      </c>
      <c r="F37" s="122">
        <v>1.1039964983791408E-3</v>
      </c>
      <c r="G37" s="122">
        <v>1.7567451082773822E-3</v>
      </c>
      <c r="H37" s="122">
        <v>1.0880053602884462E-3</v>
      </c>
      <c r="I37" s="122">
        <v>9.2251976779359661E-4</v>
      </c>
      <c r="J37" s="122">
        <v>1.5927236619974596E-3</v>
      </c>
      <c r="K37" s="122">
        <v>6.9733114257899108E-4</v>
      </c>
      <c r="L37" s="122">
        <v>1.1677649700267106E-3</v>
      </c>
      <c r="M37" s="122">
        <v>1.1461838613582294E-3</v>
      </c>
      <c r="N37" s="122">
        <v>1.1186010497833969E-3</v>
      </c>
      <c r="O37" s="122">
        <v>6.8295244183055176E-4</v>
      </c>
      <c r="P37" s="122">
        <v>8.0824884906876312E-4</v>
      </c>
      <c r="Q37" s="122">
        <v>8.2879661647065742E-4</v>
      </c>
      <c r="R37" s="122">
        <v>5.0732057801011505E-4</v>
      </c>
    </row>
    <row r="38" spans="1:18" ht="20.100000000000001" customHeight="1" x14ac:dyDescent="0.25">
      <c r="A38" s="60" t="s">
        <v>239</v>
      </c>
      <c r="B38" s="61" t="s">
        <v>764</v>
      </c>
      <c r="C38" s="174">
        <v>3885846.9998368444</v>
      </c>
      <c r="D38" s="174">
        <v>4376381.9998537563</v>
      </c>
      <c r="E38" s="174">
        <v>4814759.9996344894</v>
      </c>
      <c r="F38" s="174">
        <v>5331618.9996270854</v>
      </c>
      <c r="G38" s="174">
        <v>5778953.0000085933</v>
      </c>
      <c r="H38" s="174">
        <v>5995786.9997263048</v>
      </c>
      <c r="I38" s="174">
        <v>6269328.0006591799</v>
      </c>
      <c r="J38" s="174">
        <v>6585479.0001397813</v>
      </c>
      <c r="K38" s="174">
        <v>7004140.9998933682</v>
      </c>
      <c r="L38" s="174">
        <v>7389130.999453282</v>
      </c>
      <c r="M38" s="174">
        <v>7609597.0005758246</v>
      </c>
      <c r="N38" s="174">
        <v>9012141.9992844798</v>
      </c>
      <c r="O38" s="174">
        <v>10079676</v>
      </c>
      <c r="P38" s="174">
        <v>10943344</v>
      </c>
      <c r="Q38" s="174">
        <v>11779251</v>
      </c>
      <c r="R38" s="174">
        <v>12738566</v>
      </c>
    </row>
    <row r="39" spans="1:18" ht="20.100000000000001" customHeight="1" x14ac:dyDescent="0.25">
      <c r="A39" s="109"/>
      <c r="B39" s="110"/>
      <c r="C39" s="111"/>
    </row>
    <row r="40" spans="1:18" ht="20.100000000000001" customHeight="1" x14ac:dyDescent="0.25">
      <c r="A40" s="76" t="s">
        <v>372</v>
      </c>
    </row>
    <row r="41" spans="1:18" ht="20.100000000000001" customHeight="1" x14ac:dyDescent="0.25">
      <c r="A41" s="76" t="s">
        <v>373</v>
      </c>
    </row>
    <row r="42" spans="1:18" ht="20.100000000000001" customHeight="1" x14ac:dyDescent="0.25">
      <c r="A42" s="76" t="s">
        <v>374</v>
      </c>
    </row>
    <row r="43" spans="1:18" ht="20.100000000000001" customHeight="1" x14ac:dyDescent="0.25">
      <c r="A43" s="76" t="s">
        <v>375</v>
      </c>
    </row>
    <row r="44" spans="1:18" ht="20.100000000000001" customHeight="1" x14ac:dyDescent="0.25">
      <c r="A44" s="76" t="s">
        <v>737</v>
      </c>
    </row>
    <row r="45" spans="1:18" ht="20.100000000000001" customHeight="1" x14ac:dyDescent="0.25">
      <c r="A45" s="76" t="s">
        <v>394</v>
      </c>
    </row>
    <row r="46" spans="1:18" ht="20.100000000000001" customHeight="1" x14ac:dyDescent="0.25">
      <c r="A46" s="76" t="s">
        <v>718</v>
      </c>
    </row>
    <row r="47" spans="1:18" ht="20.100000000000001" customHeight="1" x14ac:dyDescent="0.25">
      <c r="A47" s="76" t="s">
        <v>395</v>
      </c>
    </row>
    <row r="48" spans="1:18" ht="20.100000000000001" customHeight="1" x14ac:dyDescent="0.25">
      <c r="A48" s="76" t="s">
        <v>396</v>
      </c>
    </row>
    <row r="49" spans="1:1" ht="20.100000000000001" customHeight="1" x14ac:dyDescent="0.25">
      <c r="A49" s="76" t="s">
        <v>765</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E598-EA61-4597-9EF7-83CBC9FE431A}">
  <dimension ref="A1:C45"/>
  <sheetViews>
    <sheetView showGridLines="0" workbookViewId="0">
      <pane ySplit="1" topLeftCell="A2" activePane="bottomLeft" state="frozen"/>
      <selection activeCell="B54" sqref="B54"/>
      <selection pane="bottomLeft" activeCell="B46" sqref="B46"/>
    </sheetView>
  </sheetViews>
  <sheetFormatPr defaultColWidth="9.140625" defaultRowHeight="15" x14ac:dyDescent="0.25"/>
  <cols>
    <col min="1" max="1" width="9.140625" style="262" customWidth="1"/>
    <col min="2" max="2" width="60.42578125" style="88" bestFit="1" customWidth="1"/>
    <col min="3" max="3" width="179.42578125" style="241" customWidth="1"/>
    <col min="4" max="16384" width="9.140625" style="88"/>
  </cols>
  <sheetData>
    <row r="1" spans="1:3" s="107" customFormat="1" ht="15.75" thickBot="1" x14ac:dyDescent="0.3">
      <c r="A1" s="242" t="s">
        <v>615</v>
      </c>
      <c r="B1" s="243" t="s">
        <v>616</v>
      </c>
      <c r="C1" s="242" t="s">
        <v>617</v>
      </c>
    </row>
    <row r="2" spans="1:3" ht="21.75" customHeight="1" thickBot="1" x14ac:dyDescent="0.3">
      <c r="A2" s="362" t="s">
        <v>618</v>
      </c>
      <c r="B2" s="362"/>
      <c r="C2" s="362"/>
    </row>
    <row r="3" spans="1:3" ht="56.25" customHeight="1" thickBot="1" x14ac:dyDescent="0.3">
      <c r="A3" s="363" t="s">
        <v>619</v>
      </c>
      <c r="B3" s="364"/>
      <c r="C3" s="244" t="s">
        <v>620</v>
      </c>
    </row>
    <row r="4" spans="1:3" ht="33" customHeight="1" thickBot="1" x14ac:dyDescent="0.3">
      <c r="A4" s="245">
        <v>1</v>
      </c>
      <c r="B4" s="246" t="s">
        <v>599</v>
      </c>
      <c r="C4" s="247" t="s">
        <v>621</v>
      </c>
    </row>
    <row r="5" spans="1:3" ht="88.5" customHeight="1" thickBot="1" x14ac:dyDescent="0.3">
      <c r="A5" s="248">
        <v>11</v>
      </c>
      <c r="B5" s="248" t="s">
        <v>541</v>
      </c>
      <c r="C5" s="249" t="s">
        <v>622</v>
      </c>
    </row>
    <row r="6" spans="1:3" ht="207" customHeight="1" thickBot="1" x14ac:dyDescent="0.3">
      <c r="A6" s="250">
        <v>111</v>
      </c>
      <c r="B6" s="251" t="s">
        <v>663</v>
      </c>
      <c r="C6" s="263" t="s">
        <v>623</v>
      </c>
    </row>
    <row r="7" spans="1:3" ht="48" customHeight="1" thickBot="1" x14ac:dyDescent="0.3">
      <c r="A7" s="250">
        <v>112</v>
      </c>
      <c r="B7" s="251" t="s">
        <v>664</v>
      </c>
      <c r="C7" s="252" t="s">
        <v>624</v>
      </c>
    </row>
    <row r="8" spans="1:3" ht="201.75" customHeight="1" thickBot="1" x14ac:dyDescent="0.3">
      <c r="A8" s="250">
        <v>113</v>
      </c>
      <c r="B8" s="251" t="s">
        <v>349</v>
      </c>
      <c r="C8" s="252" t="s">
        <v>625</v>
      </c>
    </row>
    <row r="9" spans="1:3" ht="333" customHeight="1" thickBot="1" x14ac:dyDescent="0.3">
      <c r="A9" s="250">
        <v>114</v>
      </c>
      <c r="B9" s="251" t="s">
        <v>422</v>
      </c>
      <c r="C9" s="252" t="s">
        <v>626</v>
      </c>
    </row>
    <row r="10" spans="1:3" ht="88.5" customHeight="1" thickBot="1" x14ac:dyDescent="0.3">
      <c r="A10" s="250">
        <v>115</v>
      </c>
      <c r="B10" s="251" t="s">
        <v>665</v>
      </c>
      <c r="C10" s="253" t="s">
        <v>627</v>
      </c>
    </row>
    <row r="11" spans="1:3" ht="41.25" customHeight="1" thickBot="1" x14ac:dyDescent="0.3">
      <c r="A11" s="250">
        <v>116</v>
      </c>
      <c r="B11" s="251" t="s">
        <v>352</v>
      </c>
      <c r="C11" s="252" t="s">
        <v>628</v>
      </c>
    </row>
    <row r="12" spans="1:3" ht="234" customHeight="1" thickBot="1" x14ac:dyDescent="0.3">
      <c r="A12" s="248">
        <v>12</v>
      </c>
      <c r="B12" s="248" t="s">
        <v>453</v>
      </c>
      <c r="C12" s="252" t="s">
        <v>629</v>
      </c>
    </row>
    <row r="13" spans="1:3" ht="119.25" customHeight="1" thickBot="1" x14ac:dyDescent="0.3">
      <c r="A13" s="248">
        <v>13</v>
      </c>
      <c r="B13" s="248" t="s">
        <v>462</v>
      </c>
      <c r="C13" s="252" t="s">
        <v>630</v>
      </c>
    </row>
    <row r="14" spans="1:3" ht="42.75" customHeight="1" thickBot="1" x14ac:dyDescent="0.3">
      <c r="A14" s="248">
        <v>14</v>
      </c>
      <c r="B14" s="248" t="s">
        <v>467</v>
      </c>
      <c r="C14" s="252" t="s">
        <v>631</v>
      </c>
    </row>
    <row r="15" spans="1:3" ht="163.5" customHeight="1" thickBot="1" x14ac:dyDescent="0.3">
      <c r="A15" s="248">
        <v>141</v>
      </c>
      <c r="B15" s="248" t="s">
        <v>666</v>
      </c>
      <c r="C15" s="252" t="s">
        <v>632</v>
      </c>
    </row>
    <row r="16" spans="1:3" ht="81" customHeight="1" thickBot="1" x14ac:dyDescent="0.3">
      <c r="A16" s="248">
        <v>142</v>
      </c>
      <c r="B16" s="248" t="s">
        <v>478</v>
      </c>
      <c r="C16" s="252" t="s">
        <v>633</v>
      </c>
    </row>
    <row r="17" spans="1:3" ht="57.75" customHeight="1" thickBot="1" x14ac:dyDescent="0.3">
      <c r="A17" s="248">
        <v>143</v>
      </c>
      <c r="B17" s="248" t="s">
        <v>667</v>
      </c>
      <c r="C17" s="252" t="s">
        <v>634</v>
      </c>
    </row>
    <row r="18" spans="1:3" ht="69.75" customHeight="1" thickBot="1" x14ac:dyDescent="0.3">
      <c r="A18" s="248">
        <v>144</v>
      </c>
      <c r="B18" s="248" t="s">
        <v>484</v>
      </c>
      <c r="C18" s="252" t="s">
        <v>635</v>
      </c>
    </row>
    <row r="19" spans="1:3" ht="42" customHeight="1" thickBot="1" x14ac:dyDescent="0.3">
      <c r="A19" s="245">
        <v>2</v>
      </c>
      <c r="B19" s="246" t="s">
        <v>668</v>
      </c>
      <c r="C19" s="247" t="s">
        <v>636</v>
      </c>
    </row>
    <row r="20" spans="1:3" ht="177" customHeight="1" thickBot="1" x14ac:dyDescent="0.3">
      <c r="A20" s="248">
        <v>21</v>
      </c>
      <c r="B20" s="248" t="s">
        <v>358</v>
      </c>
      <c r="C20" s="252" t="s">
        <v>637</v>
      </c>
    </row>
    <row r="21" spans="1:3" ht="60" customHeight="1" thickBot="1" x14ac:dyDescent="0.3">
      <c r="A21" s="248">
        <v>22</v>
      </c>
      <c r="B21" s="248" t="s">
        <v>497</v>
      </c>
      <c r="C21" s="252" t="s">
        <v>638</v>
      </c>
    </row>
    <row r="22" spans="1:3" ht="124.5" customHeight="1" thickBot="1" x14ac:dyDescent="0.3">
      <c r="A22" s="248">
        <v>23</v>
      </c>
      <c r="B22" s="248" t="s">
        <v>669</v>
      </c>
      <c r="C22" s="252" t="s">
        <v>639</v>
      </c>
    </row>
    <row r="23" spans="1:3" ht="112.5" customHeight="1" thickBot="1" x14ac:dyDescent="0.3">
      <c r="A23" s="248">
        <v>24</v>
      </c>
      <c r="B23" s="248" t="s">
        <v>670</v>
      </c>
      <c r="C23" s="252" t="s">
        <v>640</v>
      </c>
    </row>
    <row r="24" spans="1:3" ht="69.75" customHeight="1" thickBot="1" x14ac:dyDescent="0.3">
      <c r="A24" s="248">
        <v>25</v>
      </c>
      <c r="B24" s="248" t="s">
        <v>671</v>
      </c>
      <c r="C24" s="252" t="s">
        <v>641</v>
      </c>
    </row>
    <row r="25" spans="1:3" ht="186.75" customHeight="1" thickBot="1" x14ac:dyDescent="0.3">
      <c r="A25" s="248">
        <v>26</v>
      </c>
      <c r="B25" s="248" t="s">
        <v>462</v>
      </c>
      <c r="C25" s="252" t="s">
        <v>642</v>
      </c>
    </row>
    <row r="26" spans="1:3" ht="142.5" customHeight="1" thickBot="1" x14ac:dyDescent="0.3">
      <c r="A26" s="248">
        <v>27</v>
      </c>
      <c r="B26" s="248" t="s">
        <v>672</v>
      </c>
      <c r="C26" s="252" t="s">
        <v>643</v>
      </c>
    </row>
    <row r="27" spans="1:3" ht="120.75" thickBot="1" x14ac:dyDescent="0.3">
      <c r="A27" s="248">
        <v>28</v>
      </c>
      <c r="B27" s="248" t="s">
        <v>516</v>
      </c>
      <c r="C27" s="252" t="s">
        <v>644</v>
      </c>
    </row>
    <row r="28" spans="1:3" ht="56.25" customHeight="1" thickBot="1" x14ac:dyDescent="0.3">
      <c r="A28" s="254">
        <v>31</v>
      </c>
      <c r="B28" s="254" t="s">
        <v>673</v>
      </c>
      <c r="C28" s="255" t="s">
        <v>645</v>
      </c>
    </row>
    <row r="29" spans="1:3" ht="162" customHeight="1" thickBot="1" x14ac:dyDescent="0.3">
      <c r="A29" s="256">
        <v>311</v>
      </c>
      <c r="B29" s="248" t="s">
        <v>531</v>
      </c>
      <c r="C29" s="257" t="s">
        <v>646</v>
      </c>
    </row>
    <row r="30" spans="1:3" ht="45" customHeight="1" thickBot="1" x14ac:dyDescent="0.3">
      <c r="A30" s="256">
        <v>312</v>
      </c>
      <c r="B30" s="248" t="s">
        <v>399</v>
      </c>
      <c r="C30" s="257" t="s">
        <v>647</v>
      </c>
    </row>
    <row r="31" spans="1:3" ht="30.75" thickBot="1" x14ac:dyDescent="0.3">
      <c r="A31" s="256">
        <v>313</v>
      </c>
      <c r="B31" s="248" t="s">
        <v>400</v>
      </c>
      <c r="C31" s="257" t="s">
        <v>648</v>
      </c>
    </row>
    <row r="32" spans="1:3" ht="186.75" customHeight="1" thickBot="1" x14ac:dyDescent="0.3">
      <c r="A32" s="256">
        <v>314</v>
      </c>
      <c r="B32" s="248" t="s">
        <v>401</v>
      </c>
      <c r="C32" s="257" t="s">
        <v>649</v>
      </c>
    </row>
    <row r="33" spans="1:3" ht="39.75" customHeight="1" thickBot="1" x14ac:dyDescent="0.3">
      <c r="A33" s="258" t="s">
        <v>246</v>
      </c>
      <c r="B33" s="254" t="s">
        <v>674</v>
      </c>
      <c r="C33" s="247" t="s">
        <v>650</v>
      </c>
    </row>
    <row r="34" spans="1:3" ht="33.75" customHeight="1" thickBot="1" x14ac:dyDescent="0.3">
      <c r="A34" s="259"/>
      <c r="B34" s="254" t="s">
        <v>675</v>
      </c>
      <c r="C34" s="247" t="s">
        <v>651</v>
      </c>
    </row>
    <row r="35" spans="1:3" ht="42" customHeight="1" thickBot="1" x14ac:dyDescent="0.3">
      <c r="A35" s="259"/>
      <c r="B35" s="254" t="s">
        <v>676</v>
      </c>
      <c r="C35" s="247" t="s">
        <v>652</v>
      </c>
    </row>
    <row r="36" spans="1:3" ht="41.25" customHeight="1" thickBot="1" x14ac:dyDescent="0.3">
      <c r="A36" s="259"/>
      <c r="B36" s="254" t="s">
        <v>677</v>
      </c>
      <c r="C36" s="247" t="s">
        <v>653</v>
      </c>
    </row>
    <row r="37" spans="1:3" ht="44.25" customHeight="1" thickBot="1" x14ac:dyDescent="0.3">
      <c r="A37" s="259"/>
      <c r="B37" s="254" t="s">
        <v>678</v>
      </c>
      <c r="C37" s="247" t="s">
        <v>654</v>
      </c>
    </row>
    <row r="38" spans="1:3" ht="20.25" customHeight="1" thickBot="1" x14ac:dyDescent="0.3">
      <c r="A38" s="362" t="s">
        <v>655</v>
      </c>
      <c r="B38" s="362"/>
      <c r="C38" s="362"/>
    </row>
    <row r="39" spans="1:3" ht="74.25" customHeight="1" thickBot="1" x14ac:dyDescent="0.3">
      <c r="A39" s="365" t="s">
        <v>679</v>
      </c>
      <c r="B39" s="366"/>
      <c r="C39" s="244" t="s">
        <v>656</v>
      </c>
    </row>
    <row r="40" spans="1:3" ht="39" customHeight="1" thickBot="1" x14ac:dyDescent="0.3">
      <c r="A40" s="260" t="s">
        <v>247</v>
      </c>
      <c r="B40" s="252" t="s">
        <v>680</v>
      </c>
      <c r="C40" s="252" t="s">
        <v>657</v>
      </c>
    </row>
    <row r="41" spans="1:3" ht="39" customHeight="1" thickBot="1" x14ac:dyDescent="0.3">
      <c r="A41" s="260" t="s">
        <v>260</v>
      </c>
      <c r="B41" s="252" t="s">
        <v>681</v>
      </c>
      <c r="C41" s="252" t="s">
        <v>658</v>
      </c>
    </row>
    <row r="42" spans="1:3" ht="54.75" customHeight="1" thickBot="1" x14ac:dyDescent="0.3">
      <c r="A42" s="260" t="s">
        <v>261</v>
      </c>
      <c r="B42" s="252" t="s">
        <v>682</v>
      </c>
      <c r="C42" s="252" t="s">
        <v>659</v>
      </c>
    </row>
    <row r="43" spans="1:3" ht="36.75" customHeight="1" thickBot="1" x14ac:dyDescent="0.3">
      <c r="A43" s="260" t="s">
        <v>269</v>
      </c>
      <c r="B43" s="252" t="s">
        <v>683</v>
      </c>
      <c r="C43" s="257" t="s">
        <v>660</v>
      </c>
    </row>
    <row r="44" spans="1:3" ht="41.25" customHeight="1" thickBot="1" x14ac:dyDescent="0.3">
      <c r="A44" s="260"/>
      <c r="B44" s="261" t="s">
        <v>684</v>
      </c>
      <c r="C44" s="252" t="s">
        <v>661</v>
      </c>
    </row>
    <row r="45" spans="1:3" ht="41.25" customHeight="1" thickBot="1" x14ac:dyDescent="0.3">
      <c r="A45" s="260"/>
      <c r="B45" s="261" t="s">
        <v>685</v>
      </c>
      <c r="C45" s="252" t="s">
        <v>662</v>
      </c>
    </row>
  </sheetData>
  <mergeCells count="4">
    <mergeCell ref="A2:C2"/>
    <mergeCell ref="A3:B3"/>
    <mergeCell ref="A38:C38"/>
    <mergeCell ref="A39:B39"/>
  </mergeCells>
  <pageMargins left="0.511811024" right="0.511811024" top="0.78740157499999996" bottom="0.78740157499999996" header="0.31496062000000002" footer="0.31496062000000002"/>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7DB7-0A4C-48C1-A98B-DA70A4985A96}">
  <dimension ref="A1:B44"/>
  <sheetViews>
    <sheetView showGridLines="0" workbookViewId="0">
      <selection activeCell="B45" sqref="B45"/>
    </sheetView>
  </sheetViews>
  <sheetFormatPr defaultColWidth="9.140625" defaultRowHeight="20.100000000000001" customHeight="1" x14ac:dyDescent="0.25"/>
  <cols>
    <col min="1" max="1" width="35.7109375" style="88" bestFit="1" customWidth="1"/>
    <col min="2" max="2" width="173.5703125" style="88" customWidth="1"/>
    <col min="3" max="16384" width="9.140625" style="88"/>
  </cols>
  <sheetData>
    <row r="1" spans="1:2" ht="20.100000000000001" customHeight="1" x14ac:dyDescent="0.25">
      <c r="A1" s="232" t="s">
        <v>559</v>
      </c>
    </row>
    <row r="2" spans="1:2" ht="20.100000000000001" customHeight="1" x14ac:dyDescent="0.25">
      <c r="A2" s="371" t="s">
        <v>560</v>
      </c>
      <c r="B2" s="372"/>
    </row>
    <row r="3" spans="1:2" ht="20.100000000000001" customHeight="1" x14ac:dyDescent="0.25">
      <c r="A3" s="233" t="s">
        <v>561</v>
      </c>
      <c r="B3" s="233" t="s">
        <v>551</v>
      </c>
    </row>
    <row r="4" spans="1:2" ht="20.100000000000001" customHeight="1" x14ac:dyDescent="0.25">
      <c r="A4" s="233" t="s">
        <v>562</v>
      </c>
      <c r="B4" s="233" t="s">
        <v>569</v>
      </c>
    </row>
    <row r="5" spans="1:2" ht="20.100000000000001" customHeight="1" x14ac:dyDescent="0.25">
      <c r="A5" s="233" t="s">
        <v>563</v>
      </c>
      <c r="B5" s="233" t="s">
        <v>568</v>
      </c>
    </row>
    <row r="6" spans="1:2" ht="20.100000000000001" customHeight="1" x14ac:dyDescent="0.25">
      <c r="A6" s="233" t="s">
        <v>564</v>
      </c>
      <c r="B6" s="233" t="s">
        <v>570</v>
      </c>
    </row>
    <row r="7" spans="1:2" ht="20.100000000000001" customHeight="1" x14ac:dyDescent="0.25">
      <c r="A7" s="233" t="s">
        <v>565</v>
      </c>
      <c r="B7" s="233" t="s">
        <v>552</v>
      </c>
    </row>
    <row r="8" spans="1:2" ht="20.100000000000001" customHeight="1" x14ac:dyDescent="0.25">
      <c r="A8" s="233" t="s">
        <v>553</v>
      </c>
      <c r="B8" s="233" t="s">
        <v>554</v>
      </c>
    </row>
    <row r="9" spans="1:2" ht="20.100000000000001" customHeight="1" x14ac:dyDescent="0.25">
      <c r="A9" s="233" t="s">
        <v>566</v>
      </c>
      <c r="B9" s="233" t="s">
        <v>555</v>
      </c>
    </row>
    <row r="10" spans="1:2" ht="20.100000000000001" customHeight="1" x14ac:dyDescent="0.25">
      <c r="A10" s="233" t="s">
        <v>567</v>
      </c>
      <c r="B10" s="234" t="s">
        <v>556</v>
      </c>
    </row>
    <row r="11" spans="1:2" ht="20.100000000000001" customHeight="1" x14ac:dyDescent="0.25">
      <c r="A11" s="371" t="s">
        <v>571</v>
      </c>
      <c r="B11" s="372"/>
    </row>
    <row r="12" spans="1:2" ht="20.100000000000001" customHeight="1" x14ac:dyDescent="0.25">
      <c r="A12" s="235" t="s">
        <v>557</v>
      </c>
      <c r="B12" s="236"/>
    </row>
    <row r="13" spans="1:2" ht="20.100000000000001" customHeight="1" x14ac:dyDescent="0.25">
      <c r="A13" s="235" t="s">
        <v>558</v>
      </c>
      <c r="B13" s="236"/>
    </row>
    <row r="14" spans="1:2" ht="20.100000000000001" customHeight="1" x14ac:dyDescent="0.25">
      <c r="A14" s="371" t="s">
        <v>572</v>
      </c>
      <c r="B14" s="372"/>
    </row>
    <row r="15" spans="1:2" ht="20.100000000000001" customHeight="1" x14ac:dyDescent="0.25">
      <c r="A15" s="237" t="s">
        <v>573</v>
      </c>
      <c r="B15" s="237"/>
    </row>
    <row r="16" spans="1:2" ht="97.5" customHeight="1" x14ac:dyDescent="0.25">
      <c r="A16" s="233" t="s">
        <v>578</v>
      </c>
      <c r="B16" s="238" t="s">
        <v>579</v>
      </c>
    </row>
    <row r="17" spans="1:2" ht="20.100000000000001" customHeight="1" x14ac:dyDescent="0.25">
      <c r="A17" s="233" t="s">
        <v>574</v>
      </c>
      <c r="B17" s="238" t="s">
        <v>575</v>
      </c>
    </row>
    <row r="18" spans="1:2" ht="20.100000000000001" customHeight="1" x14ac:dyDescent="0.25">
      <c r="A18" s="233" t="s">
        <v>576</v>
      </c>
      <c r="B18" s="238" t="s">
        <v>577</v>
      </c>
    </row>
    <row r="19" spans="1:2" ht="20.100000000000001" customHeight="1" x14ac:dyDescent="0.25">
      <c r="A19" s="369" t="s">
        <v>580</v>
      </c>
      <c r="B19" s="370"/>
    </row>
    <row r="20" spans="1:2" ht="20.100000000000001" customHeight="1" x14ac:dyDescent="0.25">
      <c r="A20" s="233" t="s">
        <v>581</v>
      </c>
      <c r="B20" s="238"/>
    </row>
    <row r="21" spans="1:2" ht="51" customHeight="1" x14ac:dyDescent="0.25">
      <c r="A21" s="233" t="s">
        <v>582</v>
      </c>
      <c r="B21" s="238" t="s">
        <v>585</v>
      </c>
    </row>
    <row r="22" spans="1:2" ht="37.5" customHeight="1" x14ac:dyDescent="0.25">
      <c r="A22" s="233" t="s">
        <v>583</v>
      </c>
      <c r="B22" s="238" t="s">
        <v>584</v>
      </c>
    </row>
    <row r="23" spans="1:2" ht="34.5" customHeight="1" x14ac:dyDescent="0.25">
      <c r="A23" s="233" t="s">
        <v>587</v>
      </c>
      <c r="B23" s="238" t="s">
        <v>586</v>
      </c>
    </row>
    <row r="24" spans="1:2" ht="35.25" customHeight="1" x14ac:dyDescent="0.25">
      <c r="A24" s="233" t="s">
        <v>588</v>
      </c>
      <c r="B24" s="238" t="s">
        <v>589</v>
      </c>
    </row>
    <row r="25" spans="1:2" ht="20.100000000000001" customHeight="1" x14ac:dyDescent="0.25">
      <c r="A25" s="371" t="s">
        <v>590</v>
      </c>
      <c r="B25" s="372"/>
    </row>
    <row r="26" spans="1:2" ht="20.100000000000001" customHeight="1" x14ac:dyDescent="0.25">
      <c r="A26" s="369" t="s">
        <v>591</v>
      </c>
      <c r="B26" s="370"/>
    </row>
    <row r="27" spans="1:2" ht="19.5" customHeight="1" x14ac:dyDescent="0.25">
      <c r="A27" s="233" t="s">
        <v>582</v>
      </c>
      <c r="B27" s="238" t="s">
        <v>592</v>
      </c>
    </row>
    <row r="28" spans="1:2" ht="20.100000000000001" customHeight="1" x14ac:dyDescent="0.25">
      <c r="A28" s="233" t="s">
        <v>583</v>
      </c>
      <c r="B28" s="238" t="s">
        <v>593</v>
      </c>
    </row>
    <row r="29" spans="1:2" ht="167.25" customHeight="1" x14ac:dyDescent="0.25">
      <c r="A29" s="233" t="s">
        <v>595</v>
      </c>
      <c r="B29" s="238" t="s">
        <v>594</v>
      </c>
    </row>
    <row r="30" spans="1:2" ht="62.25" customHeight="1" x14ac:dyDescent="0.25">
      <c r="A30" s="233" t="s">
        <v>596</v>
      </c>
      <c r="B30" s="238" t="s">
        <v>597</v>
      </c>
    </row>
    <row r="31" spans="1:2" ht="20.100000000000001" customHeight="1" x14ac:dyDescent="0.25">
      <c r="A31" s="369" t="s">
        <v>598</v>
      </c>
      <c r="B31" s="370"/>
    </row>
    <row r="32" spans="1:2" ht="33" customHeight="1" x14ac:dyDescent="0.25">
      <c r="A32" s="233" t="s">
        <v>599</v>
      </c>
      <c r="B32" s="238" t="s">
        <v>600</v>
      </c>
    </row>
    <row r="33" spans="1:2" ht="30" x14ac:dyDescent="0.25">
      <c r="A33" s="233" t="s">
        <v>601</v>
      </c>
      <c r="B33" s="238" t="s">
        <v>603</v>
      </c>
    </row>
    <row r="34" spans="1:2" ht="20.100000000000001" customHeight="1" x14ac:dyDescent="0.25">
      <c r="A34" s="369" t="s">
        <v>604</v>
      </c>
      <c r="B34" s="370"/>
    </row>
    <row r="35" spans="1:2" ht="213" customHeight="1" x14ac:dyDescent="0.25">
      <c r="A35" s="233" t="s">
        <v>613</v>
      </c>
      <c r="B35" s="239" t="s">
        <v>605</v>
      </c>
    </row>
    <row r="36" spans="1:2" ht="20.100000000000001" customHeight="1" x14ac:dyDescent="0.25">
      <c r="A36" s="369" t="s">
        <v>606</v>
      </c>
      <c r="B36" s="370"/>
    </row>
    <row r="37" spans="1:2" ht="225" x14ac:dyDescent="0.25">
      <c r="A37" s="367" t="s">
        <v>608</v>
      </c>
      <c r="B37" s="238" t="s">
        <v>607</v>
      </c>
    </row>
    <row r="38" spans="1:2" ht="46.5" customHeight="1" x14ac:dyDescent="0.25">
      <c r="A38" s="368"/>
      <c r="B38" s="240" t="s">
        <v>609</v>
      </c>
    </row>
    <row r="39" spans="1:2" ht="60" customHeight="1" x14ac:dyDescent="0.25">
      <c r="A39" s="368"/>
      <c r="B39" s="240" t="s">
        <v>610</v>
      </c>
    </row>
    <row r="40" spans="1:2" ht="120" x14ac:dyDescent="0.25">
      <c r="A40" s="368"/>
      <c r="B40" s="241" t="s">
        <v>611</v>
      </c>
    </row>
    <row r="41" spans="1:2" ht="58.5" customHeight="1" x14ac:dyDescent="0.25">
      <c r="A41" s="368"/>
      <c r="B41" s="241" t="s">
        <v>612</v>
      </c>
    </row>
    <row r="42" spans="1:2" ht="231" customHeight="1" x14ac:dyDescent="0.25">
      <c r="A42" s="368"/>
      <c r="B42" s="241" t="s">
        <v>767</v>
      </c>
    </row>
    <row r="43" spans="1:2" ht="115.5" customHeight="1" x14ac:dyDescent="0.25">
      <c r="A43" s="368"/>
      <c r="B43" s="241" t="s">
        <v>768</v>
      </c>
    </row>
    <row r="44" spans="1:2" ht="20.100000000000001" customHeight="1" x14ac:dyDescent="0.25">
      <c r="A44" s="368"/>
      <c r="B44" s="88" t="s">
        <v>766</v>
      </c>
    </row>
  </sheetData>
  <mergeCells count="10">
    <mergeCell ref="A37:A44"/>
    <mergeCell ref="A31:B31"/>
    <mergeCell ref="A34:B34"/>
    <mergeCell ref="A36:B36"/>
    <mergeCell ref="A2:B2"/>
    <mergeCell ref="A11:B11"/>
    <mergeCell ref="A14:B14"/>
    <mergeCell ref="A19:B19"/>
    <mergeCell ref="A25:B25"/>
    <mergeCell ref="A26:B26"/>
  </mergeCells>
  <hyperlinks>
    <hyperlink ref="B10" r:id="rId1" xr:uid="{B08A52D3-0052-467E-8BFE-94217C1BFB0E}"/>
    <hyperlink ref="A12" r:id="rId2" xr:uid="{AB4A5983-5D76-4E50-814C-5E8C4CE1B9E2}"/>
    <hyperlink ref="A13" r:id="rId3" xr:uid="{A582DE74-B0BA-482D-BBBA-6C8A78364975}"/>
  </hyperlinks>
  <pageMargins left="0.511811024" right="0.511811024" top="0.78740157499999996" bottom="0.78740157499999996" header="0.31496062000000002" footer="0.31496062000000002"/>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E77"/>
  <sheetViews>
    <sheetView workbookViewId="0"/>
  </sheetViews>
  <sheetFormatPr defaultRowHeight="15" x14ac:dyDescent="0.25"/>
  <cols>
    <col min="1" max="1" width="14.140625" bestFit="1" customWidth="1"/>
    <col min="2" max="2" width="88.28515625" customWidth="1"/>
    <col min="3" max="3" width="51.140625" customWidth="1"/>
    <col min="4" max="4" width="19.42578125" bestFit="1" customWidth="1"/>
  </cols>
  <sheetData>
    <row r="1" spans="1:5" x14ac:dyDescent="0.25">
      <c r="A1" s="1" t="s">
        <v>0</v>
      </c>
      <c r="B1" s="2" t="s">
        <v>1</v>
      </c>
      <c r="C1" s="2" t="s">
        <v>2</v>
      </c>
      <c r="D1" s="2" t="s">
        <v>3</v>
      </c>
    </row>
    <row r="2" spans="1:5" x14ac:dyDescent="0.25">
      <c r="A2" s="13" t="s">
        <v>5</v>
      </c>
      <c r="B2" s="10" t="s">
        <v>199</v>
      </c>
      <c r="C2" s="12" t="s">
        <v>194</v>
      </c>
      <c r="D2" t="s">
        <v>237</v>
      </c>
      <c r="E2" t="s">
        <v>91</v>
      </c>
    </row>
    <row r="3" spans="1:5" x14ac:dyDescent="0.25">
      <c r="A3" s="13" t="s">
        <v>6</v>
      </c>
      <c r="B3" s="11" t="s">
        <v>204</v>
      </c>
      <c r="C3" s="12" t="s">
        <v>205</v>
      </c>
      <c r="D3" t="s">
        <v>237</v>
      </c>
      <c r="E3" t="s">
        <v>7</v>
      </c>
    </row>
    <row r="4" spans="1:5" x14ac:dyDescent="0.25">
      <c r="A4" s="13" t="s">
        <v>8</v>
      </c>
      <c r="B4" s="11" t="s">
        <v>206</v>
      </c>
      <c r="E4" t="s">
        <v>9</v>
      </c>
    </row>
    <row r="5" spans="1:5" x14ac:dyDescent="0.25">
      <c r="A5" s="13" t="s">
        <v>10</v>
      </c>
      <c r="B5" s="11" t="s">
        <v>207</v>
      </c>
      <c r="D5" t="s">
        <v>237</v>
      </c>
      <c r="E5" t="s">
        <v>11</v>
      </c>
    </row>
    <row r="6" spans="1:5" x14ac:dyDescent="0.25">
      <c r="A6" s="13" t="s">
        <v>12</v>
      </c>
      <c r="B6" s="11" t="s">
        <v>208</v>
      </c>
      <c r="D6" t="s">
        <v>237</v>
      </c>
      <c r="E6" t="s">
        <v>13</v>
      </c>
    </row>
    <row r="7" spans="1:5" x14ac:dyDescent="0.25">
      <c r="A7" s="13" t="s">
        <v>14</v>
      </c>
      <c r="B7" s="11" t="s">
        <v>209</v>
      </c>
      <c r="D7" t="s">
        <v>237</v>
      </c>
      <c r="E7" t="s">
        <v>15</v>
      </c>
    </row>
    <row r="8" spans="1:5" x14ac:dyDescent="0.25">
      <c r="A8" s="13" t="s">
        <v>16</v>
      </c>
      <c r="B8" s="11" t="s">
        <v>210</v>
      </c>
      <c r="D8" t="s">
        <v>237</v>
      </c>
      <c r="E8" t="s">
        <v>17</v>
      </c>
    </row>
    <row r="9" spans="1:5" x14ac:dyDescent="0.25">
      <c r="A9" s="13" t="s">
        <v>18</v>
      </c>
      <c r="B9" s="11" t="s">
        <v>211</v>
      </c>
      <c r="D9" t="s">
        <v>237</v>
      </c>
      <c r="E9" t="s">
        <v>19</v>
      </c>
    </row>
    <row r="10" spans="1:5" x14ac:dyDescent="0.25">
      <c r="A10" s="13" t="s">
        <v>20</v>
      </c>
      <c r="B10" s="11" t="s">
        <v>212</v>
      </c>
      <c r="D10" t="s">
        <v>237</v>
      </c>
      <c r="E10" t="s">
        <v>21</v>
      </c>
    </row>
    <row r="11" spans="1:5" x14ac:dyDescent="0.25">
      <c r="A11" s="13" t="s">
        <v>22</v>
      </c>
      <c r="B11" s="11" t="s">
        <v>213</v>
      </c>
      <c r="D11" t="s">
        <v>237</v>
      </c>
      <c r="E11" t="s">
        <v>23</v>
      </c>
    </row>
    <row r="12" spans="1:5" x14ac:dyDescent="0.25">
      <c r="A12" s="13" t="s">
        <v>24</v>
      </c>
      <c r="B12" s="10" t="s">
        <v>195</v>
      </c>
      <c r="E12" t="s">
        <v>92</v>
      </c>
    </row>
    <row r="13" spans="1:5" x14ac:dyDescent="0.25">
      <c r="A13" s="13" t="s">
        <v>25</v>
      </c>
      <c r="B13" s="11" t="s">
        <v>204</v>
      </c>
      <c r="C13" s="12" t="s">
        <v>205</v>
      </c>
      <c r="D13" t="s">
        <v>237</v>
      </c>
      <c r="E13" t="s">
        <v>7</v>
      </c>
    </row>
    <row r="14" spans="1:5" x14ac:dyDescent="0.25">
      <c r="A14" s="13" t="s">
        <v>26</v>
      </c>
      <c r="B14" s="11" t="s">
        <v>206</v>
      </c>
      <c r="E14" t="s">
        <v>9</v>
      </c>
    </row>
    <row r="15" spans="1:5" x14ac:dyDescent="0.25">
      <c r="A15" s="13" t="s">
        <v>27</v>
      </c>
      <c r="B15" s="11" t="s">
        <v>207</v>
      </c>
      <c r="D15" t="s">
        <v>237</v>
      </c>
      <c r="E15" t="s">
        <v>11</v>
      </c>
    </row>
    <row r="16" spans="1:5" x14ac:dyDescent="0.25">
      <c r="A16" s="13" t="s">
        <v>28</v>
      </c>
      <c r="B16" s="11" t="s">
        <v>208</v>
      </c>
      <c r="D16" t="s">
        <v>237</v>
      </c>
      <c r="E16" t="s">
        <v>13</v>
      </c>
    </row>
    <row r="17" spans="1:5" x14ac:dyDescent="0.25">
      <c r="A17" s="13" t="s">
        <v>29</v>
      </c>
      <c r="B17" s="11" t="s">
        <v>209</v>
      </c>
      <c r="D17" t="s">
        <v>237</v>
      </c>
      <c r="E17" t="s">
        <v>15</v>
      </c>
    </row>
    <row r="18" spans="1:5" x14ac:dyDescent="0.25">
      <c r="A18" s="13" t="s">
        <v>30</v>
      </c>
      <c r="B18" s="11" t="s">
        <v>210</v>
      </c>
      <c r="D18" t="s">
        <v>237</v>
      </c>
      <c r="E18" t="s">
        <v>17</v>
      </c>
    </row>
    <row r="19" spans="1:5" x14ac:dyDescent="0.25">
      <c r="A19" s="13" t="s">
        <v>31</v>
      </c>
      <c r="B19" s="11" t="s">
        <v>211</v>
      </c>
      <c r="D19" t="s">
        <v>237</v>
      </c>
      <c r="E19" t="s">
        <v>19</v>
      </c>
    </row>
    <row r="20" spans="1:5" x14ac:dyDescent="0.25">
      <c r="A20" s="13" t="s">
        <v>32</v>
      </c>
      <c r="B20" s="11" t="s">
        <v>212</v>
      </c>
      <c r="D20" t="s">
        <v>237</v>
      </c>
      <c r="E20" t="s">
        <v>21</v>
      </c>
    </row>
    <row r="21" spans="1:5" x14ac:dyDescent="0.25">
      <c r="A21" s="13" t="s">
        <v>33</v>
      </c>
      <c r="B21" s="11" t="s">
        <v>213</v>
      </c>
      <c r="D21" t="s">
        <v>237</v>
      </c>
      <c r="E21" t="s">
        <v>23</v>
      </c>
    </row>
    <row r="22" spans="1:5" x14ac:dyDescent="0.25">
      <c r="A22" s="13" t="s">
        <v>34</v>
      </c>
      <c r="B22" s="10" t="s">
        <v>214</v>
      </c>
      <c r="C22" s="12" t="s">
        <v>215</v>
      </c>
      <c r="D22" t="s">
        <v>237</v>
      </c>
      <c r="E22" t="s">
        <v>93</v>
      </c>
    </row>
    <row r="23" spans="1:5" x14ac:dyDescent="0.25">
      <c r="A23" s="13" t="s">
        <v>35</v>
      </c>
      <c r="B23" s="11" t="s">
        <v>204</v>
      </c>
      <c r="C23" s="12" t="s">
        <v>205</v>
      </c>
      <c r="D23" t="s">
        <v>237</v>
      </c>
      <c r="E23" t="s">
        <v>7</v>
      </c>
    </row>
    <row r="24" spans="1:5" x14ac:dyDescent="0.25">
      <c r="A24" s="13" t="s">
        <v>36</v>
      </c>
      <c r="B24" s="11" t="s">
        <v>206</v>
      </c>
      <c r="E24" t="s">
        <v>9</v>
      </c>
    </row>
    <row r="25" spans="1:5" x14ac:dyDescent="0.25">
      <c r="A25" s="13" t="s">
        <v>37</v>
      </c>
      <c r="B25" s="11" t="s">
        <v>207</v>
      </c>
      <c r="D25" t="s">
        <v>237</v>
      </c>
      <c r="E25" t="s">
        <v>11</v>
      </c>
    </row>
    <row r="26" spans="1:5" x14ac:dyDescent="0.25">
      <c r="A26" s="13" t="s">
        <v>38</v>
      </c>
      <c r="B26" s="14" t="s">
        <v>216</v>
      </c>
      <c r="E26" t="s">
        <v>39</v>
      </c>
    </row>
    <row r="27" spans="1:5" x14ac:dyDescent="0.25">
      <c r="A27" s="13" t="s">
        <v>40</v>
      </c>
      <c r="B27" s="11" t="s">
        <v>208</v>
      </c>
      <c r="D27" t="s">
        <v>237</v>
      </c>
      <c r="E27" t="s">
        <v>13</v>
      </c>
    </row>
    <row r="28" spans="1:5" x14ac:dyDescent="0.25">
      <c r="A28" s="13" t="s">
        <v>41</v>
      </c>
      <c r="B28" s="14" t="s">
        <v>216</v>
      </c>
      <c r="E28" t="s">
        <v>39</v>
      </c>
    </row>
    <row r="29" spans="1:5" x14ac:dyDescent="0.25">
      <c r="A29" s="13" t="s">
        <v>42</v>
      </c>
      <c r="B29" s="11" t="s">
        <v>209</v>
      </c>
      <c r="D29" t="s">
        <v>237</v>
      </c>
      <c r="E29" t="s">
        <v>15</v>
      </c>
    </row>
    <row r="30" spans="1:5" x14ac:dyDescent="0.25">
      <c r="A30" s="13" t="s">
        <v>43</v>
      </c>
      <c r="B30" s="11" t="s">
        <v>210</v>
      </c>
      <c r="D30" t="s">
        <v>237</v>
      </c>
      <c r="E30" t="s">
        <v>17</v>
      </c>
    </row>
    <row r="31" spans="1:5" x14ac:dyDescent="0.25">
      <c r="A31" s="13" t="s">
        <v>44</v>
      </c>
      <c r="B31" s="11" t="s">
        <v>211</v>
      </c>
      <c r="D31" t="s">
        <v>237</v>
      </c>
      <c r="E31" t="s">
        <v>19</v>
      </c>
    </row>
    <row r="32" spans="1:5" x14ac:dyDescent="0.25">
      <c r="A32" s="13" t="s">
        <v>45</v>
      </c>
      <c r="B32" s="11" t="s">
        <v>212</v>
      </c>
      <c r="D32" t="s">
        <v>237</v>
      </c>
      <c r="E32" t="s">
        <v>21</v>
      </c>
    </row>
    <row r="33" spans="1:5" x14ac:dyDescent="0.25">
      <c r="A33" s="13" t="s">
        <v>46</v>
      </c>
      <c r="B33" s="11" t="s">
        <v>213</v>
      </c>
      <c r="D33" t="s">
        <v>237</v>
      </c>
      <c r="E33" t="s">
        <v>23</v>
      </c>
    </row>
    <row r="34" spans="1:5" x14ac:dyDescent="0.25">
      <c r="A34" s="13" t="s">
        <v>47</v>
      </c>
      <c r="B34" s="10" t="s">
        <v>217</v>
      </c>
      <c r="C34" s="12" t="s">
        <v>218</v>
      </c>
      <c r="D34" t="s">
        <v>237</v>
      </c>
      <c r="E34" t="s">
        <v>94</v>
      </c>
    </row>
    <row r="35" spans="1:5" x14ac:dyDescent="0.25">
      <c r="A35" s="13" t="s">
        <v>48</v>
      </c>
      <c r="B35" s="11" t="s">
        <v>204</v>
      </c>
      <c r="C35" s="12" t="s">
        <v>205</v>
      </c>
      <c r="D35" t="s">
        <v>237</v>
      </c>
      <c r="E35" t="s">
        <v>7</v>
      </c>
    </row>
    <row r="36" spans="1:5" x14ac:dyDescent="0.25">
      <c r="A36" s="13" t="s">
        <v>49</v>
      </c>
      <c r="B36" s="11" t="s">
        <v>206</v>
      </c>
      <c r="E36" t="s">
        <v>9</v>
      </c>
    </row>
    <row r="37" spans="1:5" x14ac:dyDescent="0.25">
      <c r="A37" s="13" t="s">
        <v>50</v>
      </c>
      <c r="B37" s="11" t="s">
        <v>207</v>
      </c>
      <c r="D37" t="s">
        <v>237</v>
      </c>
      <c r="E37" t="s">
        <v>11</v>
      </c>
    </row>
    <row r="38" spans="1:5" x14ac:dyDescent="0.25">
      <c r="A38" s="13" t="s">
        <v>51</v>
      </c>
      <c r="B38" s="14" t="s">
        <v>216</v>
      </c>
      <c r="E38" t="s">
        <v>39</v>
      </c>
    </row>
    <row r="39" spans="1:5" x14ac:dyDescent="0.25">
      <c r="A39" s="13" t="s">
        <v>52</v>
      </c>
      <c r="B39" s="11" t="s">
        <v>208</v>
      </c>
      <c r="D39" t="s">
        <v>237</v>
      </c>
      <c r="E39" t="s">
        <v>13</v>
      </c>
    </row>
    <row r="40" spans="1:5" x14ac:dyDescent="0.25">
      <c r="A40" s="13" t="s">
        <v>53</v>
      </c>
      <c r="B40" s="14" t="s">
        <v>216</v>
      </c>
      <c r="E40" t="s">
        <v>39</v>
      </c>
    </row>
    <row r="41" spans="1:5" x14ac:dyDescent="0.25">
      <c r="A41" s="13" t="s">
        <v>54</v>
      </c>
      <c r="B41" s="11" t="s">
        <v>209</v>
      </c>
      <c r="D41" t="s">
        <v>237</v>
      </c>
      <c r="E41" t="s">
        <v>15</v>
      </c>
    </row>
    <row r="42" spans="1:5" x14ac:dyDescent="0.25">
      <c r="A42" s="13" t="s">
        <v>55</v>
      </c>
      <c r="B42" s="11" t="s">
        <v>210</v>
      </c>
      <c r="D42" t="s">
        <v>237</v>
      </c>
      <c r="E42" t="s">
        <v>17</v>
      </c>
    </row>
    <row r="43" spans="1:5" x14ac:dyDescent="0.25">
      <c r="A43" s="13" t="s">
        <v>56</v>
      </c>
      <c r="B43" s="11" t="s">
        <v>211</v>
      </c>
      <c r="D43" t="s">
        <v>237</v>
      </c>
      <c r="E43" t="s">
        <v>19</v>
      </c>
    </row>
    <row r="44" spans="1:5" x14ac:dyDescent="0.25">
      <c r="A44" s="13" t="s">
        <v>57</v>
      </c>
      <c r="B44" s="11" t="s">
        <v>212</v>
      </c>
      <c r="D44" t="s">
        <v>237</v>
      </c>
      <c r="E44" t="s">
        <v>21</v>
      </c>
    </row>
    <row r="45" spans="1:5" x14ac:dyDescent="0.25">
      <c r="A45" s="13" t="s">
        <v>58</v>
      </c>
      <c r="B45" s="11" t="s">
        <v>213</v>
      </c>
      <c r="D45" t="s">
        <v>237</v>
      </c>
      <c r="E45" t="s">
        <v>23</v>
      </c>
    </row>
    <row r="46" spans="1:5" x14ac:dyDescent="0.25">
      <c r="A46" s="13" t="s">
        <v>59</v>
      </c>
      <c r="B46" s="10" t="s">
        <v>196</v>
      </c>
      <c r="D46" t="s">
        <v>237</v>
      </c>
      <c r="E46" t="s">
        <v>95</v>
      </c>
    </row>
    <row r="47" spans="1:5" x14ac:dyDescent="0.25">
      <c r="A47" s="13" t="s">
        <v>60</v>
      </c>
      <c r="B47" s="11" t="s">
        <v>204</v>
      </c>
      <c r="C47" s="12" t="s">
        <v>205</v>
      </c>
      <c r="D47" t="s">
        <v>237</v>
      </c>
      <c r="E47" t="s">
        <v>7</v>
      </c>
    </row>
    <row r="48" spans="1:5" x14ac:dyDescent="0.25">
      <c r="A48" s="13" t="s">
        <v>61</v>
      </c>
      <c r="B48" s="11" t="s">
        <v>206</v>
      </c>
      <c r="E48" t="s">
        <v>9</v>
      </c>
    </row>
    <row r="49" spans="1:5" x14ac:dyDescent="0.25">
      <c r="A49" s="13" t="s">
        <v>62</v>
      </c>
      <c r="B49" s="11" t="s">
        <v>207</v>
      </c>
      <c r="D49" t="s">
        <v>237</v>
      </c>
      <c r="E49" t="s">
        <v>11</v>
      </c>
    </row>
    <row r="50" spans="1:5" x14ac:dyDescent="0.25">
      <c r="A50" s="13" t="s">
        <v>63</v>
      </c>
      <c r="B50" s="14" t="s">
        <v>216</v>
      </c>
      <c r="E50" t="s">
        <v>39</v>
      </c>
    </row>
    <row r="51" spans="1:5" x14ac:dyDescent="0.25">
      <c r="A51" s="13" t="s">
        <v>64</v>
      </c>
      <c r="B51" s="11" t="s">
        <v>208</v>
      </c>
      <c r="D51" t="s">
        <v>237</v>
      </c>
      <c r="E51" t="s">
        <v>13</v>
      </c>
    </row>
    <row r="52" spans="1:5" x14ac:dyDescent="0.25">
      <c r="A52" s="13" t="s">
        <v>65</v>
      </c>
      <c r="B52" s="14" t="s">
        <v>216</v>
      </c>
      <c r="E52" t="s">
        <v>39</v>
      </c>
    </row>
    <row r="53" spans="1:5" x14ac:dyDescent="0.25">
      <c r="A53" s="13" t="s">
        <v>66</v>
      </c>
      <c r="B53" s="11" t="s">
        <v>209</v>
      </c>
      <c r="D53" t="s">
        <v>237</v>
      </c>
      <c r="E53" t="s">
        <v>15</v>
      </c>
    </row>
    <row r="54" spans="1:5" x14ac:dyDescent="0.25">
      <c r="A54" s="13" t="s">
        <v>67</v>
      </c>
      <c r="B54" s="11" t="s">
        <v>210</v>
      </c>
      <c r="D54" t="s">
        <v>237</v>
      </c>
      <c r="E54" t="s">
        <v>17</v>
      </c>
    </row>
    <row r="55" spans="1:5" x14ac:dyDescent="0.25">
      <c r="A55" s="13" t="s">
        <v>68</v>
      </c>
      <c r="B55" s="11" t="s">
        <v>211</v>
      </c>
      <c r="D55" t="s">
        <v>237</v>
      </c>
      <c r="E55" t="s">
        <v>19</v>
      </c>
    </row>
    <row r="56" spans="1:5" x14ac:dyDescent="0.25">
      <c r="A56" s="13" t="s">
        <v>69</v>
      </c>
      <c r="B56" s="11" t="s">
        <v>212</v>
      </c>
      <c r="D56" t="s">
        <v>237</v>
      </c>
      <c r="E56" t="s">
        <v>21</v>
      </c>
    </row>
    <row r="57" spans="1:5" x14ac:dyDescent="0.25">
      <c r="A57" s="13" t="s">
        <v>70</v>
      </c>
      <c r="B57" s="11" t="s">
        <v>213</v>
      </c>
      <c r="D57" t="s">
        <v>237</v>
      </c>
      <c r="E57" t="s">
        <v>23</v>
      </c>
    </row>
    <row r="58" spans="1:5" x14ac:dyDescent="0.25">
      <c r="A58" s="13" t="s">
        <v>71</v>
      </c>
      <c r="B58" s="10" t="s">
        <v>200</v>
      </c>
      <c r="C58" s="12" t="s">
        <v>201</v>
      </c>
      <c r="D58" t="s">
        <v>237</v>
      </c>
      <c r="E58" t="s">
        <v>96</v>
      </c>
    </row>
    <row r="59" spans="1:5" x14ac:dyDescent="0.25">
      <c r="A59" s="13" t="s">
        <v>72</v>
      </c>
      <c r="B59" s="11" t="s">
        <v>204</v>
      </c>
      <c r="C59" s="12" t="s">
        <v>205</v>
      </c>
      <c r="D59" t="s">
        <v>237</v>
      </c>
      <c r="E59" t="s">
        <v>7</v>
      </c>
    </row>
    <row r="60" spans="1:5" x14ac:dyDescent="0.25">
      <c r="A60" s="13" t="s">
        <v>73</v>
      </c>
      <c r="B60" s="11" t="s">
        <v>206</v>
      </c>
      <c r="E60" t="s">
        <v>9</v>
      </c>
    </row>
    <row r="61" spans="1:5" x14ac:dyDescent="0.25">
      <c r="A61" s="13" t="s">
        <v>74</v>
      </c>
      <c r="B61" s="11" t="s">
        <v>207</v>
      </c>
      <c r="D61" t="s">
        <v>237</v>
      </c>
      <c r="E61" t="s">
        <v>11</v>
      </c>
    </row>
    <row r="62" spans="1:5" x14ac:dyDescent="0.25">
      <c r="A62" s="13" t="s">
        <v>75</v>
      </c>
      <c r="B62" s="11" t="s">
        <v>208</v>
      </c>
      <c r="D62" t="s">
        <v>237</v>
      </c>
      <c r="E62" t="s">
        <v>13</v>
      </c>
    </row>
    <row r="63" spans="1:5" x14ac:dyDescent="0.25">
      <c r="A63" s="13" t="s">
        <v>76</v>
      </c>
      <c r="B63" s="11" t="s">
        <v>209</v>
      </c>
      <c r="D63" t="s">
        <v>237</v>
      </c>
      <c r="E63" t="s">
        <v>15</v>
      </c>
    </row>
    <row r="64" spans="1:5" x14ac:dyDescent="0.25">
      <c r="A64" s="13" t="s">
        <v>77</v>
      </c>
      <c r="B64" s="11" t="s">
        <v>210</v>
      </c>
      <c r="D64" t="s">
        <v>237</v>
      </c>
      <c r="E64" t="s">
        <v>17</v>
      </c>
    </row>
    <row r="65" spans="1:5" x14ac:dyDescent="0.25">
      <c r="A65" s="13" t="s">
        <v>78</v>
      </c>
      <c r="B65" s="11" t="s">
        <v>211</v>
      </c>
      <c r="D65" t="s">
        <v>237</v>
      </c>
      <c r="E65" t="s">
        <v>19</v>
      </c>
    </row>
    <row r="66" spans="1:5" x14ac:dyDescent="0.25">
      <c r="A66" s="13" t="s">
        <v>79</v>
      </c>
      <c r="B66" s="11" t="s">
        <v>212</v>
      </c>
      <c r="D66" t="s">
        <v>237</v>
      </c>
      <c r="E66" t="s">
        <v>21</v>
      </c>
    </row>
    <row r="67" spans="1:5" x14ac:dyDescent="0.25">
      <c r="A67" s="13" t="s">
        <v>80</v>
      </c>
      <c r="B67" s="11" t="s">
        <v>213</v>
      </c>
      <c r="D67" t="s">
        <v>237</v>
      </c>
      <c r="E67" t="s">
        <v>23</v>
      </c>
    </row>
    <row r="68" spans="1:5" x14ac:dyDescent="0.25">
      <c r="A68" s="13" t="s">
        <v>81</v>
      </c>
      <c r="B68" s="10" t="s">
        <v>197</v>
      </c>
      <c r="E68" t="s">
        <v>97</v>
      </c>
    </row>
    <row r="69" spans="1:5" x14ac:dyDescent="0.25">
      <c r="A69" s="13" t="s">
        <v>82</v>
      </c>
      <c r="B69" s="11" t="s">
        <v>204</v>
      </c>
      <c r="C69" s="12" t="s">
        <v>205</v>
      </c>
      <c r="D69" t="s">
        <v>237</v>
      </c>
      <c r="E69" t="s">
        <v>7</v>
      </c>
    </row>
    <row r="70" spans="1:5" x14ac:dyDescent="0.25">
      <c r="A70" s="13" t="s">
        <v>83</v>
      </c>
      <c r="B70" s="11" t="s">
        <v>206</v>
      </c>
      <c r="E70" t="s">
        <v>9</v>
      </c>
    </row>
    <row r="71" spans="1:5" x14ac:dyDescent="0.25">
      <c r="A71" s="13" t="s">
        <v>84</v>
      </c>
      <c r="B71" s="11" t="s">
        <v>207</v>
      </c>
      <c r="D71" t="s">
        <v>237</v>
      </c>
      <c r="E71" t="s">
        <v>11</v>
      </c>
    </row>
    <row r="72" spans="1:5" x14ac:dyDescent="0.25">
      <c r="A72" s="13" t="s">
        <v>85</v>
      </c>
      <c r="B72" s="11" t="s">
        <v>208</v>
      </c>
      <c r="D72" t="s">
        <v>237</v>
      </c>
      <c r="E72" t="s">
        <v>13</v>
      </c>
    </row>
    <row r="73" spans="1:5" x14ac:dyDescent="0.25">
      <c r="A73" s="13" t="s">
        <v>86</v>
      </c>
      <c r="B73" s="11" t="s">
        <v>209</v>
      </c>
      <c r="D73" t="s">
        <v>237</v>
      </c>
      <c r="E73" t="s">
        <v>15</v>
      </c>
    </row>
    <row r="74" spans="1:5" x14ac:dyDescent="0.25">
      <c r="A74" s="13" t="s">
        <v>87</v>
      </c>
      <c r="B74" s="11" t="s">
        <v>210</v>
      </c>
      <c r="D74" t="s">
        <v>237</v>
      </c>
      <c r="E74" t="s">
        <v>17</v>
      </c>
    </row>
    <row r="75" spans="1:5" x14ac:dyDescent="0.25">
      <c r="A75" s="13" t="s">
        <v>88</v>
      </c>
      <c r="B75" s="11" t="s">
        <v>211</v>
      </c>
      <c r="D75" t="s">
        <v>237</v>
      </c>
      <c r="E75" t="s">
        <v>19</v>
      </c>
    </row>
    <row r="76" spans="1:5" x14ac:dyDescent="0.25">
      <c r="A76" s="13" t="s">
        <v>89</v>
      </c>
      <c r="B76" s="11" t="s">
        <v>212</v>
      </c>
      <c r="D76" t="s">
        <v>237</v>
      </c>
      <c r="E76" t="s">
        <v>21</v>
      </c>
    </row>
    <row r="77" spans="1:5" x14ac:dyDescent="0.25">
      <c r="A77" s="13" t="s">
        <v>90</v>
      </c>
      <c r="B77" s="11" t="s">
        <v>213</v>
      </c>
      <c r="D77" t="s">
        <v>237</v>
      </c>
      <c r="E77" t="s">
        <v>23</v>
      </c>
    </row>
  </sheetData>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E77"/>
  <sheetViews>
    <sheetView workbookViewId="0"/>
  </sheetViews>
  <sheetFormatPr defaultRowHeight="15" x14ac:dyDescent="0.25"/>
  <cols>
    <col min="1" max="1" width="14.140625" bestFit="1" customWidth="1"/>
    <col min="2" max="2" width="89.85546875" customWidth="1"/>
    <col min="3" max="3" width="61.7109375" customWidth="1"/>
    <col min="4" max="4" width="19.42578125" bestFit="1" customWidth="1"/>
  </cols>
  <sheetData>
    <row r="1" spans="1:5" x14ac:dyDescent="0.25">
      <c r="A1" s="1" t="s">
        <v>0</v>
      </c>
      <c r="B1" s="2" t="s">
        <v>1</v>
      </c>
      <c r="C1" s="2" t="s">
        <v>2</v>
      </c>
      <c r="D1" s="2" t="s">
        <v>3</v>
      </c>
    </row>
    <row r="2" spans="1:5" x14ac:dyDescent="0.25">
      <c r="A2" s="13" t="s">
        <v>98</v>
      </c>
      <c r="B2" s="10" t="s">
        <v>199</v>
      </c>
      <c r="C2" s="12" t="s">
        <v>194</v>
      </c>
      <c r="D2" t="s">
        <v>237</v>
      </c>
      <c r="E2" t="s">
        <v>91</v>
      </c>
    </row>
    <row r="3" spans="1:5" x14ac:dyDescent="0.25">
      <c r="A3" s="13" t="s">
        <v>99</v>
      </c>
      <c r="B3" s="11" t="s">
        <v>204</v>
      </c>
      <c r="C3" s="12" t="s">
        <v>205</v>
      </c>
      <c r="D3" t="s">
        <v>237</v>
      </c>
      <c r="E3" t="s">
        <v>7</v>
      </c>
    </row>
    <row r="4" spans="1:5" x14ac:dyDescent="0.25">
      <c r="A4" s="13" t="s">
        <v>100</v>
      </c>
      <c r="B4" s="11" t="s">
        <v>206</v>
      </c>
      <c r="E4" t="s">
        <v>9</v>
      </c>
    </row>
    <row r="5" spans="1:5" x14ac:dyDescent="0.25">
      <c r="A5" s="13" t="s">
        <v>101</v>
      </c>
      <c r="B5" s="11" t="s">
        <v>207</v>
      </c>
      <c r="D5" t="s">
        <v>237</v>
      </c>
      <c r="E5" t="s">
        <v>11</v>
      </c>
    </row>
    <row r="6" spans="1:5" x14ac:dyDescent="0.25">
      <c r="A6" s="13" t="s">
        <v>102</v>
      </c>
      <c r="B6" s="11" t="s">
        <v>208</v>
      </c>
      <c r="D6" t="s">
        <v>237</v>
      </c>
      <c r="E6" t="s">
        <v>13</v>
      </c>
    </row>
    <row r="7" spans="1:5" x14ac:dyDescent="0.25">
      <c r="A7" s="13" t="s">
        <v>103</v>
      </c>
      <c r="B7" s="11" t="s">
        <v>209</v>
      </c>
      <c r="D7" t="s">
        <v>237</v>
      </c>
      <c r="E7" t="s">
        <v>15</v>
      </c>
    </row>
    <row r="8" spans="1:5" x14ac:dyDescent="0.25">
      <c r="A8" s="13" t="s">
        <v>104</v>
      </c>
      <c r="B8" s="11" t="s">
        <v>210</v>
      </c>
      <c r="D8" t="s">
        <v>237</v>
      </c>
      <c r="E8" t="s">
        <v>17</v>
      </c>
    </row>
    <row r="9" spans="1:5" x14ac:dyDescent="0.25">
      <c r="A9" s="13" t="s">
        <v>105</v>
      </c>
      <c r="B9" s="11" t="s">
        <v>211</v>
      </c>
      <c r="D9" t="s">
        <v>237</v>
      </c>
      <c r="E9" t="s">
        <v>19</v>
      </c>
    </row>
    <row r="10" spans="1:5" x14ac:dyDescent="0.25">
      <c r="A10" s="13" t="s">
        <v>106</v>
      </c>
      <c r="B10" s="11" t="s">
        <v>212</v>
      </c>
      <c r="D10" t="s">
        <v>237</v>
      </c>
      <c r="E10" t="s">
        <v>21</v>
      </c>
    </row>
    <row r="11" spans="1:5" x14ac:dyDescent="0.25">
      <c r="A11" s="13" t="s">
        <v>107</v>
      </c>
      <c r="B11" s="11" t="s">
        <v>213</v>
      </c>
      <c r="D11" t="s">
        <v>237</v>
      </c>
      <c r="E11" t="s">
        <v>23</v>
      </c>
    </row>
    <row r="12" spans="1:5" x14ac:dyDescent="0.25">
      <c r="A12" s="13" t="s">
        <v>108</v>
      </c>
      <c r="B12" s="10" t="s">
        <v>195</v>
      </c>
      <c r="E12" t="s">
        <v>92</v>
      </c>
    </row>
    <row r="13" spans="1:5" x14ac:dyDescent="0.25">
      <c r="A13" s="13" t="s">
        <v>109</v>
      </c>
      <c r="B13" s="11" t="s">
        <v>204</v>
      </c>
      <c r="C13" s="12" t="s">
        <v>205</v>
      </c>
      <c r="D13" t="s">
        <v>237</v>
      </c>
      <c r="E13" t="s">
        <v>7</v>
      </c>
    </row>
    <row r="14" spans="1:5" x14ac:dyDescent="0.25">
      <c r="A14" s="13" t="s">
        <v>110</v>
      </c>
      <c r="B14" s="11" t="s">
        <v>206</v>
      </c>
      <c r="E14" t="s">
        <v>9</v>
      </c>
    </row>
    <row r="15" spans="1:5" x14ac:dyDescent="0.25">
      <c r="A15" s="13" t="s">
        <v>111</v>
      </c>
      <c r="B15" s="11" t="s">
        <v>207</v>
      </c>
      <c r="D15" t="s">
        <v>237</v>
      </c>
      <c r="E15" t="s">
        <v>11</v>
      </c>
    </row>
    <row r="16" spans="1:5" x14ac:dyDescent="0.25">
      <c r="A16" s="13" t="s">
        <v>112</v>
      </c>
      <c r="B16" s="11" t="s">
        <v>208</v>
      </c>
      <c r="D16" t="s">
        <v>237</v>
      </c>
      <c r="E16" t="s">
        <v>13</v>
      </c>
    </row>
    <row r="17" spans="1:5" x14ac:dyDescent="0.25">
      <c r="A17" s="13" t="s">
        <v>113</v>
      </c>
      <c r="B17" s="11" t="s">
        <v>209</v>
      </c>
      <c r="D17" t="s">
        <v>237</v>
      </c>
      <c r="E17" t="s">
        <v>15</v>
      </c>
    </row>
    <row r="18" spans="1:5" x14ac:dyDescent="0.25">
      <c r="A18" s="13" t="s">
        <v>114</v>
      </c>
      <c r="B18" s="11" t="s">
        <v>210</v>
      </c>
      <c r="D18" t="s">
        <v>237</v>
      </c>
      <c r="E18" t="s">
        <v>17</v>
      </c>
    </row>
    <row r="19" spans="1:5" x14ac:dyDescent="0.25">
      <c r="A19" s="13" t="s">
        <v>115</v>
      </c>
      <c r="B19" s="11" t="s">
        <v>211</v>
      </c>
      <c r="D19" t="s">
        <v>237</v>
      </c>
      <c r="E19" t="s">
        <v>19</v>
      </c>
    </row>
    <row r="20" spans="1:5" x14ac:dyDescent="0.25">
      <c r="A20" s="13" t="s">
        <v>116</v>
      </c>
      <c r="B20" s="11" t="s">
        <v>212</v>
      </c>
      <c r="D20" t="s">
        <v>237</v>
      </c>
      <c r="E20" t="s">
        <v>21</v>
      </c>
    </row>
    <row r="21" spans="1:5" x14ac:dyDescent="0.25">
      <c r="A21" s="13" t="s">
        <v>117</v>
      </c>
      <c r="B21" s="11" t="s">
        <v>213</v>
      </c>
      <c r="D21" t="s">
        <v>237</v>
      </c>
      <c r="E21" t="s">
        <v>23</v>
      </c>
    </row>
    <row r="22" spans="1:5" x14ac:dyDescent="0.25">
      <c r="A22" s="13" t="s">
        <v>118</v>
      </c>
      <c r="B22" s="10" t="s">
        <v>214</v>
      </c>
      <c r="C22" s="12" t="s">
        <v>215</v>
      </c>
      <c r="D22" t="s">
        <v>237</v>
      </c>
      <c r="E22" t="s">
        <v>4</v>
      </c>
    </row>
    <row r="23" spans="1:5" x14ac:dyDescent="0.25">
      <c r="A23" s="13" t="s">
        <v>119</v>
      </c>
      <c r="B23" s="11" t="s">
        <v>204</v>
      </c>
      <c r="C23" s="12" t="s">
        <v>205</v>
      </c>
      <c r="D23" t="s">
        <v>237</v>
      </c>
      <c r="E23" t="s">
        <v>7</v>
      </c>
    </row>
    <row r="24" spans="1:5" x14ac:dyDescent="0.25">
      <c r="A24" s="13" t="s">
        <v>120</v>
      </c>
      <c r="B24" s="11" t="s">
        <v>206</v>
      </c>
      <c r="E24" t="s">
        <v>9</v>
      </c>
    </row>
    <row r="25" spans="1:5" x14ac:dyDescent="0.25">
      <c r="A25" s="13" t="s">
        <v>121</v>
      </c>
      <c r="B25" s="11" t="s">
        <v>207</v>
      </c>
      <c r="D25" t="s">
        <v>237</v>
      </c>
      <c r="E25" t="s">
        <v>11</v>
      </c>
    </row>
    <row r="26" spans="1:5" x14ac:dyDescent="0.25">
      <c r="A26" s="13" t="s">
        <v>122</v>
      </c>
      <c r="B26" s="14" t="s">
        <v>216</v>
      </c>
      <c r="E26" t="s">
        <v>39</v>
      </c>
    </row>
    <row r="27" spans="1:5" x14ac:dyDescent="0.25">
      <c r="A27" s="13" t="s">
        <v>123</v>
      </c>
      <c r="B27" s="11" t="s">
        <v>208</v>
      </c>
      <c r="D27" t="s">
        <v>237</v>
      </c>
      <c r="E27" t="s">
        <v>13</v>
      </c>
    </row>
    <row r="28" spans="1:5" x14ac:dyDescent="0.25">
      <c r="A28" s="13" t="s">
        <v>124</v>
      </c>
      <c r="B28" s="14" t="s">
        <v>216</v>
      </c>
      <c r="E28" t="s">
        <v>39</v>
      </c>
    </row>
    <row r="29" spans="1:5" x14ac:dyDescent="0.25">
      <c r="A29" s="13" t="s">
        <v>125</v>
      </c>
      <c r="B29" s="11" t="s">
        <v>209</v>
      </c>
      <c r="D29" t="s">
        <v>237</v>
      </c>
      <c r="E29" t="s">
        <v>15</v>
      </c>
    </row>
    <row r="30" spans="1:5" x14ac:dyDescent="0.25">
      <c r="A30" s="13" t="s">
        <v>126</v>
      </c>
      <c r="B30" s="11" t="s">
        <v>210</v>
      </c>
      <c r="D30" t="s">
        <v>237</v>
      </c>
      <c r="E30" t="s">
        <v>17</v>
      </c>
    </row>
    <row r="31" spans="1:5" x14ac:dyDescent="0.25">
      <c r="A31" s="13" t="s">
        <v>127</v>
      </c>
      <c r="B31" s="11" t="s">
        <v>211</v>
      </c>
      <c r="D31" t="s">
        <v>237</v>
      </c>
      <c r="E31" t="s">
        <v>19</v>
      </c>
    </row>
    <row r="32" spans="1:5" x14ac:dyDescent="0.25">
      <c r="A32" s="13" t="s">
        <v>128</v>
      </c>
      <c r="B32" s="11" t="s">
        <v>212</v>
      </c>
      <c r="D32" t="s">
        <v>237</v>
      </c>
      <c r="E32" t="s">
        <v>21</v>
      </c>
    </row>
    <row r="33" spans="1:5" x14ac:dyDescent="0.25">
      <c r="A33" s="13" t="s">
        <v>129</v>
      </c>
      <c r="B33" s="11" t="s">
        <v>213</v>
      </c>
      <c r="D33" t="s">
        <v>237</v>
      </c>
      <c r="E33" t="s">
        <v>23</v>
      </c>
    </row>
    <row r="34" spans="1:5" x14ac:dyDescent="0.25">
      <c r="A34" s="13" t="s">
        <v>130</v>
      </c>
      <c r="B34" s="10" t="s">
        <v>196</v>
      </c>
      <c r="C34" s="12"/>
      <c r="E34" t="s">
        <v>95</v>
      </c>
    </row>
    <row r="35" spans="1:5" x14ac:dyDescent="0.25">
      <c r="A35" s="13" t="s">
        <v>131</v>
      </c>
      <c r="B35" s="11" t="s">
        <v>204</v>
      </c>
      <c r="C35" s="12" t="s">
        <v>205</v>
      </c>
      <c r="D35" t="s">
        <v>237</v>
      </c>
      <c r="E35" t="s">
        <v>7</v>
      </c>
    </row>
    <row r="36" spans="1:5" x14ac:dyDescent="0.25">
      <c r="A36" s="13" t="s">
        <v>132</v>
      </c>
      <c r="B36" s="11" t="s">
        <v>206</v>
      </c>
      <c r="E36" t="s">
        <v>9</v>
      </c>
    </row>
    <row r="37" spans="1:5" x14ac:dyDescent="0.25">
      <c r="A37" s="13" t="s">
        <v>133</v>
      </c>
      <c r="B37" s="11" t="s">
        <v>207</v>
      </c>
      <c r="D37" t="s">
        <v>237</v>
      </c>
      <c r="E37" t="s">
        <v>11</v>
      </c>
    </row>
    <row r="38" spans="1:5" x14ac:dyDescent="0.25">
      <c r="A38" s="13" t="s">
        <v>134</v>
      </c>
      <c r="B38" s="14" t="s">
        <v>216</v>
      </c>
      <c r="E38" t="s">
        <v>39</v>
      </c>
    </row>
    <row r="39" spans="1:5" x14ac:dyDescent="0.25">
      <c r="A39" s="13" t="s">
        <v>135</v>
      </c>
      <c r="B39" s="11" t="s">
        <v>208</v>
      </c>
      <c r="D39" t="s">
        <v>237</v>
      </c>
      <c r="E39" t="s">
        <v>13</v>
      </c>
    </row>
    <row r="40" spans="1:5" x14ac:dyDescent="0.25">
      <c r="A40" s="13" t="s">
        <v>136</v>
      </c>
      <c r="B40" s="14" t="s">
        <v>216</v>
      </c>
      <c r="E40" t="s">
        <v>39</v>
      </c>
    </row>
    <row r="41" spans="1:5" x14ac:dyDescent="0.25">
      <c r="A41" s="13" t="s">
        <v>137</v>
      </c>
      <c r="B41" s="11" t="s">
        <v>209</v>
      </c>
      <c r="D41" t="s">
        <v>237</v>
      </c>
      <c r="E41" t="s">
        <v>15</v>
      </c>
    </row>
    <row r="42" spans="1:5" x14ac:dyDescent="0.25">
      <c r="A42" s="13" t="s">
        <v>138</v>
      </c>
      <c r="B42" s="11" t="s">
        <v>210</v>
      </c>
      <c r="D42" t="s">
        <v>237</v>
      </c>
      <c r="E42" t="s">
        <v>17</v>
      </c>
    </row>
    <row r="43" spans="1:5" x14ac:dyDescent="0.25">
      <c r="A43" s="13" t="s">
        <v>139</v>
      </c>
      <c r="B43" s="11" t="s">
        <v>211</v>
      </c>
      <c r="D43" t="s">
        <v>237</v>
      </c>
      <c r="E43" t="s">
        <v>19</v>
      </c>
    </row>
    <row r="44" spans="1:5" x14ac:dyDescent="0.25">
      <c r="A44" s="13" t="s">
        <v>140</v>
      </c>
      <c r="B44" s="11" t="s">
        <v>212</v>
      </c>
      <c r="D44" t="s">
        <v>237</v>
      </c>
      <c r="E44" t="s">
        <v>21</v>
      </c>
    </row>
    <row r="45" spans="1:5" x14ac:dyDescent="0.25">
      <c r="A45" s="13" t="s">
        <v>141</v>
      </c>
      <c r="B45" s="11" t="s">
        <v>213</v>
      </c>
      <c r="D45" t="s">
        <v>237</v>
      </c>
      <c r="E45" t="s">
        <v>23</v>
      </c>
    </row>
    <row r="46" spans="1:5" x14ac:dyDescent="0.25">
      <c r="A46" s="13" t="s">
        <v>142</v>
      </c>
      <c r="B46" s="10" t="s">
        <v>200</v>
      </c>
      <c r="C46" s="12" t="s">
        <v>201</v>
      </c>
      <c r="D46" t="s">
        <v>237</v>
      </c>
      <c r="E46" t="s">
        <v>96</v>
      </c>
    </row>
    <row r="47" spans="1:5" x14ac:dyDescent="0.25">
      <c r="A47" s="13" t="s">
        <v>143</v>
      </c>
      <c r="B47" s="11" t="s">
        <v>204</v>
      </c>
      <c r="C47" s="12" t="s">
        <v>205</v>
      </c>
      <c r="D47" t="s">
        <v>237</v>
      </c>
      <c r="E47" t="s">
        <v>7</v>
      </c>
    </row>
    <row r="48" spans="1:5" x14ac:dyDescent="0.25">
      <c r="A48" s="13" t="s">
        <v>144</v>
      </c>
      <c r="B48" s="11" t="s">
        <v>206</v>
      </c>
      <c r="E48" t="s">
        <v>9</v>
      </c>
    </row>
    <row r="49" spans="1:5" x14ac:dyDescent="0.25">
      <c r="A49" s="13" t="s">
        <v>145</v>
      </c>
      <c r="B49" s="11" t="s">
        <v>207</v>
      </c>
      <c r="D49" t="s">
        <v>237</v>
      </c>
      <c r="E49" t="s">
        <v>11</v>
      </c>
    </row>
    <row r="50" spans="1:5" x14ac:dyDescent="0.25">
      <c r="A50" s="13" t="s">
        <v>146</v>
      </c>
      <c r="B50" s="11" t="s">
        <v>208</v>
      </c>
      <c r="D50" t="s">
        <v>237</v>
      </c>
      <c r="E50" t="s">
        <v>13</v>
      </c>
    </row>
    <row r="51" spans="1:5" x14ac:dyDescent="0.25">
      <c r="A51" s="13" t="s">
        <v>147</v>
      </c>
      <c r="B51" s="11" t="s">
        <v>209</v>
      </c>
      <c r="D51" t="s">
        <v>237</v>
      </c>
      <c r="E51" t="s">
        <v>15</v>
      </c>
    </row>
    <row r="52" spans="1:5" x14ac:dyDescent="0.25">
      <c r="A52" s="13" t="s">
        <v>148</v>
      </c>
      <c r="B52" s="11" t="s">
        <v>210</v>
      </c>
      <c r="D52" t="s">
        <v>237</v>
      </c>
      <c r="E52" t="s">
        <v>17</v>
      </c>
    </row>
    <row r="53" spans="1:5" x14ac:dyDescent="0.25">
      <c r="A53" s="13" t="s">
        <v>149</v>
      </c>
      <c r="B53" s="11" t="s">
        <v>211</v>
      </c>
      <c r="D53" t="s">
        <v>237</v>
      </c>
      <c r="E53" t="s">
        <v>19</v>
      </c>
    </row>
    <row r="54" spans="1:5" x14ac:dyDescent="0.25">
      <c r="A54" s="13" t="s">
        <v>150</v>
      </c>
      <c r="B54" s="11" t="s">
        <v>212</v>
      </c>
      <c r="D54" t="s">
        <v>237</v>
      </c>
      <c r="E54" t="s">
        <v>21</v>
      </c>
    </row>
    <row r="55" spans="1:5" x14ac:dyDescent="0.25">
      <c r="A55" s="13" t="s">
        <v>151</v>
      </c>
      <c r="B55" s="11" t="s">
        <v>213</v>
      </c>
      <c r="D55" t="s">
        <v>237</v>
      </c>
      <c r="E55" t="s">
        <v>23</v>
      </c>
    </row>
    <row r="56" spans="1:5" x14ac:dyDescent="0.25">
      <c r="A56" s="13" t="s">
        <v>152</v>
      </c>
      <c r="B56" s="10" t="s">
        <v>197</v>
      </c>
      <c r="E56" t="s">
        <v>97</v>
      </c>
    </row>
    <row r="57" spans="1:5" x14ac:dyDescent="0.25">
      <c r="A57" s="13" t="s">
        <v>153</v>
      </c>
      <c r="B57" s="11" t="s">
        <v>204</v>
      </c>
      <c r="C57" s="12" t="s">
        <v>205</v>
      </c>
      <c r="D57" t="s">
        <v>237</v>
      </c>
      <c r="E57" t="s">
        <v>7</v>
      </c>
    </row>
    <row r="58" spans="1:5" x14ac:dyDescent="0.25">
      <c r="A58" s="13" t="s">
        <v>154</v>
      </c>
      <c r="B58" s="11" t="s">
        <v>206</v>
      </c>
      <c r="E58" t="s">
        <v>9</v>
      </c>
    </row>
    <row r="59" spans="1:5" x14ac:dyDescent="0.25">
      <c r="A59" s="13" t="s">
        <v>155</v>
      </c>
      <c r="B59" s="11" t="s">
        <v>207</v>
      </c>
      <c r="D59" t="s">
        <v>237</v>
      </c>
      <c r="E59" t="s">
        <v>11</v>
      </c>
    </row>
    <row r="60" spans="1:5" x14ac:dyDescent="0.25">
      <c r="A60" s="13" t="s">
        <v>156</v>
      </c>
      <c r="B60" s="11" t="s">
        <v>208</v>
      </c>
      <c r="D60" t="s">
        <v>237</v>
      </c>
      <c r="E60" t="s">
        <v>13</v>
      </c>
    </row>
    <row r="61" spans="1:5" x14ac:dyDescent="0.25">
      <c r="A61" s="13" t="s">
        <v>157</v>
      </c>
      <c r="B61" s="11" t="s">
        <v>209</v>
      </c>
      <c r="D61" t="s">
        <v>237</v>
      </c>
      <c r="E61" t="s">
        <v>15</v>
      </c>
    </row>
    <row r="62" spans="1:5" x14ac:dyDescent="0.25">
      <c r="A62" s="13" t="s">
        <v>158</v>
      </c>
      <c r="B62" s="11" t="s">
        <v>210</v>
      </c>
      <c r="D62" t="s">
        <v>237</v>
      </c>
      <c r="E62" t="s">
        <v>17</v>
      </c>
    </row>
    <row r="63" spans="1:5" x14ac:dyDescent="0.25">
      <c r="A63" s="13" t="s">
        <v>159</v>
      </c>
      <c r="B63" s="11" t="s">
        <v>211</v>
      </c>
      <c r="D63" t="s">
        <v>237</v>
      </c>
      <c r="E63" t="s">
        <v>19</v>
      </c>
    </row>
    <row r="64" spans="1:5" x14ac:dyDescent="0.25">
      <c r="A64" s="13" t="s">
        <v>160</v>
      </c>
      <c r="B64" s="11" t="s">
        <v>212</v>
      </c>
      <c r="D64" t="s">
        <v>237</v>
      </c>
      <c r="E64" t="s">
        <v>21</v>
      </c>
    </row>
    <row r="65" spans="1:5" x14ac:dyDescent="0.25">
      <c r="A65" s="13" t="s">
        <v>161</v>
      </c>
      <c r="B65" s="11" t="s">
        <v>213</v>
      </c>
      <c r="D65" t="s">
        <v>237</v>
      </c>
      <c r="E65" t="s">
        <v>23</v>
      </c>
    </row>
    <row r="66" spans="1:5" x14ac:dyDescent="0.25">
      <c r="B66" s="11"/>
    </row>
    <row r="67" spans="1:5" x14ac:dyDescent="0.25">
      <c r="B67" s="11"/>
    </row>
    <row r="68" spans="1:5" x14ac:dyDescent="0.25">
      <c r="B68" s="10"/>
    </row>
    <row r="69" spans="1:5" x14ac:dyDescent="0.25">
      <c r="B69" s="11"/>
    </row>
    <row r="70" spans="1:5" x14ac:dyDescent="0.25">
      <c r="B70" s="11"/>
    </row>
    <row r="71" spans="1:5" x14ac:dyDescent="0.25">
      <c r="B71" s="11"/>
    </row>
    <row r="72" spans="1:5" x14ac:dyDescent="0.25">
      <c r="B72" s="11"/>
    </row>
    <row r="73" spans="1:5" x14ac:dyDescent="0.25">
      <c r="B73" s="11"/>
    </row>
    <row r="74" spans="1:5" x14ac:dyDescent="0.25">
      <c r="B74" s="11"/>
    </row>
    <row r="75" spans="1:5" x14ac:dyDescent="0.25">
      <c r="B75" s="11"/>
    </row>
    <row r="76" spans="1:5" x14ac:dyDescent="0.25">
      <c r="B76" s="11"/>
    </row>
    <row r="77" spans="1:5" x14ac:dyDescent="0.25">
      <c r="B77" s="11"/>
    </row>
  </sheetData>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E39"/>
  <sheetViews>
    <sheetView workbookViewId="0"/>
  </sheetViews>
  <sheetFormatPr defaultRowHeight="15" x14ac:dyDescent="0.25"/>
  <cols>
    <col min="1" max="1" width="14.140625" bestFit="1" customWidth="1"/>
    <col min="2" max="2" width="80.42578125" customWidth="1"/>
    <col min="3" max="3" width="42.85546875" customWidth="1"/>
    <col min="4" max="4" width="19.42578125" bestFit="1" customWidth="1"/>
  </cols>
  <sheetData>
    <row r="1" spans="1:5" x14ac:dyDescent="0.25">
      <c r="A1" s="1" t="s">
        <v>0</v>
      </c>
      <c r="B1" s="2" t="s">
        <v>1</v>
      </c>
      <c r="C1" s="2" t="s">
        <v>2</v>
      </c>
      <c r="D1" s="2" t="s">
        <v>3</v>
      </c>
    </row>
    <row r="2" spans="1:5" x14ac:dyDescent="0.25">
      <c r="A2" s="3">
        <v>82</v>
      </c>
      <c r="B2" s="4" t="s">
        <v>193</v>
      </c>
      <c r="E2" t="s">
        <v>181</v>
      </c>
    </row>
    <row r="3" spans="1:5" x14ac:dyDescent="0.25">
      <c r="A3" s="5">
        <v>821</v>
      </c>
      <c r="B3" s="6" t="s">
        <v>219</v>
      </c>
      <c r="C3" s="12" t="s">
        <v>220</v>
      </c>
      <c r="D3" t="s">
        <v>237</v>
      </c>
      <c r="E3" t="s">
        <v>182</v>
      </c>
    </row>
    <row r="4" spans="1:5" x14ac:dyDescent="0.25">
      <c r="A4" s="7">
        <v>8211</v>
      </c>
      <c r="B4" s="8" t="s">
        <v>221</v>
      </c>
      <c r="E4" t="s">
        <v>162</v>
      </c>
    </row>
    <row r="5" spans="1:5" x14ac:dyDescent="0.25">
      <c r="A5" s="7">
        <v>82111</v>
      </c>
      <c r="B5" s="9" t="s">
        <v>2</v>
      </c>
      <c r="E5" t="s">
        <v>163</v>
      </c>
    </row>
    <row r="6" spans="1:5" x14ac:dyDescent="0.25">
      <c r="A6" s="7">
        <v>821111</v>
      </c>
      <c r="B6" s="15" t="s">
        <v>222</v>
      </c>
      <c r="D6" t="s">
        <v>237</v>
      </c>
      <c r="E6" t="s">
        <v>164</v>
      </c>
    </row>
    <row r="7" spans="1:5" x14ac:dyDescent="0.25">
      <c r="A7" s="7">
        <v>821112</v>
      </c>
      <c r="B7" s="15" t="s">
        <v>223</v>
      </c>
      <c r="D7" t="s">
        <v>237</v>
      </c>
      <c r="E7" t="s">
        <v>165</v>
      </c>
    </row>
    <row r="8" spans="1:5" x14ac:dyDescent="0.25">
      <c r="A8" s="7">
        <v>82112</v>
      </c>
      <c r="B8" s="9" t="s">
        <v>224</v>
      </c>
      <c r="E8" t="s">
        <v>166</v>
      </c>
    </row>
    <row r="9" spans="1:5" x14ac:dyDescent="0.25">
      <c r="A9" s="7">
        <v>82113</v>
      </c>
      <c r="B9" s="9" t="s">
        <v>225</v>
      </c>
      <c r="E9" t="s">
        <v>167</v>
      </c>
    </row>
    <row r="10" spans="1:5" x14ac:dyDescent="0.25">
      <c r="A10" s="7">
        <v>82114</v>
      </c>
      <c r="B10" s="9" t="s">
        <v>226</v>
      </c>
      <c r="C10" s="12" t="s">
        <v>227</v>
      </c>
      <c r="D10" t="s">
        <v>237</v>
      </c>
      <c r="E10" t="s">
        <v>168</v>
      </c>
    </row>
    <row r="11" spans="1:5" x14ac:dyDescent="0.25">
      <c r="A11" s="7">
        <v>8212</v>
      </c>
      <c r="B11" s="8" t="s">
        <v>228</v>
      </c>
      <c r="E11" t="s">
        <v>169</v>
      </c>
    </row>
    <row r="12" spans="1:5" x14ac:dyDescent="0.25">
      <c r="A12" s="7">
        <v>8213</v>
      </c>
      <c r="B12" s="8" t="s">
        <v>229</v>
      </c>
      <c r="D12" t="s">
        <v>237</v>
      </c>
      <c r="E12" t="s">
        <v>170</v>
      </c>
    </row>
    <row r="13" spans="1:5" x14ac:dyDescent="0.25">
      <c r="A13" s="7">
        <v>8214</v>
      </c>
      <c r="B13" s="8" t="s">
        <v>230</v>
      </c>
      <c r="E13" t="s">
        <v>171</v>
      </c>
    </row>
    <row r="14" spans="1:5" x14ac:dyDescent="0.25">
      <c r="A14" s="7">
        <v>8215</v>
      </c>
      <c r="B14" s="8" t="s">
        <v>232</v>
      </c>
      <c r="E14" t="s">
        <v>172</v>
      </c>
    </row>
    <row r="15" spans="1:5" x14ac:dyDescent="0.25">
      <c r="A15" s="7">
        <v>8216</v>
      </c>
      <c r="B15" s="8" t="s">
        <v>231</v>
      </c>
      <c r="D15" t="s">
        <v>237</v>
      </c>
      <c r="E15" t="s">
        <v>173</v>
      </c>
    </row>
    <row r="16" spans="1:5" x14ac:dyDescent="0.25">
      <c r="A16" s="5">
        <v>822</v>
      </c>
      <c r="B16" s="6" t="s">
        <v>233</v>
      </c>
      <c r="E16" t="s">
        <v>183</v>
      </c>
    </row>
    <row r="17" spans="1:5" x14ac:dyDescent="0.25">
      <c r="A17" s="7">
        <v>8221</v>
      </c>
      <c r="B17" s="8" t="s">
        <v>221</v>
      </c>
      <c r="E17" t="s">
        <v>174</v>
      </c>
    </row>
    <row r="18" spans="1:5" x14ac:dyDescent="0.25">
      <c r="A18" s="7">
        <v>8227</v>
      </c>
      <c r="B18" s="8" t="s">
        <v>234</v>
      </c>
      <c r="E18" t="s">
        <v>175</v>
      </c>
    </row>
    <row r="19" spans="1:5" x14ac:dyDescent="0.25">
      <c r="A19" s="7">
        <v>8228</v>
      </c>
      <c r="B19" s="8" t="s">
        <v>235</v>
      </c>
      <c r="D19" t="s">
        <v>237</v>
      </c>
      <c r="E19" t="s">
        <v>176</v>
      </c>
    </row>
    <row r="20" spans="1:5" x14ac:dyDescent="0.25">
      <c r="A20" s="7">
        <v>8229</v>
      </c>
      <c r="B20" s="8" t="s">
        <v>236</v>
      </c>
      <c r="E20" t="s">
        <v>177</v>
      </c>
    </row>
    <row r="21" spans="1:5" x14ac:dyDescent="0.25">
      <c r="A21" s="3">
        <v>83</v>
      </c>
      <c r="B21" s="4" t="s">
        <v>198</v>
      </c>
      <c r="E21" t="s">
        <v>184</v>
      </c>
    </row>
    <row r="22" spans="1:5" x14ac:dyDescent="0.25">
      <c r="A22" s="5">
        <v>831</v>
      </c>
      <c r="B22" s="6" t="s">
        <v>204</v>
      </c>
      <c r="C22" s="12" t="s">
        <v>205</v>
      </c>
      <c r="D22" t="s">
        <v>237</v>
      </c>
      <c r="E22" t="s">
        <v>185</v>
      </c>
    </row>
    <row r="23" spans="1:5" x14ac:dyDescent="0.25">
      <c r="A23" s="7">
        <v>8311</v>
      </c>
      <c r="B23" s="8" t="s">
        <v>221</v>
      </c>
      <c r="E23" t="s">
        <v>174</v>
      </c>
    </row>
    <row r="24" spans="1:5" x14ac:dyDescent="0.25">
      <c r="A24" s="7">
        <v>83111</v>
      </c>
      <c r="B24" s="9" t="s">
        <v>2</v>
      </c>
      <c r="E24" t="s">
        <v>163</v>
      </c>
    </row>
    <row r="25" spans="1:5" x14ac:dyDescent="0.25">
      <c r="A25" s="7">
        <v>831111</v>
      </c>
      <c r="B25" s="15" t="s">
        <v>222</v>
      </c>
      <c r="D25" t="s">
        <v>237</v>
      </c>
      <c r="E25" t="s">
        <v>164</v>
      </c>
    </row>
    <row r="26" spans="1:5" x14ac:dyDescent="0.25">
      <c r="A26" s="7">
        <v>831112</v>
      </c>
      <c r="B26" s="15" t="s">
        <v>223</v>
      </c>
      <c r="D26" t="s">
        <v>237</v>
      </c>
      <c r="E26" t="s">
        <v>165</v>
      </c>
    </row>
    <row r="27" spans="1:5" x14ac:dyDescent="0.25">
      <c r="A27" s="7">
        <v>83112</v>
      </c>
      <c r="B27" s="9" t="s">
        <v>224</v>
      </c>
      <c r="E27" t="s">
        <v>166</v>
      </c>
    </row>
    <row r="28" spans="1:5" x14ac:dyDescent="0.25">
      <c r="A28" s="7">
        <v>83113</v>
      </c>
      <c r="B28" s="9" t="s">
        <v>225</v>
      </c>
      <c r="E28" t="s">
        <v>167</v>
      </c>
    </row>
    <row r="29" spans="1:5" x14ac:dyDescent="0.25">
      <c r="A29" s="7">
        <v>83114</v>
      </c>
      <c r="B29" s="9" t="s">
        <v>226</v>
      </c>
      <c r="C29" s="12" t="s">
        <v>227</v>
      </c>
      <c r="D29" t="s">
        <v>237</v>
      </c>
      <c r="E29" t="s">
        <v>168</v>
      </c>
    </row>
    <row r="30" spans="1:5" x14ac:dyDescent="0.25">
      <c r="A30" s="7">
        <v>8312</v>
      </c>
      <c r="B30" s="8" t="s">
        <v>228</v>
      </c>
      <c r="E30" t="s">
        <v>178</v>
      </c>
    </row>
    <row r="31" spans="1:5" x14ac:dyDescent="0.25">
      <c r="A31" s="7">
        <v>8313</v>
      </c>
      <c r="B31" s="8" t="s">
        <v>229</v>
      </c>
      <c r="D31" t="s">
        <v>237</v>
      </c>
      <c r="E31" t="s">
        <v>179</v>
      </c>
    </row>
    <row r="32" spans="1:5" x14ac:dyDescent="0.25">
      <c r="A32" s="7">
        <v>8314</v>
      </c>
      <c r="B32" s="8" t="s">
        <v>230</v>
      </c>
      <c r="E32" t="s">
        <v>171</v>
      </c>
    </row>
    <row r="33" spans="1:5" x14ac:dyDescent="0.25">
      <c r="A33" s="7">
        <v>8315</v>
      </c>
      <c r="B33" s="8" t="s">
        <v>232</v>
      </c>
      <c r="E33" t="s">
        <v>180</v>
      </c>
    </row>
    <row r="34" spans="1:5" x14ac:dyDescent="0.25">
      <c r="A34" s="7">
        <v>8316</v>
      </c>
      <c r="B34" s="8" t="s">
        <v>231</v>
      </c>
      <c r="D34" t="s">
        <v>237</v>
      </c>
      <c r="E34" t="s">
        <v>173</v>
      </c>
    </row>
    <row r="35" spans="1:5" x14ac:dyDescent="0.25">
      <c r="A35" s="5">
        <v>832</v>
      </c>
      <c r="B35" s="6" t="s">
        <v>206</v>
      </c>
      <c r="E35" t="s">
        <v>186</v>
      </c>
    </row>
    <row r="36" spans="1:5" x14ac:dyDescent="0.25">
      <c r="A36" s="7">
        <v>8321</v>
      </c>
      <c r="B36" s="8" t="s">
        <v>221</v>
      </c>
      <c r="E36" t="s">
        <v>162</v>
      </c>
    </row>
    <row r="37" spans="1:5" x14ac:dyDescent="0.25">
      <c r="A37" s="7">
        <v>8327</v>
      </c>
      <c r="B37" s="8" t="s">
        <v>234</v>
      </c>
      <c r="E37" t="s">
        <v>175</v>
      </c>
    </row>
    <row r="38" spans="1:5" x14ac:dyDescent="0.25">
      <c r="A38" s="7">
        <v>8328</v>
      </c>
      <c r="B38" s="8" t="s">
        <v>235</v>
      </c>
      <c r="D38" t="s">
        <v>237</v>
      </c>
      <c r="E38" t="s">
        <v>176</v>
      </c>
    </row>
    <row r="39" spans="1:5" x14ac:dyDescent="0.25">
      <c r="A39" s="7">
        <v>8329</v>
      </c>
      <c r="B39" s="8" t="s">
        <v>236</v>
      </c>
      <c r="E39" t="s">
        <v>177</v>
      </c>
    </row>
  </sheetData>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E39"/>
  <sheetViews>
    <sheetView workbookViewId="0"/>
  </sheetViews>
  <sheetFormatPr defaultRowHeight="15" x14ac:dyDescent="0.25"/>
  <cols>
    <col min="1" max="1" width="14.140625" bestFit="1" customWidth="1"/>
    <col min="2" max="2" width="76.140625" customWidth="1"/>
    <col min="3" max="3" width="51" customWidth="1"/>
    <col min="4" max="4" width="19.42578125" bestFit="1" customWidth="1"/>
  </cols>
  <sheetData>
    <row r="1" spans="1:5" x14ac:dyDescent="0.25">
      <c r="A1" s="1" t="s">
        <v>0</v>
      </c>
      <c r="B1" s="2" t="s">
        <v>1</v>
      </c>
      <c r="C1" s="2" t="s">
        <v>2</v>
      </c>
      <c r="D1" s="2" t="s">
        <v>3</v>
      </c>
    </row>
    <row r="2" spans="1:5" x14ac:dyDescent="0.25">
      <c r="A2" s="5">
        <v>682</v>
      </c>
      <c r="B2" s="6" t="s">
        <v>203</v>
      </c>
      <c r="E2" t="s">
        <v>187</v>
      </c>
    </row>
    <row r="3" spans="1:5" x14ac:dyDescent="0.25">
      <c r="A3" s="7">
        <v>6821</v>
      </c>
      <c r="B3" s="8" t="s">
        <v>219</v>
      </c>
      <c r="C3" s="12" t="s">
        <v>220</v>
      </c>
      <c r="D3" t="s">
        <v>237</v>
      </c>
      <c r="E3" t="s">
        <v>188</v>
      </c>
    </row>
    <row r="4" spans="1:5" x14ac:dyDescent="0.25">
      <c r="A4" s="7">
        <v>68211</v>
      </c>
      <c r="B4" s="9" t="s">
        <v>221</v>
      </c>
      <c r="E4" t="s">
        <v>162</v>
      </c>
    </row>
    <row r="5" spans="1:5" x14ac:dyDescent="0.25">
      <c r="A5" s="7">
        <v>682111</v>
      </c>
      <c r="B5" s="15" t="s">
        <v>2</v>
      </c>
      <c r="E5" t="s">
        <v>163</v>
      </c>
    </row>
    <row r="6" spans="1:5" x14ac:dyDescent="0.25">
      <c r="A6" s="7">
        <v>6821111</v>
      </c>
      <c r="B6" s="16" t="s">
        <v>222</v>
      </c>
      <c r="D6" t="s">
        <v>237</v>
      </c>
      <c r="E6" t="s">
        <v>164</v>
      </c>
    </row>
    <row r="7" spans="1:5" x14ac:dyDescent="0.25">
      <c r="A7" s="7">
        <v>6821112</v>
      </c>
      <c r="B7" s="16" t="s">
        <v>223</v>
      </c>
      <c r="D7" t="s">
        <v>237</v>
      </c>
      <c r="E7" t="s">
        <v>165</v>
      </c>
    </row>
    <row r="8" spans="1:5" x14ac:dyDescent="0.25">
      <c r="A8" s="7">
        <v>682112</v>
      </c>
      <c r="B8" s="15" t="s">
        <v>224</v>
      </c>
      <c r="E8" t="s">
        <v>166</v>
      </c>
    </row>
    <row r="9" spans="1:5" x14ac:dyDescent="0.25">
      <c r="A9" s="7">
        <v>682113</v>
      </c>
      <c r="B9" s="15" t="s">
        <v>225</v>
      </c>
      <c r="E9" t="s">
        <v>167</v>
      </c>
    </row>
    <row r="10" spans="1:5" x14ac:dyDescent="0.25">
      <c r="A10" s="7">
        <v>682114</v>
      </c>
      <c r="B10" s="15" t="s">
        <v>226</v>
      </c>
      <c r="C10" s="12" t="s">
        <v>227</v>
      </c>
      <c r="D10" t="s">
        <v>237</v>
      </c>
      <c r="E10" t="s">
        <v>168</v>
      </c>
    </row>
    <row r="11" spans="1:5" x14ac:dyDescent="0.25">
      <c r="A11" s="7">
        <v>68212</v>
      </c>
      <c r="B11" s="9" t="s">
        <v>228</v>
      </c>
      <c r="E11" t="s">
        <v>169</v>
      </c>
    </row>
    <row r="12" spans="1:5" x14ac:dyDescent="0.25">
      <c r="A12" s="7">
        <v>68213</v>
      </c>
      <c r="B12" s="9" t="s">
        <v>229</v>
      </c>
      <c r="D12" t="s">
        <v>237</v>
      </c>
      <c r="E12" t="s">
        <v>170</v>
      </c>
    </row>
    <row r="13" spans="1:5" x14ac:dyDescent="0.25">
      <c r="A13" s="7">
        <v>68214</v>
      </c>
      <c r="B13" s="9" t="s">
        <v>230</v>
      </c>
      <c r="E13" t="s">
        <v>171</v>
      </c>
    </row>
    <row r="14" spans="1:5" x14ac:dyDescent="0.25">
      <c r="A14" s="7">
        <v>68215</v>
      </c>
      <c r="B14" s="9" t="s">
        <v>232</v>
      </c>
      <c r="E14" t="s">
        <v>172</v>
      </c>
    </row>
    <row r="15" spans="1:5" x14ac:dyDescent="0.25">
      <c r="A15" s="7">
        <v>68216</v>
      </c>
      <c r="B15" s="9" t="s">
        <v>231</v>
      </c>
      <c r="D15" t="s">
        <v>237</v>
      </c>
      <c r="E15" t="s">
        <v>173</v>
      </c>
    </row>
    <row r="16" spans="1:5" x14ac:dyDescent="0.25">
      <c r="A16" s="7">
        <v>6822</v>
      </c>
      <c r="B16" s="8" t="s">
        <v>233</v>
      </c>
      <c r="E16" t="s">
        <v>189</v>
      </c>
    </row>
    <row r="17" spans="1:5" x14ac:dyDescent="0.25">
      <c r="A17" s="7">
        <v>68221</v>
      </c>
      <c r="B17" s="9" t="s">
        <v>221</v>
      </c>
      <c r="E17" t="s">
        <v>174</v>
      </c>
    </row>
    <row r="18" spans="1:5" x14ac:dyDescent="0.25">
      <c r="A18" s="7">
        <v>68227</v>
      </c>
      <c r="B18" s="9" t="s">
        <v>234</v>
      </c>
      <c r="E18" t="s">
        <v>175</v>
      </c>
    </row>
    <row r="19" spans="1:5" x14ac:dyDescent="0.25">
      <c r="A19" s="7">
        <v>68228</v>
      </c>
      <c r="B19" s="9" t="s">
        <v>235</v>
      </c>
      <c r="D19" t="s">
        <v>237</v>
      </c>
      <c r="E19" t="s">
        <v>176</v>
      </c>
    </row>
    <row r="20" spans="1:5" x14ac:dyDescent="0.25">
      <c r="A20" s="7">
        <v>68229</v>
      </c>
      <c r="B20" s="9" t="s">
        <v>236</v>
      </c>
      <c r="E20" t="s">
        <v>177</v>
      </c>
    </row>
    <row r="21" spans="1:5" x14ac:dyDescent="0.25">
      <c r="A21" s="5">
        <v>683</v>
      </c>
      <c r="B21" s="6" t="s">
        <v>202</v>
      </c>
      <c r="E21" t="s">
        <v>190</v>
      </c>
    </row>
    <row r="22" spans="1:5" x14ac:dyDescent="0.25">
      <c r="A22" s="7">
        <v>6831</v>
      </c>
      <c r="B22" s="8" t="s">
        <v>204</v>
      </c>
      <c r="C22" s="12" t="s">
        <v>205</v>
      </c>
      <c r="D22" t="s">
        <v>237</v>
      </c>
      <c r="E22" t="s">
        <v>191</v>
      </c>
    </row>
    <row r="23" spans="1:5" x14ac:dyDescent="0.25">
      <c r="A23" s="7">
        <v>68311</v>
      </c>
      <c r="B23" s="9" t="s">
        <v>221</v>
      </c>
      <c r="E23" t="s">
        <v>174</v>
      </c>
    </row>
    <row r="24" spans="1:5" x14ac:dyDescent="0.25">
      <c r="A24" s="7">
        <v>683111</v>
      </c>
      <c r="B24" s="15" t="s">
        <v>2</v>
      </c>
      <c r="E24" t="s">
        <v>163</v>
      </c>
    </row>
    <row r="25" spans="1:5" x14ac:dyDescent="0.25">
      <c r="A25" s="7">
        <v>6831111</v>
      </c>
      <c r="B25" s="16" t="s">
        <v>222</v>
      </c>
      <c r="D25" t="s">
        <v>237</v>
      </c>
      <c r="E25" t="s">
        <v>164</v>
      </c>
    </row>
    <row r="26" spans="1:5" x14ac:dyDescent="0.25">
      <c r="A26" s="7">
        <v>6831112</v>
      </c>
      <c r="B26" s="16" t="s">
        <v>223</v>
      </c>
      <c r="D26" t="s">
        <v>237</v>
      </c>
      <c r="E26" t="s">
        <v>165</v>
      </c>
    </row>
    <row r="27" spans="1:5" x14ac:dyDescent="0.25">
      <c r="A27" s="7">
        <v>683112</v>
      </c>
      <c r="B27" s="15" t="s">
        <v>224</v>
      </c>
      <c r="E27" t="s">
        <v>166</v>
      </c>
    </row>
    <row r="28" spans="1:5" x14ac:dyDescent="0.25">
      <c r="A28" s="7">
        <v>683113</v>
      </c>
      <c r="B28" s="15" t="s">
        <v>225</v>
      </c>
      <c r="E28" t="s">
        <v>167</v>
      </c>
    </row>
    <row r="29" spans="1:5" x14ac:dyDescent="0.25">
      <c r="A29" s="7">
        <v>683114</v>
      </c>
      <c r="B29" s="15" t="s">
        <v>226</v>
      </c>
      <c r="C29" s="12" t="s">
        <v>227</v>
      </c>
      <c r="D29" t="s">
        <v>237</v>
      </c>
      <c r="E29" t="s">
        <v>168</v>
      </c>
    </row>
    <row r="30" spans="1:5" x14ac:dyDescent="0.25">
      <c r="A30" s="7">
        <v>68312</v>
      </c>
      <c r="B30" s="9" t="s">
        <v>228</v>
      </c>
      <c r="E30" t="s">
        <v>178</v>
      </c>
    </row>
    <row r="31" spans="1:5" x14ac:dyDescent="0.25">
      <c r="A31" s="7">
        <v>68313</v>
      </c>
      <c r="B31" s="9" t="s">
        <v>229</v>
      </c>
      <c r="D31" t="s">
        <v>237</v>
      </c>
      <c r="E31" t="s">
        <v>179</v>
      </c>
    </row>
    <row r="32" spans="1:5" x14ac:dyDescent="0.25">
      <c r="A32" s="7">
        <v>68314</v>
      </c>
      <c r="B32" s="9" t="s">
        <v>230</v>
      </c>
      <c r="E32" t="s">
        <v>171</v>
      </c>
    </row>
    <row r="33" spans="1:5" x14ac:dyDescent="0.25">
      <c r="A33" s="7">
        <v>68315</v>
      </c>
      <c r="B33" s="9" t="s">
        <v>232</v>
      </c>
      <c r="E33" t="s">
        <v>180</v>
      </c>
    </row>
    <row r="34" spans="1:5" x14ac:dyDescent="0.25">
      <c r="A34" s="7">
        <v>68316</v>
      </c>
      <c r="B34" s="9" t="s">
        <v>231</v>
      </c>
      <c r="D34" t="s">
        <v>237</v>
      </c>
      <c r="E34" t="s">
        <v>173</v>
      </c>
    </row>
    <row r="35" spans="1:5" x14ac:dyDescent="0.25">
      <c r="A35" s="7">
        <v>6832</v>
      </c>
      <c r="B35" s="8" t="s">
        <v>206</v>
      </c>
      <c r="E35" t="s">
        <v>192</v>
      </c>
    </row>
    <row r="36" spans="1:5" x14ac:dyDescent="0.25">
      <c r="A36" s="7">
        <v>68321</v>
      </c>
      <c r="B36" s="9" t="s">
        <v>221</v>
      </c>
      <c r="E36" t="s">
        <v>162</v>
      </c>
    </row>
    <row r="37" spans="1:5" x14ac:dyDescent="0.25">
      <c r="A37" s="7">
        <v>68327</v>
      </c>
      <c r="B37" s="9" t="s">
        <v>234</v>
      </c>
      <c r="E37" t="s">
        <v>175</v>
      </c>
    </row>
    <row r="38" spans="1:5" x14ac:dyDescent="0.25">
      <c r="A38" s="7">
        <v>68328</v>
      </c>
      <c r="B38" s="9" t="s">
        <v>235</v>
      </c>
      <c r="D38" t="s">
        <v>237</v>
      </c>
      <c r="E38" t="s">
        <v>176</v>
      </c>
    </row>
    <row r="39" spans="1:5" x14ac:dyDescent="0.25">
      <c r="A39" s="7">
        <v>68329</v>
      </c>
      <c r="B39" s="9" t="s">
        <v>236</v>
      </c>
      <c r="E39" t="s">
        <v>177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35</vt:i4>
      </vt:variant>
    </vt:vector>
  </HeadingPairs>
  <TitlesOfParts>
    <vt:vector size="35" baseType="lpstr">
      <vt:lpstr>Summary</vt:lpstr>
      <vt:lpstr>1.1</vt:lpstr>
      <vt:lpstr>1.1.a</vt:lpstr>
      <vt:lpstr>1.2</vt:lpstr>
      <vt:lpstr>1.2.a</vt:lpstr>
      <vt:lpstr>1.3</vt:lpstr>
      <vt:lpstr>1.3.a</vt:lpstr>
      <vt:lpstr>1.4</vt:lpstr>
      <vt:lpstr>1.4.a</vt:lpstr>
      <vt:lpstr>1.5</vt:lpstr>
      <vt:lpstr>1.5.a</vt:lpstr>
      <vt:lpstr>1.6</vt:lpstr>
      <vt:lpstr>1.6.a</vt:lpstr>
      <vt:lpstr>2.1</vt:lpstr>
      <vt:lpstr>2.1.a</vt:lpstr>
      <vt:lpstr>2.2</vt:lpstr>
      <vt:lpstr>2.2.a</vt:lpstr>
      <vt:lpstr>2.3</vt:lpstr>
      <vt:lpstr>2.3.a</vt:lpstr>
      <vt:lpstr>2.4</vt:lpstr>
      <vt:lpstr>2.4.a</vt:lpstr>
      <vt:lpstr>3.1</vt:lpstr>
      <vt:lpstr>3.1.a</vt:lpstr>
      <vt:lpstr>3.2</vt:lpstr>
      <vt:lpstr>3.2.a</vt:lpstr>
      <vt:lpstr>3.3</vt:lpstr>
      <vt:lpstr>3.3.a</vt:lpstr>
      <vt:lpstr>3.4</vt:lpstr>
      <vt:lpstr>3.4.a</vt:lpstr>
      <vt:lpstr>Glossary</vt:lpstr>
      <vt:lpstr>Metadata</vt:lpstr>
      <vt:lpstr>Passivo Exig. Valor de Mercado</vt:lpstr>
      <vt:lpstr>Passivo Exig. Valor de Face</vt:lpstr>
      <vt:lpstr>Transações Financeiras</vt:lpstr>
      <vt:lpstr>Estoques de At. e Pass. Financ.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dc:creator>
  <cp:lastModifiedBy>Karla de Lima Rocha</cp:lastModifiedBy>
  <cp:lastPrinted>2016-05-19T17:20:36Z</cp:lastPrinted>
  <dcterms:created xsi:type="dcterms:W3CDTF">2014-02-04T18:24:00Z</dcterms:created>
  <dcterms:modified xsi:type="dcterms:W3CDTF">2026-10-01T11:33:30Z</dcterms:modified>
</cp:coreProperties>
</file>