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DBB88E57-E16B-479E-BB1C-67021A20AB49}" xr6:coauthVersionLast="47" xr6:coauthVersionMax="47" xr10:uidLastSave="{00000000-0000-0000-0000-000000000000}"/>
  <bookViews>
    <workbookView xWindow="-120" yWindow="-120" windowWidth="20730" windowHeight="11160" tabRatio="845" xr2:uid="{00000000-000D-0000-FFFF-FFFF00000000}"/>
  </bookViews>
  <sheets>
    <sheet name="JAN" sheetId="14" r:id="rId1"/>
    <sheet name="FEV" sheetId="30" state="hidden" r:id="rId2"/>
    <sheet name="MAR" sheetId="31" state="hidden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JUL!$A$1:$L$74</definedName>
    <definedName name="_xlnm.Print_Area" localSheetId="5">JUN!$A$1:$G$48</definedName>
    <definedName name="_xlnm.Print_Area" localSheetId="4">MAI!$A$1:$G$49</definedName>
    <definedName name="_xlnm.Print_Area" localSheetId="2">MAR!$A$1:$G$52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<sst xmlns="http://schemas.openxmlformats.org/spreadsheetml/2006/main" count="963" uniqueCount="82">
  <si>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</si>
  <si>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</si>
  <si>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</si>
  <si>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</si>
  <si>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</si>
  <si>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</si>
  <si>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</si>
  <si>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</si>
  <si>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</si>
  <si>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</si>
  <si>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</si>
  <si>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</si>
  <si>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</si>
  <si>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</si>
  <si>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</si>
  <si>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</si>
  <si>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</si>
  <si>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</si>
  <si>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</si>
  <si>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</si>
  <si>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</si>
  <si>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</si>
  <si>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</si>
  <si>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</si>
  <si>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</si>
  <si>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</si>
  <si>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</si>
  <si>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</si>
  <si>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</si>
  <si>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</si>
  <si>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</si>
  <si>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</si>
  <si>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</si>
  <si>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</si>
  <si>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</si>
  <si>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</si>
  <si>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</si>
  <si>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</si>
  <si>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</si>
  <si>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</si>
  <si>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</si>
  <si>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</si>
  <si>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</si>
  <si>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</si>
  <si>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</si>
  <si>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</si>
  <si>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</si>
  <si>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</si>
  <si>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</si>
  <si>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</si>
  <si>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</si>
  <si>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</si>
  <si>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</si>
  <si>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</si>
  <si>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</si>
  <si>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</si>
  <si>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</si>
  <si>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</si>
  <si>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</si>
  <si>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</si>
  <si>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</si>
  <si>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</si>
  <si>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</si>
  <si>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</si>
  <si>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</si>
  <si>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</si>
  <si>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</si>
  <si>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</si>
  <si>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</si>
  <si>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</si>
  <si>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</si>
  <si>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</si>
  <si>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</si>
  <si>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</si>
  <si>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</si>
  <si>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</si>
  <si>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</si>
  <si>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</si>
  <si>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</si>
  <si>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</si>
  <si>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</si>
  <si>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07/07/2023.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</si>
</sst>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3" fillId="2" borderId="0" xfId="0" applyFont="1" applyFill="1" applyBorder="1"/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2" fillId="2" borderId="0" xfId="0" applyFont="1" applyFill="1"/>
    <xf numFmtId="0" fontId="2" fillId="2" borderId="0" xfId="0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/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44927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>
        <v>3281914.6124300002</v>
      </c>
      <c r="C17" s="12">
        <v>0</v>
      </c>
      <c r="D17" s="12">
        <v>0</v>
      </c>
      <c r="E17" s="12">
        <v>0</v>
      </c>
      <c r="F17" s="12">
        <v>20165.550450000002</v>
      </c>
      <c r="G17" s="12">
        <v>3261749.0619800002</v>
      </c>
    </row>
    <row r="18" spans="1:12" x14ac:dyDescent="0.2">
      <c r="A18" s="11" t="s">
        <v>24</v>
      </c>
      <c r="B18" s="12">
        <v>16927557.191020001</v>
      </c>
      <c r="C18" s="12">
        <v>0</v>
      </c>
      <c r="D18" s="12">
        <v>0</v>
      </c>
      <c r="E18" s="12">
        <v>20492.721799999999</v>
      </c>
      <c r="F18" s="12">
        <v>7544383.6842399994</v>
      </c>
      <c r="G18" s="12">
        <v>9362680.7849800028</v>
      </c>
    </row>
    <row r="19" spans="1:12" x14ac:dyDescent="0.2">
      <c r="A19" s="11" t="s">
        <v>23</v>
      </c>
      <c r="B19" s="12">
        <v>48389371.800759993</v>
      </c>
      <c r="C19" s="12">
        <v>0</v>
      </c>
      <c r="D19" s="12">
        <v>0</v>
      </c>
      <c r="E19" s="12">
        <v>0</v>
      </c>
      <c r="F19" s="12">
        <v>916142.05246000004</v>
      </c>
      <c r="G19" s="12">
        <v>47473229.748299994</v>
      </c>
    </row>
    <row r="20" spans="1:12" x14ac:dyDescent="0.2">
      <c r="A20" s="11" t="s">
        <v>29</v>
      </c>
      <c r="B20" s="12">
        <v>952493.63639999984</v>
      </c>
      <c r="C20" s="12">
        <v>0</v>
      </c>
      <c r="D20" s="12">
        <v>0</v>
      </c>
      <c r="E20" s="12">
        <v>0</v>
      </c>
      <c r="F20" s="12">
        <v>0.49063999999999997</v>
      </c>
      <c r="G20" s="12">
        <v>952493.14575999987</v>
      </c>
    </row>
    <row r="21" spans="1:12" s="15" customFormat="1" ht="15.75" x14ac:dyDescent="0.25">
      <c r="A21" s="13" t="s">
        <v>26</v>
      </c>
      <c r="B21" s="14">
        <v>69551337.240609989</v>
      </c>
      <c r="C21" s="14">
        <v>0</v>
      </c>
      <c r="D21" s="14">
        <v>0</v>
      </c>
      <c r="E21" s="14">
        <v>20492.721799999999</v>
      </c>
      <c r="F21" s="14">
        <v>8480691.7777899988</v>
      </c>
      <c r="G21" s="12">
        <v>61050152.741019994</v>
      </c>
    </row>
    <row r="22" spans="1:12" x14ac:dyDescent="0.2">
      <c r="A22" s="11" t="s">
        <v>27</v>
      </c>
      <c r="B22" s="12">
        <v>5460822.5081599997</v>
      </c>
      <c r="C22" s="12">
        <v>0</v>
      </c>
      <c r="D22" s="12">
        <v>0</v>
      </c>
      <c r="E22" s="12">
        <v>0</v>
      </c>
      <c r="F22" s="12">
        <v>526142.76454999996</v>
      </c>
      <c r="G22" s="12">
        <v>4934679.7436100002</v>
      </c>
    </row>
    <row r="23" spans="1:12" x14ac:dyDescent="0.2">
      <c r="A23" s="11" t="s">
        <v>28</v>
      </c>
      <c r="B23" s="12">
        <v>60766.055350000002</v>
      </c>
      <c r="C23" s="12">
        <v>0</v>
      </c>
      <c r="D23" s="12">
        <v>0</v>
      </c>
      <c r="E23" s="12">
        <v>0</v>
      </c>
      <c r="F23" s="12">
        <v>0</v>
      </c>
      <c r="G23" s="12">
        <v>60766.055350000002</v>
      </c>
    </row>
    <row r="24" spans="1:12" s="15" customFormat="1" ht="15.75" x14ac:dyDescent="0.25">
      <c r="A24" s="13" t="s">
        <v>26</v>
      </c>
      <c r="B24" s="14">
        <v>5521588.5635099998</v>
      </c>
      <c r="C24" s="14">
        <v>0</v>
      </c>
      <c r="D24" s="14">
        <v>0</v>
      </c>
      <c r="E24" s="14">
        <v>0</v>
      </c>
      <c r="F24" s="14">
        <v>526142.76454999996</v>
      </c>
      <c r="G24" s="12">
        <v>4995445.7989600003</v>
      </c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>
        <v>75072925.804119989</v>
      </c>
      <c r="C26" s="18">
        <v>0</v>
      </c>
      <c r="D26" s="18">
        <v>0</v>
      </c>
      <c r="E26" s="18">
        <v>20492.721799999999</v>
      </c>
      <c r="F26" s="18">
        <v>9006834.5423399992</v>
      </c>
      <c r="G26" s="18">
        <v>66045598.539979994</v>
      </c>
      <c r="L26" s="50"/>
    </row>
    <row r="27" spans="1:12" ht="15.75" x14ac:dyDescent="0.25">
      <c r="A27" s="15"/>
      <c r="K27" s="3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  <c r="K29" s="34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>
        <v>733893.53894550004</v>
      </c>
      <c r="C34" s="12">
        <v>701276.04832569999</v>
      </c>
      <c r="D34" s="12"/>
      <c r="E34" s="12">
        <v>58711.483115640011</v>
      </c>
      <c r="F34" s="12">
        <v>19570.494371880002</v>
      </c>
      <c r="G34" s="12">
        <v>19570.494371880002</v>
      </c>
    </row>
    <row r="35" spans="1:7" x14ac:dyDescent="0.2">
      <c r="A35" s="11" t="s">
        <v>24</v>
      </c>
      <c r="B35" s="12">
        <v>2106603.1766205006</v>
      </c>
      <c r="C35" s="12">
        <v>2012976.3687707006</v>
      </c>
      <c r="D35" s="12"/>
      <c r="E35" s="12">
        <v>168528.25412964006</v>
      </c>
      <c r="F35" s="12">
        <v>56176.084709880015</v>
      </c>
      <c r="G35" s="12">
        <v>56176.084709880015</v>
      </c>
    </row>
    <row r="36" spans="1:7" x14ac:dyDescent="0.2">
      <c r="A36" s="11" t="s">
        <v>23</v>
      </c>
      <c r="B36" s="12">
        <v>10681476.693367498</v>
      </c>
      <c r="C36" s="12">
        <v>10206744.395884499</v>
      </c>
      <c r="D36" s="12"/>
      <c r="E36" s="12">
        <v>854518.13546939997</v>
      </c>
      <c r="F36" s="12">
        <v>284839.37848979997</v>
      </c>
      <c r="G36" s="12">
        <v>284839.37848979997</v>
      </c>
    </row>
    <row r="37" spans="1:7" x14ac:dyDescent="0.2">
      <c r="A37" s="11" t="s">
        <v>29</v>
      </c>
      <c r="B37" s="12">
        <v>214310.95779599997</v>
      </c>
      <c r="C37" s="12">
        <v>204786.02633839997</v>
      </c>
      <c r="D37" s="12"/>
      <c r="E37" s="12">
        <v>17144.87662368</v>
      </c>
      <c r="F37" s="12">
        <v>5714.9588745599995</v>
      </c>
      <c r="G37" s="12">
        <v>5714.9588745599995</v>
      </c>
    </row>
    <row r="38" spans="1:7" s="15" customFormat="1" ht="15.75" x14ac:dyDescent="0.25">
      <c r="A38" s="13" t="s">
        <v>26</v>
      </c>
      <c r="B38" s="14">
        <v>13736284.366729498</v>
      </c>
      <c r="C38" s="14">
        <v>13125782.8393193</v>
      </c>
      <c r="D38" s="14"/>
      <c r="E38" s="14">
        <v>1098902.74933836</v>
      </c>
      <c r="F38" s="14">
        <v>366300.91644612001</v>
      </c>
      <c r="G38" s="14">
        <v>366300.91644612001</v>
      </c>
    </row>
    <row r="39" spans="1:7" x14ac:dyDescent="0.2">
      <c r="A39" s="11" t="s">
        <v>27</v>
      </c>
      <c r="B39" s="12">
        <v>1110302.9423122501</v>
      </c>
      <c r="C39" s="12">
        <v>1060956.1448761499</v>
      </c>
      <c r="D39" s="12">
        <v>493467.97436100006</v>
      </c>
      <c r="E39" s="12">
        <v>88824.235384980013</v>
      </c>
      <c r="F39" s="12">
        <v>29608.078461660003</v>
      </c>
      <c r="G39" s="12">
        <v>29608.078461660003</v>
      </c>
    </row>
    <row r="40" spans="1:7" x14ac:dyDescent="0.2">
      <c r="A40" s="11" t="s">
        <v>28</v>
      </c>
      <c r="B40" s="12">
        <v>13672.36245375</v>
      </c>
      <c r="C40" s="12">
        <v>13064.70190025</v>
      </c>
      <c r="D40" s="12">
        <v>6076.6055350000006</v>
      </c>
      <c r="E40" s="12">
        <v>1093.7889963000002</v>
      </c>
      <c r="F40" s="12">
        <v>364.59633210000004</v>
      </c>
      <c r="G40" s="12">
        <v>364.59633210000004</v>
      </c>
    </row>
    <row r="41" spans="1:7" s="15" customFormat="1" ht="15.75" x14ac:dyDescent="0.25">
      <c r="A41" s="13" t="s">
        <v>26</v>
      </c>
      <c r="B41" s="14">
        <v>1123975.304766</v>
      </c>
      <c r="C41" s="14">
        <v>1074020.8467764</v>
      </c>
      <c r="D41" s="14">
        <v>499544.57989600004</v>
      </c>
      <c r="E41" s="14">
        <v>89918.024381280018</v>
      </c>
      <c r="F41" s="14">
        <v>29972.674793760005</v>
      </c>
      <c r="G41" s="14">
        <v>29972.674793760005</v>
      </c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>
        <v>2972051.9342990997</v>
      </c>
      <c r="C43" s="12">
        <v>2839960.7372191399</v>
      </c>
      <c r="D43" s="12">
        <v>99908.915979200014</v>
      </c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>
        <v>11888207.737196397</v>
      </c>
      <c r="C45" s="18">
        <v>11359842.94887656</v>
      </c>
      <c r="D45" s="18">
        <v>399635.66391680005</v>
      </c>
      <c r="E45" s="18">
        <v>1188820.77371964</v>
      </c>
      <c r="F45" s="18">
        <v>396273.59123988001</v>
      </c>
      <c r="G45" s="18">
        <v>396273.59123988001</v>
      </c>
    </row>
    <row r="46" spans="1:7" ht="15.75" x14ac:dyDescent="0.25">
      <c r="A46" s="22" t="s">
        <v>38</v>
      </c>
    </row>
    <row r="47" spans="1:7" x14ac:dyDescent="0.2">
      <c r="A47" s="65" t="s">
        <v>72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7" ht="53.25" customHeight="1" x14ac:dyDescent="0.2">
      <c r="A49" s="64"/>
      <c r="B49" s="64"/>
      <c r="C49" s="64"/>
      <c r="D49" s="64"/>
      <c r="E49" s="64"/>
      <c r="F49" s="64"/>
      <c r="G49" s="64"/>
    </row>
    <row r="51" spans="1:7" x14ac:dyDescent="0.2">
      <c r="B51" s="23"/>
      <c r="C51" s="23"/>
      <c r="D51" s="23"/>
    </row>
    <row r="52" spans="1:7" x14ac:dyDescent="0.2">
      <c r="B52" s="33"/>
      <c r="C52" s="33"/>
      <c r="D52" s="33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44958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61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7" ht="39" customHeight="1" x14ac:dyDescent="0.2">
      <c r="A49" s="64"/>
      <c r="B49" s="64"/>
      <c r="C49" s="64"/>
      <c r="D49" s="64"/>
      <c r="E49" s="64"/>
      <c r="F49" s="64"/>
      <c r="G49" s="64"/>
    </row>
    <row r="51" spans="1:7" x14ac:dyDescent="0.2">
      <c r="B51" s="23"/>
      <c r="C51" s="23"/>
      <c r="D51" s="23"/>
    </row>
    <row r="52" spans="1:7" x14ac:dyDescent="0.2">
      <c r="B52" s="23"/>
      <c r="C52" s="23"/>
      <c r="D52" s="23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44986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71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topLeftCell="A16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45017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70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13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45047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24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24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24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2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24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24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24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24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69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45078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68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45108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2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2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2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2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2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2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2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2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67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1:8" x14ac:dyDescent="0.2">
      <c r="B51" s="23"/>
      <c r="C51" s="23"/>
      <c r="D51" s="23"/>
    </row>
    <row r="52" spans="1:8" x14ac:dyDescent="0.2">
      <c r="B52" s="23"/>
      <c r="C52" s="23"/>
      <c r="D52" s="23"/>
    </row>
    <row r="53" spans="1:8" ht="15.75" x14ac:dyDescent="0.25">
      <c r="A53" s="74" t="s">
        <v>54</v>
      </c>
      <c r="B53" s="74"/>
      <c r="C53" s="74"/>
      <c r="D53" s="74"/>
      <c r="E53" s="74"/>
      <c r="F53" s="74"/>
      <c r="G53" s="74"/>
      <c r="H53" s="43"/>
    </row>
    <row r="54" spans="1:8" ht="15.75" x14ac:dyDescent="0.25">
      <c r="A54" s="77" t="s">
        <v>76</v>
      </c>
      <c r="B54" s="77"/>
      <c r="C54" s="77"/>
      <c r="D54" s="77"/>
      <c r="E54" s="77"/>
      <c r="F54" s="77"/>
      <c r="G54" s="77"/>
      <c r="H54" s="26"/>
    </row>
    <row r="55" spans="1:8" x14ac:dyDescent="0.2">
      <c r="A55" s="3"/>
      <c r="B55" s="4"/>
      <c r="C55" s="4"/>
      <c r="D55" s="4"/>
      <c r="E55" s="4"/>
      <c r="F55" s="4"/>
      <c r="G55" s="26"/>
      <c r="H55" s="27" t="s">
        <v>48</v>
      </c>
    </row>
    <row r="56" spans="1:8" ht="15.75" x14ac:dyDescent="0.25">
      <c r="A56" s="67" t="s">
        <v>5</v>
      </c>
      <c r="B56" s="71" t="s">
        <v>6</v>
      </c>
      <c r="C56" s="73"/>
      <c r="D56" s="73"/>
      <c r="E56" s="73"/>
      <c r="F56" s="73"/>
      <c r="G56" s="73"/>
      <c r="H56" s="73"/>
    </row>
    <row r="57" spans="1:8" ht="15.75" x14ac:dyDescent="0.25">
      <c r="A57" s="67"/>
      <c r="B57" s="28" t="s">
        <v>7</v>
      </c>
      <c r="C57" s="28" t="s">
        <v>8</v>
      </c>
      <c r="D57" s="28" t="s">
        <v>8</v>
      </c>
      <c r="E57" s="28" t="s">
        <v>14</v>
      </c>
      <c r="F57" s="28" t="s">
        <v>19</v>
      </c>
      <c r="G57" s="7" t="s">
        <v>7</v>
      </c>
      <c r="H57" s="7" t="s">
        <v>47</v>
      </c>
    </row>
    <row r="58" spans="1:8" ht="15.75" x14ac:dyDescent="0.25">
      <c r="A58" s="67"/>
      <c r="B58" s="28" t="s">
        <v>9</v>
      </c>
      <c r="C58" s="28" t="s">
        <v>11</v>
      </c>
      <c r="D58" s="28" t="s">
        <v>13</v>
      </c>
      <c r="E58" s="28" t="s">
        <v>15</v>
      </c>
      <c r="F58" s="28"/>
      <c r="G58" s="7" t="s">
        <v>20</v>
      </c>
      <c r="H58" s="7"/>
    </row>
    <row r="59" spans="1:8" ht="15.75" x14ac:dyDescent="0.25">
      <c r="A59" s="78"/>
      <c r="B59" s="29" t="s">
        <v>10</v>
      </c>
      <c r="C59" s="29" t="s">
        <v>12</v>
      </c>
      <c r="D59" s="29" t="s">
        <v>17</v>
      </c>
      <c r="E59" s="29" t="s">
        <v>16</v>
      </c>
      <c r="F59" s="29" t="s">
        <v>18</v>
      </c>
      <c r="G59" s="19" t="s">
        <v>21</v>
      </c>
      <c r="H59" s="19" t="s">
        <v>51</v>
      </c>
    </row>
    <row r="60" spans="1:8" ht="15.75" x14ac:dyDescent="0.25">
      <c r="A60" s="36"/>
      <c r="B60" s="28"/>
      <c r="C60" s="28"/>
      <c r="D60" s="28"/>
      <c r="E60" s="28"/>
      <c r="F60" s="28"/>
      <c r="G60" s="7"/>
      <c r="H60" s="7"/>
    </row>
    <row r="61" spans="1:8" x14ac:dyDescent="0.2">
      <c r="A61" s="11" t="s">
        <v>25</v>
      </c>
      <c r="B61" s="12"/>
      <c r="C61" s="30"/>
      <c r="D61" s="30"/>
      <c r="E61" s="30"/>
      <c r="F61" s="30"/>
      <c r="G61" s="12"/>
      <c r="H61" s="12"/>
    </row>
    <row r="62" spans="1:8" x14ac:dyDescent="0.2">
      <c r="A62" s="11" t="s">
        <v>24</v>
      </c>
      <c r="B62" s="30"/>
      <c r="C62" s="30"/>
      <c r="D62" s="30"/>
      <c r="E62" s="30"/>
      <c r="F62" s="30"/>
      <c r="G62" s="12"/>
      <c r="H62" s="12"/>
    </row>
    <row r="63" spans="1:8" x14ac:dyDescent="0.2">
      <c r="A63" s="11" t="s">
        <v>23</v>
      </c>
      <c r="B63" s="30"/>
      <c r="C63" s="30"/>
      <c r="D63" s="30"/>
      <c r="E63" s="30"/>
      <c r="F63" s="30"/>
      <c r="G63" s="12"/>
      <c r="H63" s="12"/>
    </row>
    <row r="64" spans="1:8" x14ac:dyDescent="0.2">
      <c r="A64" s="11" t="s">
        <v>29</v>
      </c>
      <c r="B64" s="30"/>
      <c r="C64" s="30"/>
      <c r="D64" s="30"/>
      <c r="E64" s="30"/>
      <c r="F64" s="30"/>
      <c r="G64" s="12"/>
      <c r="H64" s="12"/>
    </row>
    <row r="65" spans="1:9" ht="15.75" x14ac:dyDescent="0.25">
      <c r="A65" s="13" t="s">
        <v>26</v>
      </c>
      <c r="B65" s="31"/>
      <c r="C65" s="31"/>
      <c r="D65" s="31"/>
      <c r="E65" s="31"/>
      <c r="F65" s="31"/>
      <c r="G65" s="31"/>
      <c r="H65" s="14"/>
      <c r="I65" s="33"/>
    </row>
    <row r="66" spans="1:9" x14ac:dyDescent="0.2">
      <c r="A66" s="11" t="s">
        <v>27</v>
      </c>
      <c r="B66" s="30"/>
      <c r="C66" s="30"/>
      <c r="D66" s="30"/>
      <c r="E66" s="30"/>
      <c r="F66" s="30"/>
      <c r="G66" s="12"/>
      <c r="H66" s="12"/>
      <c r="I66" s="33"/>
    </row>
    <row r="67" spans="1:9" x14ac:dyDescent="0.2">
      <c r="A67" s="11" t="s">
        <v>28</v>
      </c>
      <c r="B67" s="30"/>
      <c r="C67" s="30"/>
      <c r="D67" s="30"/>
      <c r="E67" s="30"/>
      <c r="F67" s="30"/>
      <c r="G67" s="12"/>
      <c r="H67" s="12"/>
      <c r="I67" s="33"/>
    </row>
    <row r="68" spans="1:9" ht="15.75" x14ac:dyDescent="0.25">
      <c r="A68" s="13" t="s">
        <v>26</v>
      </c>
      <c r="B68" s="31"/>
      <c r="C68" s="31"/>
      <c r="D68" s="31"/>
      <c r="E68" s="31"/>
      <c r="F68" s="31"/>
      <c r="G68" s="14"/>
      <c r="H68" s="14"/>
      <c r="I68" s="33"/>
    </row>
    <row r="69" spans="1:9" ht="15.75" x14ac:dyDescent="0.25">
      <c r="A69" s="17" t="s">
        <v>2</v>
      </c>
      <c r="B69" s="18"/>
      <c r="C69" s="18"/>
      <c r="D69" s="18"/>
      <c r="E69" s="18"/>
      <c r="F69" s="18"/>
      <c r="G69" s="18"/>
      <c r="H69" s="18"/>
    </row>
    <row r="70" spans="1:9" ht="15.75" x14ac:dyDescent="0.25">
      <c r="A70" s="22" t="s">
        <v>38</v>
      </c>
      <c r="H70" s="26"/>
    </row>
    <row r="71" spans="1:9" x14ac:dyDescent="0.2">
      <c r="A71" s="76" t="s">
        <v>73</v>
      </c>
      <c r="B71" s="76"/>
      <c r="C71" s="76"/>
      <c r="D71" s="76"/>
      <c r="E71" s="76"/>
      <c r="F71" s="76"/>
      <c r="G71" s="76"/>
      <c r="H71" s="26"/>
    </row>
    <row r="72" spans="1:9" x14ac:dyDescent="0.2">
      <c r="A72" s="65" t="s">
        <v>39</v>
      </c>
      <c r="B72" s="65"/>
      <c r="C72" s="65"/>
      <c r="D72" s="65"/>
      <c r="E72" s="65"/>
      <c r="F72" s="65"/>
      <c r="G72" s="65"/>
      <c r="H72" s="61"/>
    </row>
    <row r="73" spans="1:9" x14ac:dyDescent="0.2">
      <c r="A73" s="65" t="s">
        <v>46</v>
      </c>
      <c r="B73" s="65"/>
      <c r="C73" s="65"/>
      <c r="D73" s="65"/>
      <c r="E73" s="65"/>
      <c r="F73" s="65"/>
      <c r="G73" s="65"/>
      <c r="H73" s="32"/>
    </row>
    <row r="74" spans="1:9" x14ac:dyDescent="0.2">
      <c r="A74" s="1" t="s">
        <v>81</v>
      </c>
      <c r="G74" s="33"/>
      <c r="H74" s="33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3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7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45139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66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45170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65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1:8" x14ac:dyDescent="0.2">
      <c r="B51" s="23"/>
      <c r="C51" s="23"/>
      <c r="D51" s="23"/>
    </row>
    <row r="52" spans="1:8" x14ac:dyDescent="0.2">
      <c r="B52" s="23"/>
      <c r="C52" s="23"/>
      <c r="D52" s="23"/>
    </row>
    <row r="53" spans="1:8" ht="15.75" x14ac:dyDescent="0.25">
      <c r="A53" s="74" t="s">
        <v>59</v>
      </c>
      <c r="B53" s="74"/>
      <c r="C53" s="74"/>
      <c r="D53" s="74"/>
      <c r="E53" s="74"/>
      <c r="F53" s="74"/>
      <c r="G53" s="74"/>
      <c r="H53" s="26"/>
    </row>
    <row r="54" spans="1:8" ht="15.75" x14ac:dyDescent="0.25">
      <c r="A54" s="77" t="s">
        <v>77</v>
      </c>
      <c r="B54" s="77"/>
      <c r="C54" s="77"/>
      <c r="D54" s="77"/>
      <c r="E54" s="77"/>
      <c r="F54" s="77"/>
      <c r="G54" s="77"/>
      <c r="H54" s="26"/>
    </row>
    <row r="55" spans="1:8" x14ac:dyDescent="0.2">
      <c r="A55" s="3"/>
      <c r="B55" s="4"/>
      <c r="C55" s="4"/>
      <c r="D55" s="4"/>
      <c r="E55" s="4"/>
      <c r="F55" s="4"/>
      <c r="G55" s="26"/>
      <c r="H55" s="27" t="s">
        <v>48</v>
      </c>
    </row>
    <row r="56" spans="1:8" ht="15.75" x14ac:dyDescent="0.25">
      <c r="A56" s="80" t="s">
        <v>5</v>
      </c>
      <c r="B56" s="71" t="s">
        <v>6</v>
      </c>
      <c r="C56" s="73"/>
      <c r="D56" s="73"/>
      <c r="E56" s="73"/>
      <c r="F56" s="73"/>
      <c r="G56" s="73"/>
      <c r="H56" s="56"/>
    </row>
    <row r="57" spans="1:8" ht="15.75" x14ac:dyDescent="0.25">
      <c r="A57" s="80"/>
      <c r="B57" s="28" t="s">
        <v>7</v>
      </c>
      <c r="C57" s="28" t="s">
        <v>8</v>
      </c>
      <c r="D57" s="28" t="s">
        <v>8</v>
      </c>
      <c r="E57" s="28" t="s">
        <v>14</v>
      </c>
      <c r="F57" s="28" t="s">
        <v>19</v>
      </c>
      <c r="G57" s="7" t="s">
        <v>7</v>
      </c>
      <c r="H57" s="59" t="s">
        <v>30</v>
      </c>
    </row>
    <row r="58" spans="1:8" ht="15.75" x14ac:dyDescent="0.25">
      <c r="A58" s="80"/>
      <c r="B58" s="28" t="s">
        <v>9</v>
      </c>
      <c r="C58" s="28" t="s">
        <v>11</v>
      </c>
      <c r="D58" s="28" t="s">
        <v>13</v>
      </c>
      <c r="E58" s="28" t="s">
        <v>15</v>
      </c>
      <c r="F58" s="28"/>
      <c r="G58" s="7" t="s">
        <v>20</v>
      </c>
      <c r="H58" s="28" t="s">
        <v>50</v>
      </c>
    </row>
    <row r="59" spans="1:8" ht="15.75" x14ac:dyDescent="0.25">
      <c r="A59" s="78"/>
      <c r="B59" s="29" t="s">
        <v>10</v>
      </c>
      <c r="C59" s="29" t="s">
        <v>12</v>
      </c>
      <c r="D59" s="29" t="s">
        <v>17</v>
      </c>
      <c r="E59" s="29" t="s">
        <v>16</v>
      </c>
      <c r="F59" s="29" t="s">
        <v>18</v>
      </c>
      <c r="G59" s="19" t="s">
        <v>21</v>
      </c>
      <c r="H59" s="29" t="s">
        <v>51</v>
      </c>
    </row>
    <row r="60" spans="1:8" ht="15.75" x14ac:dyDescent="0.25">
      <c r="A60" s="63"/>
      <c r="B60" s="28"/>
      <c r="C60" s="28"/>
      <c r="D60" s="28"/>
      <c r="E60" s="28"/>
      <c r="G60" s="59"/>
      <c r="H60" s="60"/>
    </row>
    <row r="61" spans="1:8" x14ac:dyDescent="0.2">
      <c r="A61" s="1" t="s">
        <v>25</v>
      </c>
      <c r="B61" s="30"/>
      <c r="C61" s="30"/>
      <c r="D61" s="30"/>
      <c r="E61" s="30"/>
      <c r="F61" s="30"/>
      <c r="G61" s="30"/>
      <c r="H61" s="30"/>
    </row>
    <row r="62" spans="1:8" x14ac:dyDescent="0.2">
      <c r="A62" s="1" t="s">
        <v>24</v>
      </c>
      <c r="B62" s="30"/>
      <c r="C62" s="30"/>
      <c r="D62" s="30"/>
      <c r="E62" s="30"/>
      <c r="F62" s="30"/>
      <c r="G62" s="30"/>
      <c r="H62" s="30"/>
    </row>
    <row r="63" spans="1:8" x14ac:dyDescent="0.2">
      <c r="A63" s="1" t="s">
        <v>23</v>
      </c>
      <c r="B63" s="30"/>
      <c r="C63" s="30"/>
      <c r="D63" s="30"/>
      <c r="E63" s="30"/>
      <c r="F63" s="30"/>
      <c r="G63" s="30"/>
      <c r="H63" s="30"/>
    </row>
    <row r="64" spans="1:8" x14ac:dyDescent="0.2">
      <c r="A64" s="1" t="s">
        <v>29</v>
      </c>
      <c r="B64" s="30"/>
      <c r="C64" s="30"/>
      <c r="D64" s="30"/>
      <c r="E64" s="30"/>
      <c r="F64" s="30"/>
      <c r="G64" s="30"/>
      <c r="H64" s="30"/>
    </row>
    <row r="65" spans="1:8" ht="15.75" x14ac:dyDescent="0.25">
      <c r="A65" s="62" t="s">
        <v>26</v>
      </c>
      <c r="B65" s="31"/>
      <c r="C65" s="31"/>
      <c r="D65" s="31"/>
      <c r="E65" s="31"/>
      <c r="F65" s="31"/>
      <c r="G65" s="31"/>
      <c r="H65" s="31"/>
    </row>
    <row r="66" spans="1:8" x14ac:dyDescent="0.2">
      <c r="A66" s="1" t="s">
        <v>27</v>
      </c>
      <c r="B66" s="30"/>
      <c r="C66" s="30"/>
      <c r="D66" s="30"/>
      <c r="E66" s="30"/>
      <c r="F66" s="30"/>
      <c r="G66" s="30"/>
      <c r="H66" s="30"/>
    </row>
    <row r="67" spans="1:8" x14ac:dyDescent="0.2">
      <c r="A67" s="1" t="s">
        <v>28</v>
      </c>
      <c r="B67" s="30"/>
      <c r="C67" s="30"/>
      <c r="D67" s="30"/>
      <c r="E67" s="30"/>
      <c r="F67" s="30"/>
      <c r="G67" s="30"/>
      <c r="H67" s="30"/>
    </row>
    <row r="68" spans="1:8" ht="15.75" x14ac:dyDescent="0.25">
      <c r="A68" s="62" t="s">
        <v>26</v>
      </c>
      <c r="B68" s="31"/>
      <c r="C68" s="31"/>
      <c r="D68" s="31"/>
      <c r="E68" s="31"/>
      <c r="F68" s="31"/>
      <c r="G68" s="31"/>
      <c r="H68" s="31"/>
    </row>
    <row r="69" spans="1:8" ht="15.75" x14ac:dyDescent="0.25">
      <c r="A69" s="3"/>
      <c r="B69" s="57"/>
      <c r="C69" s="57"/>
      <c r="D69" s="57"/>
      <c r="E69" s="57"/>
      <c r="F69" s="57"/>
      <c r="G69" s="57"/>
      <c r="H69" s="58"/>
    </row>
    <row r="70" spans="1:8" ht="15.75" x14ac:dyDescent="0.25">
      <c r="A70" s="17" t="s">
        <v>52</v>
      </c>
      <c r="B70" s="18"/>
      <c r="C70" s="18"/>
      <c r="D70" s="18"/>
      <c r="E70" s="18"/>
      <c r="F70" s="18"/>
      <c r="G70" s="18"/>
      <c r="H70" s="18"/>
    </row>
    <row r="71" spans="1:8" ht="15.75" x14ac:dyDescent="0.25">
      <c r="A71" s="22" t="s">
        <v>38</v>
      </c>
      <c r="H71" s="26"/>
    </row>
    <row r="72" spans="1:8" x14ac:dyDescent="0.2">
      <c r="A72" s="79" t="s">
        <v>74</v>
      </c>
      <c r="B72" s="79"/>
      <c r="C72" s="79"/>
      <c r="D72" s="79"/>
      <c r="E72" s="79"/>
      <c r="F72" s="79"/>
      <c r="G72" s="79"/>
      <c r="H72" s="26"/>
    </row>
    <row r="73" spans="1:8" x14ac:dyDescent="0.2">
      <c r="A73" s="65" t="s">
        <v>39</v>
      </c>
      <c r="B73" s="65"/>
      <c r="C73" s="65"/>
      <c r="D73" s="65"/>
      <c r="E73" s="65"/>
      <c r="F73" s="65"/>
      <c r="G73" s="65"/>
      <c r="H73" s="26"/>
    </row>
    <row r="74" spans="1:8" x14ac:dyDescent="0.2">
      <c r="A74" s="65" t="s">
        <v>46</v>
      </c>
      <c r="B74" s="65"/>
      <c r="C74" s="65"/>
      <c r="D74" s="65"/>
      <c r="E74" s="65"/>
      <c r="F74" s="65"/>
      <c r="G74" s="65"/>
      <c r="H74" s="32"/>
    </row>
    <row r="75" spans="1:8" x14ac:dyDescent="0.2">
      <c r="A75" s="1" t="s">
        <v>80</v>
      </c>
    </row>
  </sheetData>
  <mergeCells count="21">
    <mergeCell ref="A72:G72"/>
    <mergeCell ref="A73:G73"/>
    <mergeCell ref="A74:G74"/>
    <mergeCell ref="A56:A59"/>
    <mergeCell ref="B56:G56"/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45200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80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8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8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8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2"/>
      <c r="C17" s="12"/>
      <c r="D17" s="12"/>
      <c r="E17" s="12"/>
      <c r="F17" s="12"/>
      <c r="G17" s="12"/>
    </row>
    <row r="18" spans="1:12" x14ac:dyDescent="0.2">
      <c r="A18" s="1" t="s">
        <v>24</v>
      </c>
      <c r="B18" s="12"/>
      <c r="C18" s="12"/>
      <c r="D18" s="12"/>
      <c r="E18" s="12"/>
      <c r="F18" s="12"/>
      <c r="G18" s="12"/>
    </row>
    <row r="19" spans="1:12" x14ac:dyDescent="0.2">
      <c r="A19" s="1" t="s">
        <v>23</v>
      </c>
      <c r="B19" s="12"/>
      <c r="C19" s="12"/>
      <c r="D19" s="12"/>
      <c r="E19" s="12"/>
      <c r="F19" s="12"/>
      <c r="G19" s="12"/>
    </row>
    <row r="20" spans="1:12" x14ac:dyDescent="0.2">
      <c r="A20" s="1" t="s">
        <v>29</v>
      </c>
      <c r="B20" s="12"/>
      <c r="C20" s="12"/>
      <c r="D20" s="12"/>
      <c r="E20" s="12"/>
      <c r="F20" s="12"/>
      <c r="G20" s="12"/>
    </row>
    <row r="21" spans="1:12" s="51" customFormat="1" ht="15.75" x14ac:dyDescent="0.25">
      <c r="A21" s="52" t="s">
        <v>26</v>
      </c>
      <c r="B21" s="14"/>
      <c r="C21" s="14"/>
      <c r="D21" s="14"/>
      <c r="E21" s="14"/>
      <c r="F21" s="14"/>
      <c r="G21" s="12"/>
    </row>
    <row r="22" spans="1:12" x14ac:dyDescent="0.2">
      <c r="A22" s="1" t="s">
        <v>27</v>
      </c>
      <c r="B22" s="12"/>
      <c r="C22" s="12"/>
      <c r="D22" s="12"/>
      <c r="E22" s="12"/>
      <c r="F22" s="12"/>
      <c r="G22" s="12"/>
    </row>
    <row r="23" spans="1:12" x14ac:dyDescent="0.2">
      <c r="A23" s="1" t="s">
        <v>28</v>
      </c>
      <c r="B23" s="12"/>
      <c r="C23" s="12"/>
      <c r="D23" s="12"/>
      <c r="E23" s="12"/>
      <c r="F23" s="12"/>
      <c r="G23" s="12"/>
    </row>
    <row r="24" spans="1:12" s="51" customFormat="1" ht="15.75" x14ac:dyDescent="0.25">
      <c r="A24" s="52" t="s">
        <v>26</v>
      </c>
      <c r="B24" s="14"/>
      <c r="C24" s="14"/>
      <c r="D24" s="14"/>
      <c r="E24" s="14"/>
      <c r="F24" s="14"/>
      <c r="G24" s="12"/>
    </row>
    <row r="25" spans="1:12" x14ac:dyDescent="0.2">
      <c r="B25" s="16"/>
      <c r="C25" s="16"/>
      <c r="D25" s="16"/>
      <c r="E25" s="16"/>
      <c r="F25" s="16"/>
      <c r="G25" s="16"/>
    </row>
    <row r="26" spans="1:12" s="51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H26" s="50"/>
      <c r="L26" s="50"/>
    </row>
    <row r="27" spans="1:12" ht="15.75" x14ac:dyDescent="0.25">
      <c r="A27" s="5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80" t="s">
        <v>5</v>
      </c>
      <c r="B29" s="68" t="s">
        <v>6</v>
      </c>
      <c r="C29" s="69"/>
      <c r="D29" s="69"/>
      <c r="E29" s="81"/>
      <c r="F29" s="81"/>
      <c r="G29" s="81"/>
    </row>
    <row r="30" spans="1:12" ht="15.75" x14ac:dyDescent="0.25">
      <c r="A30" s="80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8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80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2"/>
      <c r="C34" s="12"/>
      <c r="D34" s="12"/>
      <c r="E34" s="12"/>
      <c r="F34" s="12"/>
      <c r="G34" s="12"/>
    </row>
    <row r="35" spans="1:7" x14ac:dyDescent="0.2">
      <c r="A35" s="1" t="s">
        <v>24</v>
      </c>
      <c r="B35" s="12"/>
      <c r="C35" s="12"/>
      <c r="D35" s="12"/>
      <c r="E35" s="12"/>
      <c r="F35" s="12"/>
      <c r="G35" s="12"/>
    </row>
    <row r="36" spans="1:7" x14ac:dyDescent="0.2">
      <c r="A36" s="1" t="s">
        <v>23</v>
      </c>
      <c r="B36" s="12"/>
      <c r="C36" s="12"/>
      <c r="D36" s="12"/>
      <c r="E36" s="12"/>
      <c r="F36" s="12"/>
      <c r="G36" s="12"/>
    </row>
    <row r="37" spans="1:7" x14ac:dyDescent="0.2">
      <c r="A37" s="1" t="s">
        <v>29</v>
      </c>
      <c r="B37" s="12"/>
      <c r="C37" s="12"/>
      <c r="D37" s="12"/>
      <c r="E37" s="12"/>
      <c r="F37" s="12"/>
      <c r="G37" s="12"/>
    </row>
    <row r="38" spans="1:7" s="51" customFormat="1" ht="15.75" x14ac:dyDescent="0.25">
      <c r="A38" s="52" t="s">
        <v>26</v>
      </c>
      <c r="B38" s="14"/>
      <c r="C38" s="14"/>
      <c r="D38" s="14"/>
      <c r="E38" s="14"/>
      <c r="F38" s="14"/>
      <c r="G38" s="14"/>
    </row>
    <row r="39" spans="1:7" x14ac:dyDescent="0.2">
      <c r="A39" s="1" t="s">
        <v>27</v>
      </c>
      <c r="B39" s="12"/>
      <c r="C39" s="12"/>
      <c r="D39" s="12"/>
      <c r="E39" s="12"/>
      <c r="F39" s="12"/>
      <c r="G39" s="12"/>
    </row>
    <row r="40" spans="1:7" x14ac:dyDescent="0.2">
      <c r="A40" s="1" t="s">
        <v>28</v>
      </c>
      <c r="B40" s="12"/>
      <c r="C40" s="12"/>
      <c r="D40" s="12"/>
      <c r="E40" s="12"/>
      <c r="F40" s="12"/>
      <c r="G40" s="12"/>
    </row>
    <row r="41" spans="1:7" s="51" customFormat="1" ht="15.75" x14ac:dyDescent="0.25">
      <c r="A41" s="52" t="s">
        <v>26</v>
      </c>
      <c r="B41" s="14"/>
      <c r="C41" s="14"/>
      <c r="D41" s="14"/>
      <c r="E41" s="14"/>
      <c r="F41" s="14"/>
      <c r="G41" s="14"/>
    </row>
    <row r="42" spans="1:7" s="51" customFormat="1" ht="15.75" x14ac:dyDescent="0.25">
      <c r="A42" s="52"/>
      <c r="B42" s="12"/>
      <c r="C42" s="14"/>
      <c r="D42" s="14"/>
      <c r="E42" s="14"/>
      <c r="F42" s="14"/>
      <c r="G42" s="14"/>
    </row>
    <row r="43" spans="1:7" x14ac:dyDescent="0.2">
      <c r="A43" s="53" t="s">
        <v>45</v>
      </c>
      <c r="B43" s="12"/>
      <c r="C43" s="12"/>
      <c r="D43" s="12"/>
      <c r="E43" s="12"/>
      <c r="F43" s="12"/>
      <c r="G43" s="12"/>
    </row>
    <row r="44" spans="1:7" x14ac:dyDescent="0.2">
      <c r="B44" s="21"/>
      <c r="C44" s="21"/>
      <c r="D44" s="21"/>
      <c r="E44" s="21"/>
      <c r="F44" s="21"/>
      <c r="G44" s="21"/>
    </row>
    <row r="45" spans="1:7" s="51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64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45231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63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45261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53</v>
      </c>
      <c r="B20" s="12"/>
      <c r="C20" s="12"/>
      <c r="D20" s="12"/>
      <c r="E20" s="12"/>
      <c r="F20" s="12"/>
      <c r="G20" s="12"/>
    </row>
    <row r="21" spans="1:12" s="37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37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37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37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37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37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37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37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62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8" ht="16.5" customHeight="1" x14ac:dyDescent="0.2">
      <c r="A49" s="64"/>
      <c r="B49" s="64"/>
      <c r="C49" s="64"/>
      <c r="D49" s="64"/>
      <c r="E49" s="64"/>
      <c r="F49" s="64"/>
      <c r="G49" s="64"/>
    </row>
    <row r="50" spans="1:8" ht="15" customHeight="1" x14ac:dyDescent="0.2">
      <c r="A50" s="64"/>
      <c r="B50" s="64"/>
      <c r="C50" s="64"/>
      <c r="D50" s="64"/>
      <c r="E50" s="64"/>
      <c r="F50" s="64"/>
      <c r="G50" s="64"/>
    </row>
    <row r="51" spans="1:8" x14ac:dyDescent="0.2">
      <c r="B51" s="23"/>
      <c r="C51" s="23"/>
      <c r="D51" s="23"/>
    </row>
    <row r="53" spans="1:8" ht="15.75" x14ac:dyDescent="0.25">
      <c r="A53" s="74" t="s">
        <v>49</v>
      </c>
      <c r="B53" s="74"/>
      <c r="C53" s="74"/>
      <c r="D53" s="74"/>
      <c r="E53" s="74"/>
      <c r="F53" s="74"/>
      <c r="G53" s="74"/>
      <c r="H53" s="26"/>
    </row>
    <row r="54" spans="1:8" ht="15.75" x14ac:dyDescent="0.25">
      <c r="A54" s="77" t="s">
        <v>78</v>
      </c>
      <c r="B54" s="77"/>
      <c r="C54" s="77"/>
      <c r="D54" s="77"/>
      <c r="E54" s="77"/>
      <c r="F54" s="77"/>
      <c r="G54" s="77"/>
      <c r="H54" s="26"/>
    </row>
    <row r="55" spans="1:8" x14ac:dyDescent="0.2">
      <c r="A55" s="3"/>
      <c r="B55" s="4"/>
      <c r="C55" s="4"/>
      <c r="D55" s="4"/>
      <c r="E55" s="4"/>
      <c r="F55" s="4"/>
      <c r="G55" s="26"/>
      <c r="H55" s="27" t="s">
        <v>48</v>
      </c>
    </row>
    <row r="56" spans="1:8" ht="15.75" x14ac:dyDescent="0.25">
      <c r="A56" s="80" t="s">
        <v>5</v>
      </c>
      <c r="B56" s="71" t="s">
        <v>6</v>
      </c>
      <c r="C56" s="73"/>
      <c r="D56" s="73"/>
      <c r="E56" s="73"/>
      <c r="F56" s="73"/>
      <c r="G56" s="73"/>
      <c r="H56" s="56"/>
    </row>
    <row r="57" spans="1:8" ht="15.75" x14ac:dyDescent="0.25">
      <c r="A57" s="80"/>
      <c r="B57" s="28" t="s">
        <v>7</v>
      </c>
      <c r="C57" s="28" t="s">
        <v>8</v>
      </c>
      <c r="D57" s="28" t="s">
        <v>8</v>
      </c>
      <c r="E57" s="28" t="s">
        <v>14</v>
      </c>
      <c r="F57" s="28" t="s">
        <v>19</v>
      </c>
      <c r="G57" s="7" t="s">
        <v>7</v>
      </c>
      <c r="H57" s="59" t="s">
        <v>30</v>
      </c>
    </row>
    <row r="58" spans="1:8" ht="15.75" x14ac:dyDescent="0.25">
      <c r="A58" s="80"/>
      <c r="B58" s="28" t="s">
        <v>9</v>
      </c>
      <c r="C58" s="28" t="s">
        <v>11</v>
      </c>
      <c r="D58" s="28" t="s">
        <v>13</v>
      </c>
      <c r="E58" s="28" t="s">
        <v>15</v>
      </c>
      <c r="F58" s="28"/>
      <c r="G58" s="7" t="s">
        <v>20</v>
      </c>
      <c r="H58" s="28" t="s">
        <v>50</v>
      </c>
    </row>
    <row r="59" spans="1:8" ht="15.75" x14ac:dyDescent="0.25">
      <c r="A59" s="78"/>
      <c r="B59" s="29" t="s">
        <v>10</v>
      </c>
      <c r="C59" s="29" t="s">
        <v>12</v>
      </c>
      <c r="D59" s="29" t="s">
        <v>17</v>
      </c>
      <c r="E59" s="29" t="s">
        <v>16</v>
      </c>
      <c r="F59" s="29" t="s">
        <v>18</v>
      </c>
      <c r="G59" s="19" t="s">
        <v>21</v>
      </c>
      <c r="H59" s="29" t="s">
        <v>51</v>
      </c>
    </row>
    <row r="60" spans="1:8" ht="15.75" x14ac:dyDescent="0.25">
      <c r="A60" s="55"/>
      <c r="B60" s="28"/>
      <c r="C60" s="28"/>
      <c r="D60" s="28"/>
      <c r="E60" s="28"/>
      <c r="G60" s="59"/>
      <c r="H60" s="60"/>
    </row>
    <row r="61" spans="1:8" x14ac:dyDescent="0.2">
      <c r="A61" s="1" t="s">
        <v>25</v>
      </c>
      <c r="B61" s="30"/>
      <c r="C61" s="30"/>
      <c r="D61" s="30"/>
      <c r="E61" s="30"/>
      <c r="F61" s="30"/>
      <c r="G61" s="30"/>
      <c r="H61" s="30"/>
    </row>
    <row r="62" spans="1:8" x14ac:dyDescent="0.2">
      <c r="A62" s="1" t="s">
        <v>24</v>
      </c>
      <c r="B62" s="30"/>
      <c r="C62" s="30"/>
      <c r="D62" s="30"/>
      <c r="E62" s="30"/>
      <c r="F62" s="30"/>
      <c r="G62" s="30"/>
      <c r="H62" s="30"/>
    </row>
    <row r="63" spans="1:8" x14ac:dyDescent="0.2">
      <c r="A63" s="1" t="s">
        <v>23</v>
      </c>
      <c r="B63" s="30"/>
      <c r="C63" s="30"/>
      <c r="D63" s="30"/>
      <c r="E63" s="30"/>
      <c r="F63" s="30"/>
      <c r="G63" s="30"/>
      <c r="H63" s="30"/>
    </row>
    <row r="64" spans="1:8" x14ac:dyDescent="0.2">
      <c r="A64" s="1" t="s">
        <v>29</v>
      </c>
      <c r="B64" s="30"/>
      <c r="C64" s="30"/>
      <c r="D64" s="30"/>
      <c r="E64" s="30"/>
      <c r="F64" s="30"/>
      <c r="G64" s="30"/>
      <c r="H64" s="30"/>
    </row>
    <row r="65" spans="1:9" ht="15.75" x14ac:dyDescent="0.25">
      <c r="A65" s="54" t="s">
        <v>26</v>
      </c>
      <c r="B65" s="31"/>
      <c r="C65" s="31"/>
      <c r="D65" s="31"/>
      <c r="E65" s="31"/>
      <c r="F65" s="31"/>
      <c r="G65" s="31"/>
      <c r="H65" s="31"/>
      <c r="I65" s="33"/>
    </row>
    <row r="66" spans="1:9" x14ac:dyDescent="0.2">
      <c r="A66" s="1" t="s">
        <v>27</v>
      </c>
      <c r="B66" s="30"/>
      <c r="C66" s="30"/>
      <c r="D66" s="30"/>
      <c r="E66" s="30"/>
      <c r="F66" s="30"/>
      <c r="G66" s="30"/>
      <c r="H66" s="30"/>
      <c r="I66" s="33"/>
    </row>
    <row r="67" spans="1:9" x14ac:dyDescent="0.2">
      <c r="A67" s="1" t="s">
        <v>28</v>
      </c>
      <c r="B67" s="30"/>
      <c r="C67" s="30"/>
      <c r="D67" s="30"/>
      <c r="E67" s="30"/>
      <c r="F67" s="30"/>
      <c r="G67" s="30"/>
      <c r="H67" s="30"/>
      <c r="I67" s="33"/>
    </row>
    <row r="68" spans="1:9" ht="15.75" x14ac:dyDescent="0.25">
      <c r="A68" s="54" t="s">
        <v>26</v>
      </c>
      <c r="B68" s="31"/>
      <c r="C68" s="31"/>
      <c r="D68" s="31"/>
      <c r="E68" s="31"/>
      <c r="F68" s="31"/>
      <c r="G68" s="31"/>
      <c r="H68" s="31"/>
      <c r="I68" s="34"/>
    </row>
    <row r="69" spans="1:9" ht="15.75" x14ac:dyDescent="0.25">
      <c r="A69" s="3"/>
      <c r="B69" s="57"/>
      <c r="C69" s="57"/>
      <c r="D69" s="57"/>
      <c r="E69" s="57"/>
      <c r="F69" s="57"/>
      <c r="G69" s="57"/>
      <c r="H69" s="58"/>
      <c r="I69" s="34"/>
    </row>
    <row r="70" spans="1:9" ht="15.75" x14ac:dyDescent="0.25">
      <c r="A70" s="17" t="s">
        <v>52</v>
      </c>
      <c r="B70" s="18"/>
      <c r="C70" s="18"/>
      <c r="D70" s="18"/>
      <c r="E70" s="18"/>
      <c r="F70" s="18"/>
      <c r="G70" s="18"/>
      <c r="H70" s="18"/>
      <c r="I70" s="35"/>
    </row>
    <row r="71" spans="1:9" ht="15.75" x14ac:dyDescent="0.25">
      <c r="A71" s="22" t="s">
        <v>38</v>
      </c>
      <c r="H71" s="26"/>
    </row>
    <row r="72" spans="1:9" x14ac:dyDescent="0.2">
      <c r="A72" s="79" t="s">
        <v>75</v>
      </c>
      <c r="B72" s="79"/>
      <c r="C72" s="79"/>
      <c r="D72" s="79"/>
      <c r="E72" s="79"/>
      <c r="F72" s="79"/>
      <c r="G72" s="79"/>
      <c r="H72" s="26"/>
      <c r="I72" s="34"/>
    </row>
    <row r="73" spans="1:9" x14ac:dyDescent="0.2">
      <c r="A73" s="65" t="s">
        <v>39</v>
      </c>
      <c r="B73" s="65"/>
      <c r="C73" s="65"/>
      <c r="D73" s="65"/>
      <c r="E73" s="65"/>
      <c r="F73" s="65"/>
      <c r="G73" s="65"/>
      <c r="H73" s="26"/>
      <c r="I73" s="33"/>
    </row>
    <row r="74" spans="1:9" x14ac:dyDescent="0.2">
      <c r="A74" s="65" t="s">
        <v>46</v>
      </c>
      <c r="B74" s="65"/>
      <c r="C74" s="65"/>
      <c r="D74" s="65"/>
      <c r="E74" s="65"/>
      <c r="F74" s="65"/>
      <c r="G74" s="65"/>
      <c r="H74" s="32"/>
      <c r="I74" s="33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3"/>
      <c r="B78" s="47"/>
      <c r="C78" s="44"/>
    </row>
    <row r="79" spans="1:9" x14ac:dyDescent="0.2">
      <c r="A79" s="11"/>
      <c r="B79" s="46"/>
      <c r="C79" s="48"/>
    </row>
    <row r="80" spans="1:9" x14ac:dyDescent="0.2">
      <c r="A80" s="11"/>
      <c r="B80" s="45"/>
      <c r="C80" s="44"/>
    </row>
    <row r="81" spans="1:3" ht="15.75" x14ac:dyDescent="0.25">
      <c r="A81" s="13"/>
      <c r="B81" s="46"/>
      <c r="C81" s="44"/>
    </row>
    <row r="82" spans="1:3" ht="15.75" x14ac:dyDescent="0.25">
      <c r="A82" s="13"/>
      <c r="B82" s="47"/>
      <c r="C82" s="44"/>
    </row>
    <row r="83" spans="1:3" x14ac:dyDescent="0.2">
      <c r="A83" s="11"/>
      <c r="B83" s="44"/>
      <c r="C83" s="44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82">
        <v>2023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>
        <f>JAN!B17+FEV!B17+MAR!B17+ABR!B17+MAI!B17+JUN!B17+JUL!B17+AGO!B17+SET!B17+OUT!B17+NOV!B17+DEZ!B17</f>
        <v>3281914.6124300002</v>
      </c>
      <c r="C17" s="12">
        <f>JAN!C17+FEV!C17+MAR!C17+ABR!C17+MAI!C17+JUN!C17+JUL!C17+AGO!C17+SET!C17+OUT!C17+NOV!C17+DEZ!C17</f>
        <v>0</v>
      </c>
      <c r="D17" s="12">
        <f>JAN!D17+FEV!D17+MAR!D17+ABR!D17+MAI!D17+JUN!D17+JUL!D17+AGO!D17+SET!D17+OUT!D17+NOV!D17+DEZ!D17</f>
        <v>0</v>
      </c>
      <c r="E17" s="12">
        <f>JAN!E17+FEV!E17+MAR!E17+ABR!E17+MAI!E17+JUN!E17+JUL!E17+AGO!E17+SET!E17+OUT!E17+NOV!E17+DEZ!E17</f>
        <v>0</v>
      </c>
      <c r="F17" s="12">
        <f>JAN!F17+FEV!F17+MAR!F17+ABR!F17+MAI!F17+JUN!F17+JUL!F17+AGO!F17+SET!F17+OUT!F17+NOV!F17+DEZ!F17</f>
        <v>20165.550450000002</v>
      </c>
      <c r="G17" s="12">
        <f>JAN!G17+FEV!G17+MAR!G17+ABR!G17+MAI!G17+JUN!G17+JUL!G17+AGO!G17+SET!G17+OUT!G17+NOV!G17+DEZ!G17</f>
        <v>3261749.0619800002</v>
      </c>
      <c r="I17" s="6"/>
      <c r="J17" s="6"/>
      <c r="K17" s="6"/>
    </row>
    <row r="18" spans="1:12" x14ac:dyDescent="0.2">
      <c r="A18" s="11" t="s">
        <v>24</v>
      </c>
      <c r="B18" s="12">
        <f>JAN!B18+FEV!B18+MAR!B18+ABR!B18+MAI!B18+JUN!B18+JUL!B18+AGO!B18+SET!B18+OUT!B18+NOV!B18+DEZ!B18</f>
        <v>16927557.191020001</v>
      </c>
      <c r="C18" s="12">
        <f>JAN!C18+FEV!C18+MAR!C18+ABR!C18+MAI!C18+JUN!C18+JUL!C18+AGO!C18+SET!C18+OUT!C18+NOV!C18+DEZ!C18</f>
        <v>0</v>
      </c>
      <c r="D18" s="12">
        <f>JAN!D18+FEV!D18+MAR!D18+ABR!D18+MAI!D18+JUN!D18+JUL!D18+AGO!D18+SET!D18+OUT!D18+NOV!D18+DEZ!D18</f>
        <v>0</v>
      </c>
      <c r="E18" s="12">
        <f>JAN!E18+FEV!E18+MAR!E18+ABR!E18+MAI!E18+JUN!E18+JUL!E18+AGO!E18+SET!E18+OUT!E18+NOV!E18+DEZ!E18</f>
        <v>20492.721799999999</v>
      </c>
      <c r="F18" s="12">
        <f>JAN!F18+FEV!F18+MAR!F18+ABR!F18+MAI!F18+JUN!F18+JUL!F18+AGO!F18+SET!F18+OUT!F18+NOV!F18+DEZ!F18</f>
        <v>7544383.6842399994</v>
      </c>
      <c r="G18" s="12">
        <f>JAN!G18+FEV!G18+MAR!G18+ABR!G18+MAI!G18+JUN!G18+JUL!G18+AGO!G18+SET!G18+OUT!G18+NOV!G18+DEZ!G18</f>
        <v>9362680.7849800028</v>
      </c>
      <c r="I18" s="6"/>
      <c r="J18" s="6"/>
      <c r="K18" s="6"/>
    </row>
    <row r="19" spans="1:12" x14ac:dyDescent="0.2">
      <c r="A19" s="11" t="s">
        <v>23</v>
      </c>
      <c r="B19" s="12">
        <f>JAN!B19+FEV!B19+MAR!B19+ABR!B19+MAI!B19+JUN!B19+JUL!B19+AGO!B19+SET!B19+OUT!B19+NOV!B19+DEZ!B19</f>
        <v>48389371.800759993</v>
      </c>
      <c r="C19" s="12">
        <f>JAN!C19+FEV!C19+MAR!C19+ABR!C19+MAI!C19+JUN!C19+JUL!C19+AGO!C19+SET!C19+OUT!C19+NOV!C19+DEZ!C19</f>
        <v>0</v>
      </c>
      <c r="D19" s="12">
        <f>JAN!D19+FEV!D19+MAR!D19+ABR!D19+MAI!D19+JUN!D19+JUL!D19+AGO!D19+SET!D19+OUT!D19+NOV!D19+DEZ!D19</f>
        <v>0</v>
      </c>
      <c r="E19" s="12">
        <f>JAN!E19+FEV!E19+MAR!E19+ABR!E19+MAI!E19+JUN!E19+JUL!E19+AGO!E19+SET!E19+OUT!E19+NOV!E19+DEZ!E19</f>
        <v>0</v>
      </c>
      <c r="F19" s="12">
        <f>JAN!F19+FEV!F19+MAR!F19+ABR!F19+MAI!F19+JUN!F19+JUL!F19+AGO!F19+SET!F19+OUT!F19+NOV!F19+DEZ!F19</f>
        <v>916142.05246000004</v>
      </c>
      <c r="G19" s="12">
        <f>JAN!G19+FEV!G19+MAR!G19+ABR!G19+MAI!G19+JUN!G19+JUL!G19+AGO!G19+SET!G19+OUT!G19+NOV!G19+DEZ!G19</f>
        <v>47473229.748299994</v>
      </c>
      <c r="I19" s="6"/>
      <c r="J19" s="6"/>
      <c r="K19" s="6"/>
    </row>
    <row r="20" spans="1:12" x14ac:dyDescent="0.2">
      <c r="A20" s="11" t="s">
        <v>29</v>
      </c>
      <c r="B20" s="12">
        <f>JAN!B20+FEV!B20+MAR!B20+ABR!B20+MAI!B20+JUN!B20+JUL!B20+AGO!B20+SET!B20+OUT!B20+NOV!B20+DEZ!B20</f>
        <v>952493.63639999984</v>
      </c>
      <c r="C20" s="12">
        <f>JAN!C20+FEV!C20+MAR!C20+ABR!C20+MAI!C20+JUN!C20+JUL!C20+AGO!C20+SET!C20+OUT!C20+NOV!C20+DEZ!C20</f>
        <v>0</v>
      </c>
      <c r="D20" s="12">
        <f>JAN!D20+FEV!D20+MAR!D20+ABR!D20+MAI!D20+JUN!D20+JUL!D20+AGO!D20+SET!D20+OUT!D20+NOV!D20+DEZ!D20</f>
        <v>0</v>
      </c>
      <c r="E20" s="12">
        <f>JAN!E20+FEV!E20+MAR!E20+ABR!E20+MAI!E20+JUN!E20+JUL!E20+AGO!E20+SET!E20+OUT!E20+NOV!E20+DEZ!E20</f>
        <v>0</v>
      </c>
      <c r="F20" s="12">
        <f>JAN!F20+FEV!F20+MAR!F20+ABR!F20+MAI!F20+JUN!F20+JUL!F20+AGO!F20+SET!F20+OUT!F20+NOV!F20+DEZ!F20</f>
        <v>0.49063999999999997</v>
      </c>
      <c r="G20" s="12">
        <f>JAN!G20+FEV!G20+MAR!G20+ABR!G20+MAI!G20+JUN!G20+JUL!G20+AGO!G20+SET!G20+OUT!G20+NOV!G20+DEZ!G20</f>
        <v>952493.14575999987</v>
      </c>
      <c r="I20" s="6"/>
      <c r="J20" s="6"/>
      <c r="K20" s="6"/>
    </row>
    <row r="21" spans="1:12" s="37" customFormat="1" ht="15.75" x14ac:dyDescent="0.25">
      <c r="A21" s="13" t="s">
        <v>26</v>
      </c>
      <c r="B21" s="14">
        <f>SUM(B17:B20)</f>
        <v>69551337.240609989</v>
      </c>
      <c r="C21" s="14">
        <f t="shared" ref="C21:F21" si="0">SUM(C17:C20)</f>
        <v>0</v>
      </c>
      <c r="D21" s="14">
        <f t="shared" si="0"/>
        <v>0</v>
      </c>
      <c r="E21" s="14">
        <f t="shared" si="0"/>
        <v>20492.721799999999</v>
      </c>
      <c r="F21" s="14">
        <f t="shared" si="0"/>
        <v>8480691.7777899988</v>
      </c>
      <c r="G21" s="14">
        <f>JAN!G21+FEV!G21+MAR!G21+ABR!G21+MAI!G21+JUN!G21+JUL!G21+AGO!G21+SET!G21+OUT!G21+NOV!G21+DEZ!G21</f>
        <v>61050152.741019994</v>
      </c>
      <c r="I21" s="39"/>
      <c r="J21" s="40"/>
      <c r="K21" s="6"/>
    </row>
    <row r="22" spans="1:12" x14ac:dyDescent="0.2">
      <c r="A22" s="11" t="s">
        <v>27</v>
      </c>
      <c r="B22" s="12">
        <f>JAN!B22+FEV!B22+MAR!B22+ABR!B22+MAI!B22+JUN!B22+JUL!B22+AGO!B22+SET!B22+OUT!B22+NOV!B22+DEZ!B22</f>
        <v>5460822.5081599997</v>
      </c>
      <c r="C22" s="12">
        <f>JAN!C22+FEV!C22+MAR!C22+ABR!C22+MAI!C22+JUN!C22+JUL!C22+AGO!C22+SET!C22+OUT!C22+NOV!C22+DEZ!C22</f>
        <v>0</v>
      </c>
      <c r="D22" s="12">
        <f>JAN!D22+FEV!D22+MAR!D22+ABR!D22+MAI!D22+JUN!D22+JUL!D22+AGO!D22+SET!D22+OUT!D22+NOV!D22+DEZ!D22</f>
        <v>0</v>
      </c>
      <c r="E22" s="12">
        <f>JAN!E22+FEV!E22+MAR!E22+ABR!E22+MAI!E22+JUN!E22+JUL!E22+AGO!E22+SET!E22+OUT!E22+NOV!E22+DEZ!E22</f>
        <v>0</v>
      </c>
      <c r="F22" s="12">
        <f>JAN!F22+FEV!F22+MAR!F22+ABR!F22+MAI!F22+JUN!F22+JUL!F22+AGO!F22+SET!F22+OUT!F22+NOV!F22+DEZ!F22</f>
        <v>526142.76454999996</v>
      </c>
      <c r="G22" s="12">
        <f>JAN!G22+FEV!G22+MAR!G22+ABR!G22+MAI!G22+JUN!G22+JUL!G22+AGO!G22+SET!G22+OUT!G22+NOV!G22+DEZ!G22</f>
        <v>4934679.7436100002</v>
      </c>
      <c r="I22" s="6"/>
      <c r="J22" s="6"/>
      <c r="K22" s="6"/>
    </row>
    <row r="23" spans="1:12" x14ac:dyDescent="0.2">
      <c r="A23" s="11" t="s">
        <v>28</v>
      </c>
      <c r="B23" s="12">
        <f>JAN!B23+FEV!B23+MAR!B23+ABR!B23+MAI!B23+JUN!B23+JUL!B23+AGO!B23+SET!B23+OUT!B23+NOV!B23+DEZ!B23</f>
        <v>60766.055350000002</v>
      </c>
      <c r="C23" s="12">
        <f>JAN!C23+FEV!C23+MAR!C23+ABR!C23+MAI!C23+JUN!C23+JUL!C23+AGO!C23+SET!C23+OUT!C23+NOV!C23+DEZ!C23</f>
        <v>0</v>
      </c>
      <c r="D23" s="12">
        <f>JAN!D23+FEV!D23+MAR!D23+ABR!D23+MAI!D23+JUN!D23+JUL!D23+AGO!D23+SET!D23+OUT!D23+NOV!D23+DEZ!D23</f>
        <v>0</v>
      </c>
      <c r="E23" s="12">
        <f>JAN!E23+FEV!E23+MAR!E23+ABR!E23+MAI!E23+JUN!E23+JUL!E23+AGO!E23+SET!E23+OUT!E23+NOV!E23+DEZ!E23</f>
        <v>0</v>
      </c>
      <c r="F23" s="12">
        <f>JAN!F23+FEV!F23+MAR!F23+ABR!F23+MAI!F23+JUN!F23+JUL!F23+AGO!F23+SET!F23+OUT!F23+NOV!F23+DEZ!F23</f>
        <v>0</v>
      </c>
      <c r="G23" s="12">
        <f>JAN!G23+FEV!G23+MAR!G23+ABR!G23+MAI!G23+JUN!G23+JUL!G23+AGO!G23+SET!G23+OUT!G23+NOV!G23+DEZ!G23</f>
        <v>60766.055350000002</v>
      </c>
      <c r="I23" s="6"/>
      <c r="J23" s="6"/>
      <c r="K23" s="6"/>
    </row>
    <row r="24" spans="1:12" s="37" customFormat="1" ht="15.75" x14ac:dyDescent="0.25">
      <c r="A24" s="13" t="s">
        <v>26</v>
      </c>
      <c r="B24" s="14">
        <f>SUM(B22:B23)</f>
        <v>5521588.5635099998</v>
      </c>
      <c r="C24" s="14">
        <f>JAN!C24+FEV!C24+MAR!C24+ABR!C24+MAI!C24+JUN!C24+JUL!C24+AGO!C24+SET!C24+OUT!C24+NOV!C24+DEZ!C24</f>
        <v>0</v>
      </c>
      <c r="D24" s="14">
        <f>JAN!D24+FEV!D24+MAR!D24+ABR!D24+MAI!D24+JUN!D24+JUL!D24+AGO!D24+SET!D24+OUT!D24+NOV!D24+DEZ!D24</f>
        <v>0</v>
      </c>
      <c r="E24" s="14">
        <f>JAN!E24+FEV!E24+MAR!E24+ABR!E24+MAI!E24+JUN!E24+JUL!E24+AGO!E24+SET!E24+OUT!E24+NOV!E24+DEZ!E24</f>
        <v>0</v>
      </c>
      <c r="F24" s="14">
        <f>JAN!F24+FEV!F24+MAR!F24+ABR!F24+MAI!F24+JUN!F24+JUL!F24+AGO!F24+SET!F24+OUT!F24+NOV!F24+DEZ!F24</f>
        <v>526142.76454999996</v>
      </c>
      <c r="G24" s="14">
        <f>JAN!G24+FEV!G24+MAR!G24+ABR!G24+MAI!G24+JUN!G24+JUL!G24+AGO!G24+SET!G24+OUT!G24+NOV!G24+DEZ!G24</f>
        <v>4995445.7989600003</v>
      </c>
      <c r="I24" s="6"/>
      <c r="J24" s="6"/>
      <c r="K24" s="6"/>
    </row>
    <row r="25" spans="1:12" x14ac:dyDescent="0.2">
      <c r="A25" s="11"/>
      <c r="B25" s="16">
        <f>JAN!B25+FEV!B25+MAR!B25+ABR!B25+MAI!B25+JUN!B25+JUL!B25+AGO!B25+SET!B25+OUT!B25+NOV!B25+DEZ!B25</f>
        <v>0</v>
      </c>
      <c r="C25" s="16">
        <f>JAN!C25+FEV!C25+MAR!C25+ABR!C25+MAI!C25+JUN!C25+JUL!C25+AGO!C25+SET!C25+OUT!C25+NOV!C25+DEZ!C25</f>
        <v>0</v>
      </c>
      <c r="D25" s="16">
        <f>JAN!D25+FEV!D25+MAR!D25+ABR!D25+MAI!D25+JUN!D25+JUL!D25+AGO!D25+SET!D25+OUT!D25+NOV!D25+DEZ!D25</f>
        <v>0</v>
      </c>
      <c r="E25" s="16">
        <f>JAN!E25+FEV!E25+MAR!E25+ABR!E25+MAI!E25+JUN!E25+JUL!E25+AGO!E25+SET!E25+OUT!E25+NOV!E25+DEZ!E25</f>
        <v>0</v>
      </c>
      <c r="F25" s="16">
        <f>JAN!F25+FEV!F25+MAR!F25+ABR!F25+MAI!F25+JUN!F25+JUL!F25+AGO!F25+SET!F25+OUT!F25+NOV!F25+DEZ!F25</f>
        <v>0</v>
      </c>
      <c r="G25" s="16">
        <f>JAN!G25+FEV!G25+MAR!G25+ABR!G25+MAI!G25+JUN!G25+JUL!G25+AGO!G25+SET!G25+OUT!G25+NOV!G25+DEZ!G25</f>
        <v>0</v>
      </c>
      <c r="I25" s="6"/>
      <c r="J25" s="6"/>
      <c r="K25" s="6"/>
    </row>
    <row r="26" spans="1:12" s="37" customFormat="1" ht="15.75" x14ac:dyDescent="0.25">
      <c r="A26" s="17" t="s">
        <v>2</v>
      </c>
      <c r="B26" s="18">
        <f>B24+B21</f>
        <v>75072925.804119989</v>
      </c>
      <c r="C26" s="18">
        <f t="shared" ref="C26:F26" si="1">C24+C21</f>
        <v>0</v>
      </c>
      <c r="D26" s="18">
        <f t="shared" si="1"/>
        <v>0</v>
      </c>
      <c r="E26" s="18">
        <f t="shared" si="1"/>
        <v>20492.721799999999</v>
      </c>
      <c r="F26" s="18">
        <f t="shared" si="1"/>
        <v>9006834.5423399992</v>
      </c>
      <c r="G26" s="18">
        <f>JAN!G26+FEV!G26+MAR!G26+ABR!G26+MAI!G26+JUN!G26+JUL!G26+AGO!G26+SET!G26+OUT!G26+NOV!G26+DEZ!G26</f>
        <v>66045598.539979994</v>
      </c>
      <c r="I26" s="6"/>
      <c r="J26" s="6"/>
      <c r="K26" s="6"/>
      <c r="L26" s="50"/>
    </row>
    <row r="27" spans="1:12" ht="15.75" x14ac:dyDescent="0.25">
      <c r="A27" s="37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  <c r="I29" s="49"/>
      <c r="J29" s="6"/>
      <c r="K29" s="6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  <c r="J30" s="6"/>
      <c r="K30" s="6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1" t="s">
        <v>25</v>
      </c>
      <c r="B34" s="12">
        <f>JAN!B34+FEV!B34+MAR!B34+ABR!B34+MAI!B34+JUN!B34+JUL!B34+AGO!B34+SET!B34+OUT!B34+NOV!B34+DEZ!B34</f>
        <v>733893.53894550004</v>
      </c>
      <c r="C34" s="12">
        <f>JAN!C34+FEV!C34+MAR!C34+ABR!C34+MAI!C34+JUN!C34+JUL!C34+AGO!C34+SET!C34+OUT!C34+NOV!C34+DEZ!C34</f>
        <v>701276.04832569999</v>
      </c>
      <c r="D34" s="12">
        <f>JAN!D34+FEV!D34+MAR!D34+ABR!D34+MAI!D34+JUN!D34+JUL!D34+AGO!D34+SET!D34+OUT!D34+NOV!D34+DEZ!D34</f>
        <v>0</v>
      </c>
      <c r="E34" s="12">
        <f>JAN!E34+FEV!E34+MAR!E34+ABR!E34+MAI!E34+JUN!E34+JUL!E34+AGO!E34+SET!E34+OUT!E34+NOV!E34+DEZ!E34</f>
        <v>58711.483115640011</v>
      </c>
      <c r="F34" s="12">
        <f>JAN!F34+FEV!F34+MAR!F34+ABR!F34+MAI!F34+JUN!F34+JUL!F34+AGO!F34+SET!F34+OUT!F34+NOV!F34+DEZ!F34</f>
        <v>19570.494371880002</v>
      </c>
      <c r="G34" s="12">
        <f>JAN!G34+FEV!G34+MAR!G34+ABR!G34+MAI!G34+JUN!G34+JUL!G34+AGO!G34+SET!G34+OUT!G34+NOV!G34+DEZ!G34</f>
        <v>19570.494371880002</v>
      </c>
      <c r="J34" s="6"/>
      <c r="K34" s="6"/>
    </row>
    <row r="35" spans="1:11" x14ac:dyDescent="0.2">
      <c r="A35" s="11" t="s">
        <v>24</v>
      </c>
      <c r="B35" s="12">
        <f>JAN!B35+FEV!B35+MAR!B35+ABR!B35+MAI!B35+JUN!B35+JUL!B35+AGO!B35+SET!B35+OUT!B35+NOV!B35+DEZ!B35</f>
        <v>2106603.1766205006</v>
      </c>
      <c r="C35" s="12">
        <f>JAN!C35+FEV!C35+MAR!C35+ABR!C35+MAI!C35+JUN!C35+JUL!C35+AGO!C35+SET!C35+OUT!C35+NOV!C35+DEZ!C35</f>
        <v>2012976.3687707006</v>
      </c>
      <c r="D35" s="12">
        <f>JAN!D35+FEV!D35+MAR!D35+ABR!D35+MAI!D35+JUN!D35+JUL!D35+AGO!D35+SET!D35+OUT!D35+NOV!D35+DEZ!D35</f>
        <v>0</v>
      </c>
      <c r="E35" s="12">
        <f>JAN!E35+FEV!E35+MAR!E35+ABR!E35+MAI!E35+JUN!E35+JUL!E35+AGO!E35+SET!E35+OUT!E35+NOV!E35+DEZ!E35</f>
        <v>168528.25412964006</v>
      </c>
      <c r="F35" s="12">
        <f>JAN!F35+FEV!F35+MAR!F35+ABR!F35+MAI!F35+JUN!F35+JUL!F35+AGO!F35+SET!F35+OUT!F35+NOV!F35+DEZ!F35</f>
        <v>56176.084709880015</v>
      </c>
      <c r="G35" s="12">
        <f>JAN!G35+FEV!G35+MAR!G35+ABR!G35+MAI!G35+JUN!G35+JUL!G35+AGO!G35+SET!G35+OUT!G35+NOV!G35+DEZ!G35</f>
        <v>56176.084709880015</v>
      </c>
      <c r="J35" s="6"/>
      <c r="K35" s="6"/>
    </row>
    <row r="36" spans="1:11" x14ac:dyDescent="0.2">
      <c r="A36" s="11" t="s">
        <v>23</v>
      </c>
      <c r="B36" s="12">
        <f>JAN!B36+FEV!B36+MAR!B36+ABR!B36+MAI!B36+JUN!B36+JUL!B36+AGO!B36+SET!B36+OUT!B36+NOV!B36+DEZ!B36</f>
        <v>10681476.693367498</v>
      </c>
      <c r="C36" s="12">
        <f>JAN!C36+FEV!C36+MAR!C36+ABR!C36+MAI!C36+JUN!C36+JUL!C36+AGO!C36+SET!C36+OUT!C36+NOV!C36+DEZ!C36</f>
        <v>10206744.395884499</v>
      </c>
      <c r="D36" s="12">
        <f>JAN!D36+FEV!D36+MAR!D36+ABR!D36+MAI!D36+JUN!D36+JUL!D36+AGO!D36+SET!D36+OUT!D36+NOV!D36+DEZ!D36</f>
        <v>0</v>
      </c>
      <c r="E36" s="12">
        <f>JAN!E36+FEV!E36+MAR!E36+ABR!E36+MAI!E36+JUN!E36+JUL!E36+AGO!E36+SET!E36+OUT!E36+NOV!E36+DEZ!E36</f>
        <v>854518.13546939997</v>
      </c>
      <c r="F36" s="12">
        <f>JAN!F36+FEV!F36+MAR!F36+ABR!F36+MAI!F36+JUN!F36+JUL!F36+AGO!F36+SET!F36+OUT!F36+NOV!F36+DEZ!F36</f>
        <v>284839.37848979997</v>
      </c>
      <c r="G36" s="12">
        <f>JAN!G36+FEV!G36+MAR!G36+ABR!G36+MAI!G36+JUN!G36+JUL!G36+AGO!G36+SET!G36+OUT!G36+NOV!G36+DEZ!G36</f>
        <v>284839.37848979997</v>
      </c>
      <c r="J36" s="6"/>
      <c r="K36" s="6"/>
    </row>
    <row r="37" spans="1:11" x14ac:dyDescent="0.2">
      <c r="A37" s="11" t="s">
        <v>29</v>
      </c>
      <c r="B37" s="12">
        <f>JAN!B37+FEV!B37+MAR!B37+ABR!B37+MAI!B37+JUN!B37+JUL!B37+AGO!B37+SET!B37+OUT!B37+NOV!B37+DEZ!B37</f>
        <v>214310.95779599997</v>
      </c>
      <c r="C37" s="12">
        <f>JAN!C37+FEV!C37+MAR!C37+ABR!C37+MAI!C37+JUN!C37+JUL!C37+AGO!C37+SET!C37+OUT!C37+NOV!C37+DEZ!C37</f>
        <v>204786.02633839997</v>
      </c>
      <c r="D37" s="12">
        <f>JAN!D37+FEV!D37+MAR!D37+ABR!D37+MAI!D37+JUN!D37+JUL!D37+AGO!D37+SET!D37+OUT!D37+NOV!D37+DEZ!D37</f>
        <v>0</v>
      </c>
      <c r="E37" s="12">
        <f>JAN!E37+FEV!E37+MAR!E37+ABR!E37+MAI!E37+JUN!E37+JUL!E37+AGO!E37+SET!E37+OUT!E37+NOV!E37+DEZ!E37</f>
        <v>17144.87662368</v>
      </c>
      <c r="F37" s="12">
        <f>JAN!F37+FEV!F37+MAR!F37+ABR!F37+MAI!F37+JUN!F37+JUL!F37+AGO!F37+SET!F37+OUT!F37+NOV!F37+DEZ!F37</f>
        <v>5714.9588745599995</v>
      </c>
      <c r="G37" s="12">
        <f>JAN!G37+FEV!G37+MAR!G37+ABR!G37+MAI!G37+JUN!G37+JUL!G37+AGO!G37+SET!G37+OUT!G37+NOV!G37+DEZ!G37</f>
        <v>5714.9588745599995</v>
      </c>
      <c r="J37" s="6"/>
      <c r="K37" s="6"/>
    </row>
    <row r="38" spans="1:11" s="37" customFormat="1" ht="15.75" x14ac:dyDescent="0.25">
      <c r="A38" s="13" t="s">
        <v>26</v>
      </c>
      <c r="B38" s="12">
        <f>JAN!B38+FEV!B38+MAR!B38+ABR!B38+MAI!B38+JUN!B38+JUL!B38+AGO!B38+SET!B38+OUT!B38+NOV!B38+DEZ!B38</f>
        <v>13736284.366729498</v>
      </c>
      <c r="C38" s="12">
        <f>JAN!C38+FEV!C38+MAR!C38+ABR!C38+MAI!C38+JUN!C38+JUL!C38+AGO!C38+SET!C38+OUT!C38+NOV!C38+DEZ!C38</f>
        <v>13125782.8393193</v>
      </c>
      <c r="D38" s="12">
        <f>JAN!D38+FEV!D38+MAR!D38+ABR!D38+MAI!D38+JUN!D38+JUL!D38+AGO!D38+SET!D38+OUT!D38+NOV!D38+DEZ!D38</f>
        <v>0</v>
      </c>
      <c r="E38" s="12">
        <f>JAN!E38+FEV!E38+MAR!E38+ABR!E38+MAI!E38+JUN!E38+JUL!E38+AGO!E38+SET!E38+OUT!E38+NOV!E38+DEZ!E38</f>
        <v>1098902.74933836</v>
      </c>
      <c r="F38" s="12">
        <f>JAN!F38+FEV!F38+MAR!F38+ABR!F38+MAI!F38+JUN!F38+JUL!F38+AGO!F38+SET!F38+OUT!F38+NOV!F38+DEZ!F38</f>
        <v>366300.91644612001</v>
      </c>
      <c r="G38" s="12">
        <f>JAN!G38+FEV!G38+MAR!G38+ABR!G38+MAI!G38+JUN!G38+JUL!G38+AGO!G38+SET!G38+OUT!G38+NOV!G38+DEZ!G38</f>
        <v>366300.91644612001</v>
      </c>
      <c r="I38" s="1"/>
      <c r="J38" s="6"/>
      <c r="K38" s="6"/>
    </row>
    <row r="39" spans="1:11" x14ac:dyDescent="0.2">
      <c r="A39" s="11" t="s">
        <v>27</v>
      </c>
      <c r="B39" s="12">
        <f>JAN!B39+FEV!B39+MAR!B39+ABR!B39+MAI!B39+JUN!B39+JUL!B39+AGO!B39+SET!B39+OUT!B39+NOV!B39+DEZ!B39</f>
        <v>1110302.9423122501</v>
      </c>
      <c r="C39" s="12">
        <f>JAN!C39+FEV!C39+MAR!C39+ABR!C39+MAI!C39+JUN!C39+JUL!C39+AGO!C39+SET!C39+OUT!C39+NOV!C39+DEZ!C39</f>
        <v>1060956.1448761499</v>
      </c>
      <c r="D39" s="12">
        <f>JAN!D39+FEV!D39+MAR!D39+ABR!D39+MAI!D39+JUN!D39+JUL!D39+AGO!D39+SET!D39+OUT!D39+NOV!D39+DEZ!D39</f>
        <v>493467.97436100006</v>
      </c>
      <c r="E39" s="12">
        <f>JAN!E39+FEV!E39+MAR!E39+ABR!E39+MAI!E39+JUN!E39+JUL!E39+AGO!E39+SET!E39+OUT!E39+NOV!E39+DEZ!E39</f>
        <v>88824.235384980013</v>
      </c>
      <c r="F39" s="12">
        <f>JAN!F39+FEV!F39+MAR!F39+ABR!F39+MAI!F39+JUN!F39+JUL!F39+AGO!F39+SET!F39+OUT!F39+NOV!F39+DEZ!F39</f>
        <v>29608.078461660003</v>
      </c>
      <c r="G39" s="12">
        <f>JAN!G39+FEV!G39+MAR!G39+ABR!G39+MAI!G39+JUN!G39+JUL!G39+AGO!G39+SET!G39+OUT!G39+NOV!G39+DEZ!G39</f>
        <v>29608.078461660003</v>
      </c>
      <c r="J39" s="6"/>
      <c r="K39" s="6"/>
    </row>
    <row r="40" spans="1:11" x14ac:dyDescent="0.2">
      <c r="A40" s="11" t="s">
        <v>28</v>
      </c>
      <c r="B40" s="12">
        <f>JAN!B40+FEV!B40+MAR!B40+ABR!B40+MAI!B40+JUN!B40+JUL!B40+AGO!B40+SET!B40+OUT!B40+NOV!B40+DEZ!B40</f>
        <v>13672.36245375</v>
      </c>
      <c r="C40" s="12">
        <f>JAN!C40+FEV!C40+MAR!C40+ABR!C40+MAI!C40+JUN!C40+JUL!C40+AGO!C40+SET!C40+OUT!C40+NOV!C40+DEZ!C40</f>
        <v>13064.70190025</v>
      </c>
      <c r="D40" s="12">
        <f>JAN!D40+FEV!D40+MAR!D40+ABR!D40+MAI!D40+JUN!D40+JUL!D40+AGO!D40+SET!D40+OUT!D40+NOV!D40+DEZ!D40</f>
        <v>6076.6055350000006</v>
      </c>
      <c r="E40" s="12">
        <f>JAN!E40+FEV!E40+MAR!E40+ABR!E40+MAI!E40+JUN!E40+JUL!E40+AGO!E40+SET!E40+OUT!E40+NOV!E40+DEZ!E40</f>
        <v>1093.7889963000002</v>
      </c>
      <c r="F40" s="12">
        <f>JAN!F40+FEV!F40+MAR!F40+ABR!F40+MAI!F40+JUN!F40+JUL!F40+AGO!F40+SET!F40+OUT!F40+NOV!F40+DEZ!F40</f>
        <v>364.59633210000004</v>
      </c>
      <c r="G40" s="12">
        <f>JAN!G40+FEV!G40+MAR!G40+ABR!G40+MAI!G40+JUN!G40+JUL!G40+AGO!G40+SET!G40+OUT!G40+NOV!G40+DEZ!G40</f>
        <v>364.59633210000004</v>
      </c>
      <c r="J40" s="6"/>
      <c r="K40" s="6"/>
    </row>
    <row r="41" spans="1:11" s="37" customFormat="1" ht="15.75" x14ac:dyDescent="0.25">
      <c r="A41" s="13" t="s">
        <v>26</v>
      </c>
      <c r="B41" s="14">
        <f>JAN!B41+FEV!B41+MAR!B41+ABR!B41+MAI!B41+JUN!B41+JUL!B41+AGO!B41+SET!B41+OUT!B41+NOV!B41+DEZ!B41</f>
        <v>1123975.304766</v>
      </c>
      <c r="C41" s="14">
        <f>JAN!C41+FEV!C41+MAR!C41+ABR!C41+MAI!C41+JUN!C41+JUL!C41+AGO!C41+SET!C41+OUT!C41+NOV!C41+DEZ!C41</f>
        <v>1074020.8467764</v>
      </c>
      <c r="D41" s="14">
        <f>JAN!D41+FEV!D41+MAR!D41+ABR!D41+MAI!D41+JUN!D41+JUL!D41+AGO!D41+SET!D41+OUT!D41+NOV!D41+DEZ!D41</f>
        <v>499544.57989600004</v>
      </c>
      <c r="E41" s="14">
        <f>JAN!E41+FEV!E41+MAR!E41+ABR!E41+MAI!E41+JUN!E41+JUL!E41+AGO!E41+SET!E41+OUT!E41+NOV!E41+DEZ!E41</f>
        <v>89918.024381280018</v>
      </c>
      <c r="F41" s="14">
        <f>JAN!F41+FEV!F41+MAR!F41+ABR!F41+MAI!F41+JUN!F41+JUL!F41+AGO!F41+SET!F41+OUT!F41+NOV!F41+DEZ!F41</f>
        <v>29972.674793760005</v>
      </c>
      <c r="G41" s="14">
        <f>JAN!G41+FEV!G41+MAR!G41+ABR!G41+MAI!G41+JUN!G41+JUL!G41+AGO!G41+SET!G41+OUT!G41+NOV!G41+DEZ!G41</f>
        <v>29972.674793760005</v>
      </c>
      <c r="I41" s="1"/>
      <c r="J41" s="6"/>
      <c r="K41" s="6"/>
    </row>
    <row r="42" spans="1:11" s="37" customFormat="1" ht="15.75" x14ac:dyDescent="0.25">
      <c r="A42" s="13"/>
      <c r="B42" s="14">
        <f>JAN!B42+FEV!B42+MAR!B42+ABR!B42+MAI!B42+JUN!B42+JUL!B42+AGO!B42+SET!B42+OUT!B42+NOV!B42+DEZ!B42</f>
        <v>0</v>
      </c>
      <c r="C42" s="14">
        <f>JAN!C42+FEV!C42+MAR!C42+ABR!C42+MAI!C42+JUN!C42+JUL!C42+AGO!C42+SET!C42+OUT!C42+NOV!C42+DEZ!C42</f>
        <v>0</v>
      </c>
      <c r="D42" s="14">
        <f>JAN!D42+FEV!D42+MAR!D42+ABR!D42+MAI!D42+JUN!D42+JUL!D42+AGO!D42+SET!D42+OUT!D42+NOV!D42+DEZ!D42</f>
        <v>0</v>
      </c>
      <c r="E42" s="14">
        <f>JAN!E42+FEV!E42+MAR!E42+ABR!E42+MAI!E42+JUN!E42+JUL!E42+AGO!E42+SET!E42+OUT!E42+NOV!E42+DEZ!E42</f>
        <v>0</v>
      </c>
      <c r="F42" s="14">
        <f>JAN!F42+FEV!F42+MAR!F42+ABR!F42+MAI!F42+JUN!F42+JUL!F42+AGO!F42+SET!F42+OUT!F42+NOV!F42+DEZ!F42</f>
        <v>0</v>
      </c>
      <c r="G42" s="14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20" t="s">
        <v>45</v>
      </c>
      <c r="B43" s="12">
        <f>JAN!B43+FEV!B43+MAR!B43+ABR!B43+MAI!B43+JUN!B43+JUL!B43+AGO!B43+SET!B43+OUT!B43+NOV!B43+DEZ!B43</f>
        <v>2972051.9342990997</v>
      </c>
      <c r="C43" s="12">
        <f>JAN!C43+FEV!C43+MAR!C43+ABR!C43+MAI!C43+JUN!C43+JUL!C43+AGO!C43+SET!C43+OUT!C43+NOV!C43+DEZ!C43</f>
        <v>2839960.7372191399</v>
      </c>
      <c r="D43" s="12">
        <f>JAN!D43+FEV!D43+MAR!D43+ABR!D43+MAI!D43+JUN!D43+JUL!D43+AGO!D43+SET!D43+OUT!D43+NOV!D43+DEZ!D43</f>
        <v>99908.915979200014</v>
      </c>
      <c r="E43" s="12">
        <f>JAN!E43+FEV!E43+MAR!E43+ABR!E43+MAI!E43+JUN!E43+JUL!E43+AGO!E43+SET!E43+OUT!E43+NOV!E43+DEZ!E43</f>
        <v>0</v>
      </c>
      <c r="F43" s="12">
        <f>JAN!F43+FEV!F43+MAR!F43+ABR!F43+MAI!F43+JUN!F43+JUL!F43+AGO!F43+SET!F43+OUT!F43+NOV!F43+DEZ!F43</f>
        <v>0</v>
      </c>
      <c r="G43" s="12">
        <f>JAN!G43+FEV!G43+MAR!G43+ABR!G43+MAI!G43+JUN!G43+JUL!G43+AGO!G43+SET!G43+OUT!G43+NOV!G43+DEZ!G43</f>
        <v>0</v>
      </c>
      <c r="J43" s="6"/>
      <c r="K43" s="6"/>
    </row>
    <row r="44" spans="1:11" x14ac:dyDescent="0.2">
      <c r="A44" s="11"/>
      <c r="B44" s="21">
        <f>JAN!B44+FEV!B44+MAR!B44+ABR!B44+MAI!B44+JUN!B44+JUL!B44+AGO!B44+SET!B44+OUT!B44+NOV!B44+DEZ!B44</f>
        <v>0</v>
      </c>
      <c r="C44" s="21">
        <f>JAN!C44+FEV!C44+MAR!C44+ABR!C44+MAI!C44+JUN!C44+JUL!C44+AGO!C44+SET!C44+OUT!C44+NOV!C44+DEZ!C44</f>
        <v>0</v>
      </c>
      <c r="D44" s="21">
        <f>JAN!D44+FEV!D44+MAR!D44+ABR!D44+MAI!D44+JUN!D44+JUL!D44+AGO!D44+SET!D44+OUT!D44+NOV!D44+DEZ!D44</f>
        <v>0</v>
      </c>
      <c r="E44" s="21">
        <f>JAN!E44+FEV!E44+MAR!E44+ABR!E44+MAI!E44+JUN!E44+JUL!E44+AGO!E44+SET!E44+OUT!E44+NOV!E44+DEZ!E44</f>
        <v>0</v>
      </c>
      <c r="F44" s="21">
        <f>JAN!F44+FEV!F44+MAR!F44+ABR!F44+MAI!F44+JUN!F44+JUL!F44+AGO!F44+SET!F44+OUT!F44+NOV!F44+DEZ!F44</f>
        <v>0</v>
      </c>
      <c r="G44" s="21">
        <f>JAN!G44+FEV!G44+MAR!G44+ABR!G44+MAI!G44+JUN!G44+JUL!G44+AGO!G44+SET!G44+OUT!G44+NOV!G44+DEZ!G44</f>
        <v>0</v>
      </c>
      <c r="J44" s="6"/>
      <c r="K44" s="6"/>
    </row>
    <row r="45" spans="1:11" s="37" customFormat="1" ht="15.75" x14ac:dyDescent="0.25">
      <c r="A45" s="17" t="s">
        <v>2</v>
      </c>
      <c r="B45" s="18">
        <f>JAN!B45+FEV!B45+MAR!B45+ABR!B45+MAI!B45+JUN!B45+JUL!B45+AGO!B45+SET!B45+OUT!B45+NOV!B45+DEZ!B45</f>
        <v>11888207.737196397</v>
      </c>
      <c r="C45" s="18">
        <f>JAN!C45+FEV!C45+MAR!C45+ABR!C45+MAI!C45+JUN!C45+JUL!C45+AGO!C45+SET!C45+OUT!C45+NOV!C45+DEZ!C45</f>
        <v>11359842.94887656</v>
      </c>
      <c r="D45" s="18">
        <f>JAN!D45+FEV!D45+MAR!D45+ABR!D45+MAI!D45+JUN!D45+JUL!D45+AGO!D45+SET!D45+OUT!D45+NOV!D45+DEZ!D45</f>
        <v>399635.66391680005</v>
      </c>
      <c r="E45" s="18">
        <f>JAN!E45+FEV!E45+MAR!E45+ABR!E45+MAI!E45+JUN!E45+JUL!E45+AGO!E45+SET!E45+OUT!E45+NOV!E45+DEZ!E45</f>
        <v>1188820.77371964</v>
      </c>
      <c r="F45" s="18">
        <f>JAN!F45+FEV!F45+MAR!F45+ABR!F45+MAI!F45+JUN!F45+JUL!F45+AGO!F45+SET!F45+OUT!F45+NOV!F45+DEZ!F45</f>
        <v>396273.59123988001</v>
      </c>
      <c r="G45" s="18">
        <f>JAN!G45+FEV!G45+MAR!G45+ABR!G45+MAI!G45+JUN!G45+JUL!G45+AGO!G45+SET!G45+OUT!G45+NOV!G45+DEZ!G45</f>
        <v>396273.59123988001</v>
      </c>
      <c r="I45" s="1"/>
      <c r="J45" s="6"/>
      <c r="K45" s="6"/>
    </row>
    <row r="46" spans="1:11" ht="15.75" x14ac:dyDescent="0.25">
      <c r="A46" s="22" t="s">
        <v>38</v>
      </c>
      <c r="J46" s="6"/>
      <c r="K46" s="6"/>
    </row>
    <row r="47" spans="1:11" x14ac:dyDescent="0.2">
      <c r="A47" s="49" t="str">
        <f ca="1">CONCATENATE("Receita classificada referente ao período de 21/12/2022 a ", TEXT(DATE(YEAR(TODAY()),MONTH(TODAY()-30),20),"DD/MM/AA"))</f>
        <v>Receita classificada referente ao período de 21/12/2022 a 20/01/23</v>
      </c>
      <c r="B47" s="49"/>
      <c r="C47" s="49"/>
      <c r="D47" s="49"/>
      <c r="E47" s="49"/>
      <c r="F47" s="49"/>
      <c r="G47" s="49"/>
    </row>
    <row r="48" spans="1:11" x14ac:dyDescent="0.2">
      <c r="A48" s="65" t="s">
        <v>39</v>
      </c>
      <c r="B48" s="65"/>
      <c r="C48" s="65"/>
      <c r="D48" s="65"/>
      <c r="E48" s="65"/>
      <c r="F48" s="65"/>
      <c r="G48" s="65"/>
    </row>
    <row r="50" spans="1:3" ht="15.75" x14ac:dyDescent="0.25">
      <c r="A50" s="41" t="s">
        <v>56</v>
      </c>
      <c r="B50" s="38">
        <f>JUL!H69</f>
        <v>0</v>
      </c>
    </row>
    <row r="52" spans="1:3" ht="15.75" x14ac:dyDescent="0.25">
      <c r="A52" s="17" t="s">
        <v>58</v>
      </c>
      <c r="B52" s="42">
        <f>SET!H70</f>
        <v>0</v>
      </c>
    </row>
    <row r="54" spans="1:3" ht="15.75" x14ac:dyDescent="0.25">
      <c r="A54" s="17" t="s">
        <v>57</v>
      </c>
      <c r="B54" s="42">
        <f>DEZ!H70</f>
        <v>0</v>
      </c>
    </row>
    <row r="55" spans="1:3" x14ac:dyDescent="0.2">
      <c r="A55" s="26"/>
      <c r="B55" s="26"/>
      <c r="C55" s="26"/>
    </row>
    <row r="56" spans="1:3" x14ac:dyDescent="0.2">
      <c r="A56" s="26"/>
      <c r="B56" s="26"/>
      <c r="C56" s="26"/>
    </row>
    <row r="57" spans="1:3" x14ac:dyDescent="0.2">
      <c r="A57" s="26"/>
      <c r="B57" s="26"/>
      <c r="C57" s="26"/>
    </row>
    <row r="58" spans="1:3" x14ac:dyDescent="0.2">
      <c r="A58" s="26"/>
      <c r="B58" s="26"/>
      <c r="C58" s="26"/>
    </row>
    <row r="59" spans="1:3" x14ac:dyDescent="0.2">
      <c r="A59" s="26"/>
      <c r="B59" s="26"/>
      <c r="C59" s="26"/>
    </row>
    <row r="60" spans="1:3" x14ac:dyDescent="0.2">
      <c r="A60" s="26"/>
      <c r="B60" s="26"/>
      <c r="C60" s="26"/>
    </row>
    <row r="61" spans="1:3" x14ac:dyDescent="0.2">
      <c r="A61" s="26"/>
      <c r="B61" s="26"/>
      <c r="C61" s="26"/>
    </row>
    <row r="62" spans="1:3" x14ac:dyDescent="0.2">
      <c r="A62" s="26"/>
      <c r="B62" s="26"/>
      <c r="C62" s="26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2023-02-07T22:25:32Z</cp:lastPrinted>
  <dcterms:created xsi:type="dcterms:W3CDTF">2005-03-24T13:45:42Z</dcterms:created>
  <dcterms:modified xsi:type="dcterms:W3CDTF">2023-02-07T22:27:24Z</dcterms:modified>
</cp:coreProperties>
</file>