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057024EB-4F59-4C96-8E4D-EC962CC2715B}" xr6:coauthVersionLast="47" xr6:coauthVersionMax="47" xr10:uidLastSave="{00000000-0000-0000-0000-000000000000}"/>
  <bookViews>
    <workbookView xWindow="20370" yWindow="-120" windowWidth="20640" windowHeight="11040" tabRatio="845" activeTab="7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JUL!$A$1:$H$75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<sst xmlns="http://schemas.openxmlformats.org/spreadsheetml/2006/main" count="963" uniqueCount="82">
  <si>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</si>
  <si>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</si>
  <si>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</si>
  <si>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</si>
  <si>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</si>
  <si>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</si>
  <si>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</si>
  <si>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</si>
  <si>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</si>
  <si>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</si>
  <si>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</si>
  <si>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</si>
  <si>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</si>
  <si>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</si>
  <si>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</si>
  <si>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</si>
  <si>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</si>
  <si>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</si>
  <si>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</si>
  <si>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</si>
  <si>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</si>
  <si>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</si>
  <si>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</si>
  <si>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</si>
  <si>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</si>
  <si>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</si>
  <si>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</si>
  <si>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</si>
  <si>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</si>
  <si>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</si>
  <si>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</si>
  <si>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</si>
  <si>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</si>
  <si>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</si>
  <si>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</si>
  <si>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</si>
  <si>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</si>
  <si>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</si>
  <si>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</si>
  <si>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</si>
  <si>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</si>
  <si>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</si>
  <si>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</si>
  <si>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</si>
  <si>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</si>
  <si>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</si>
  <si>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</si>
  <si>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</si>
  <si>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</si>
  <si>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</si>
  <si>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</si>
  <si>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</si>
  <si>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</si>
  <si>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</si>
  <si>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</si>
  <si>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</si>
  <si>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</si>
  <si>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</si>
  <si>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</si>
  <si>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</si>
  <si>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</si>
  <si>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</si>
  <si>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</si>
  <si>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</si>
  <si>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</si>
  <si>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</si>
  <si>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</si>
  <si>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</si>
  <si>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</si>
  <si>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</si>
  <si>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</si>
  <si>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</si>
  <si>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</si>
  <si>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</si>
  <si>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</si>
  <si>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</si>
  <si>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</si>
  <si>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</si>
  <si>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</si>
  <si>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</si>
  <si>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</si>
  <si>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10/07/2023.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</si>
</sst>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60" zoomScaleNormal="6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5839701.6708399998</v>
      </c>
      <c r="C17" s="11">
        <v>0</v>
      </c>
      <c r="D17" s="11">
        <v>0</v>
      </c>
      <c r="E17" s="11">
        <v>0</v>
      </c>
      <c r="F17" s="11">
        <v>11049.755650000001</v>
      </c>
      <c r="G17" s="11">
        <v>5828651.9151900001</v>
      </c>
    </row>
    <row r="18" spans="1:12" x14ac:dyDescent="0.2">
      <c r="A18" s="1" t="s">
        <v>24</v>
      </c>
      <c r="B18" s="11">
        <v>15878533.27589</v>
      </c>
      <c r="C18" s="11">
        <v>0</v>
      </c>
      <c r="D18" s="11">
        <v>0</v>
      </c>
      <c r="E18" s="11">
        <v>0</v>
      </c>
      <c r="F18" s="11">
        <v>4449824.7169599999</v>
      </c>
      <c r="G18" s="11">
        <v>11428708.55893</v>
      </c>
    </row>
    <row r="19" spans="1:12" x14ac:dyDescent="0.2">
      <c r="A19" s="1" t="s">
        <v>23</v>
      </c>
      <c r="B19" s="11">
        <v>32548741.683740001</v>
      </c>
      <c r="C19" s="11">
        <v>0</v>
      </c>
      <c r="D19" s="11">
        <v>0</v>
      </c>
      <c r="E19" s="11">
        <v>0</v>
      </c>
      <c r="F19" s="11">
        <v>7561079.3479800001</v>
      </c>
      <c r="G19" s="11">
        <v>24987662.335760001</v>
      </c>
    </row>
    <row r="20" spans="1:12" x14ac:dyDescent="0.2">
      <c r="A20" s="1" t="s">
        <v>29</v>
      </c>
      <c r="B20" s="11">
        <v>1071982.8199799999</v>
      </c>
      <c r="C20" s="11">
        <v>0</v>
      </c>
      <c r="D20" s="11">
        <v>0</v>
      </c>
      <c r="E20" s="11">
        <v>0</v>
      </c>
      <c r="F20" s="11">
        <v>109.89700000000001</v>
      </c>
      <c r="G20" s="11">
        <v>1071872.9229799998</v>
      </c>
    </row>
    <row r="21" spans="1:12" s="14" customFormat="1" ht="15.75" x14ac:dyDescent="0.25">
      <c r="A21" s="12" t="s">
        <v>26</v>
      </c>
      <c r="B21" s="13">
        <v>55338959.450450003</v>
      </c>
      <c r="C21" s="13">
        <v>0</v>
      </c>
      <c r="D21" s="13">
        <v>0</v>
      </c>
      <c r="E21" s="13">
        <v>0</v>
      </c>
      <c r="F21" s="13">
        <v>12022063.71759</v>
      </c>
      <c r="G21" s="11">
        <v>43316895.732860006</v>
      </c>
    </row>
    <row r="22" spans="1:12" x14ac:dyDescent="0.2">
      <c r="A22" s="1" t="s">
        <v>27</v>
      </c>
      <c r="B22" s="11">
        <v>5265144.0130599998</v>
      </c>
      <c r="C22" s="11">
        <v>0</v>
      </c>
      <c r="D22" s="11">
        <v>0</v>
      </c>
      <c r="E22" s="11">
        <v>0</v>
      </c>
      <c r="F22" s="11">
        <v>570541.24051000003</v>
      </c>
      <c r="G22" s="11">
        <v>4694602.7725499999</v>
      </c>
    </row>
    <row r="23" spans="1:12" x14ac:dyDescent="0.2">
      <c r="A23" s="1" t="s">
        <v>28</v>
      </c>
      <c r="B23" s="11">
        <v>100377.97249000001</v>
      </c>
      <c r="C23" s="11">
        <v>0</v>
      </c>
      <c r="D23" s="11">
        <v>0</v>
      </c>
      <c r="E23" s="11">
        <v>0</v>
      </c>
      <c r="F23" s="11">
        <v>0</v>
      </c>
      <c r="G23" s="11">
        <v>100377.97249000001</v>
      </c>
    </row>
    <row r="24" spans="1:12" s="14" customFormat="1" ht="15.75" x14ac:dyDescent="0.25">
      <c r="A24" s="12" t="s">
        <v>26</v>
      </c>
      <c r="B24" s="13">
        <v>5365521.9855499994</v>
      </c>
      <c r="C24" s="13">
        <v>0</v>
      </c>
      <c r="D24" s="13">
        <v>0</v>
      </c>
      <c r="E24" s="13">
        <v>0</v>
      </c>
      <c r="F24" s="13">
        <v>570541.24051000003</v>
      </c>
      <c r="G24" s="11">
        <v>4794980.7450399995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60704481.436000004</v>
      </c>
      <c r="C26" s="17">
        <v>0</v>
      </c>
      <c r="D26" s="17">
        <v>0</v>
      </c>
      <c r="E26" s="17">
        <v>0</v>
      </c>
      <c r="F26" s="17">
        <v>12592604.9581</v>
      </c>
      <c r="G26" s="17">
        <v>48111876.477900006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1311446.6809177501</v>
      </c>
      <c r="C34" s="11">
        <v>1253160.1617658499</v>
      </c>
      <c r="D34" s="11"/>
      <c r="E34" s="11">
        <v>104915.73447342002</v>
      </c>
      <c r="F34" s="11">
        <v>34971.911491140003</v>
      </c>
      <c r="G34" s="11">
        <v>34971.911491140003</v>
      </c>
    </row>
    <row r="35" spans="1:7" x14ac:dyDescent="0.2">
      <c r="A35" s="1" t="s">
        <v>24</v>
      </c>
      <c r="B35" s="11">
        <v>2571459.4257592503</v>
      </c>
      <c r="C35" s="11">
        <v>2457172.3401699499</v>
      </c>
      <c r="D35" s="11"/>
      <c r="E35" s="11">
        <v>205716.75406074003</v>
      </c>
      <c r="F35" s="11">
        <v>68572.25135358001</v>
      </c>
      <c r="G35" s="11">
        <v>68572.25135358001</v>
      </c>
    </row>
    <row r="36" spans="1:7" x14ac:dyDescent="0.2">
      <c r="A36" s="1" t="s">
        <v>23</v>
      </c>
      <c r="B36" s="11">
        <v>5622224.0255460003</v>
      </c>
      <c r="C36" s="11">
        <v>5372347.4021883998</v>
      </c>
      <c r="D36" s="11"/>
      <c r="E36" s="11">
        <v>449777.9220436801</v>
      </c>
      <c r="F36" s="11">
        <v>149925.97401456002</v>
      </c>
      <c r="G36" s="11">
        <v>149925.97401456002</v>
      </c>
    </row>
    <row r="37" spans="1:7" x14ac:dyDescent="0.2">
      <c r="A37" s="1" t="s">
        <v>29</v>
      </c>
      <c r="B37" s="11">
        <v>241171.40767049996</v>
      </c>
      <c r="C37" s="11">
        <v>230452.67844069996</v>
      </c>
      <c r="D37" s="11"/>
      <c r="E37" s="11">
        <v>19293.71261364</v>
      </c>
      <c r="F37" s="11">
        <v>6431.2375378799989</v>
      </c>
      <c r="G37" s="11">
        <v>6431.2375378799989</v>
      </c>
    </row>
    <row r="38" spans="1:7" s="14" customFormat="1" ht="15.75" x14ac:dyDescent="0.25">
      <c r="A38" s="12" t="s">
        <v>26</v>
      </c>
      <c r="B38" s="13">
        <v>9746301.5398935005</v>
      </c>
      <c r="C38" s="13">
        <v>9313132.5825648997</v>
      </c>
      <c r="D38" s="13"/>
      <c r="E38" s="13">
        <v>779704.12319148018</v>
      </c>
      <c r="F38" s="13">
        <v>259901.37439716002</v>
      </c>
      <c r="G38" s="13">
        <v>259901.37439716002</v>
      </c>
    </row>
    <row r="39" spans="1:7" x14ac:dyDescent="0.2">
      <c r="A39" s="1" t="s">
        <v>27</v>
      </c>
      <c r="B39" s="11">
        <v>1056285.6238237501</v>
      </c>
      <c r="C39" s="11">
        <v>1009339.59609825</v>
      </c>
      <c r="D39" s="11">
        <v>469460.27725500002</v>
      </c>
      <c r="E39" s="11">
        <v>84502.849905900002</v>
      </c>
      <c r="F39" s="11">
        <v>28167.616635300001</v>
      </c>
      <c r="G39" s="11">
        <v>28167.616635300001</v>
      </c>
    </row>
    <row r="40" spans="1:7" x14ac:dyDescent="0.2">
      <c r="A40" s="1" t="s">
        <v>28</v>
      </c>
      <c r="B40" s="11">
        <v>22585.043810250005</v>
      </c>
      <c r="C40" s="11">
        <v>21581.264085350002</v>
      </c>
      <c r="D40" s="11">
        <v>10037.797249000003</v>
      </c>
      <c r="E40" s="11">
        <v>1806.8035048200004</v>
      </c>
      <c r="F40" s="11">
        <v>602.26783494000006</v>
      </c>
      <c r="G40" s="11">
        <v>602.26783494000006</v>
      </c>
    </row>
    <row r="41" spans="1:7" s="14" customFormat="1" ht="15.75" x14ac:dyDescent="0.25">
      <c r="A41" s="12" t="s">
        <v>26</v>
      </c>
      <c r="B41" s="13">
        <v>1078870.6676339998</v>
      </c>
      <c r="C41" s="13">
        <v>1030920.8601836</v>
      </c>
      <c r="D41" s="13">
        <v>479498.07450400002</v>
      </c>
      <c r="E41" s="13">
        <v>86309.653410719999</v>
      </c>
      <c r="F41" s="13">
        <v>28769.884470240002</v>
      </c>
      <c r="G41" s="13">
        <v>28769.884470240002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2165034.4415055001</v>
      </c>
      <c r="C43" s="11">
        <v>2068810.6885497002</v>
      </c>
      <c r="D43" s="11">
        <v>95899.614900800007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8660137.7660220005</v>
      </c>
      <c r="C45" s="17">
        <v>8275242.7541987998</v>
      </c>
      <c r="D45" s="17">
        <v>383598.45960320003</v>
      </c>
      <c r="E45" s="17">
        <v>866013.77660220023</v>
      </c>
      <c r="F45" s="17">
        <v>288671.2588674</v>
      </c>
      <c r="G45" s="17">
        <v>288671.2588674</v>
      </c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54754827.54287</v>
      </c>
      <c r="C61" s="27">
        <v>0</v>
      </c>
      <c r="D61" s="27">
        <v>0</v>
      </c>
      <c r="E61" s="27">
        <v>0</v>
      </c>
      <c r="F61" s="27">
        <v>335200.34239999996</v>
      </c>
      <c r="G61" s="11">
        <v>54419627.200470001</v>
      </c>
      <c r="H61" s="11">
        <v>544196</v>
      </c>
    </row>
    <row r="62" spans="1:8" x14ac:dyDescent="0.2">
      <c r="A62" s="1" t="s">
        <v>24</v>
      </c>
      <c r="B62" s="27">
        <v>330906211.33073997</v>
      </c>
      <c r="C62" s="27">
        <v>0</v>
      </c>
      <c r="D62" s="27">
        <v>0</v>
      </c>
      <c r="E62" s="27">
        <v>64721.798589999999</v>
      </c>
      <c r="F62" s="27">
        <v>54594776.385580003</v>
      </c>
      <c r="G62" s="11">
        <v>276246713.14656997</v>
      </c>
      <c r="H62" s="11">
        <v>2762467</v>
      </c>
    </row>
    <row r="63" spans="1:8" x14ac:dyDescent="0.2">
      <c r="A63" s="1" t="s">
        <v>23</v>
      </c>
      <c r="B63" s="27">
        <v>387732474.88538992</v>
      </c>
      <c r="C63" s="27">
        <v>0</v>
      </c>
      <c r="D63" s="27">
        <v>0</v>
      </c>
      <c r="E63" s="27">
        <v>0</v>
      </c>
      <c r="F63" s="27">
        <v>38373298.242650002</v>
      </c>
      <c r="G63" s="11">
        <v>349359176.64274001</v>
      </c>
      <c r="H63" s="11">
        <v>3493592</v>
      </c>
    </row>
    <row r="64" spans="1:8" x14ac:dyDescent="0.2">
      <c r="A64" s="1" t="s">
        <v>29</v>
      </c>
      <c r="B64" s="27">
        <v>11124005.95016</v>
      </c>
      <c r="C64" s="27">
        <v>0</v>
      </c>
      <c r="D64" s="27">
        <v>0</v>
      </c>
      <c r="E64" s="27">
        <v>0</v>
      </c>
      <c r="F64" s="27">
        <v>14365.87138</v>
      </c>
      <c r="G64" s="11">
        <v>11109640.078780001</v>
      </c>
      <c r="H64" s="11">
        <v>111096</v>
      </c>
    </row>
    <row r="65" spans="1:9" ht="15.75" x14ac:dyDescent="0.25">
      <c r="A65" s="12" t="s">
        <v>26</v>
      </c>
      <c r="B65" s="28">
        <v>784517519.70915997</v>
      </c>
      <c r="C65" s="28">
        <v>0</v>
      </c>
      <c r="D65" s="28">
        <v>0</v>
      </c>
      <c r="E65" s="28">
        <v>64721.798589999999</v>
      </c>
      <c r="F65" s="28">
        <v>93317640.842009991</v>
      </c>
      <c r="G65" s="28">
        <v>691135157.06855989</v>
      </c>
      <c r="H65" s="13">
        <v>6911352</v>
      </c>
      <c r="I65" s="30"/>
    </row>
    <row r="66" spans="1:9" x14ac:dyDescent="0.2">
      <c r="A66" s="1" t="s">
        <v>27</v>
      </c>
      <c r="B66" s="27">
        <v>63167190.455449998</v>
      </c>
      <c r="C66" s="27">
        <v>0</v>
      </c>
      <c r="D66" s="27">
        <v>0</v>
      </c>
      <c r="E66" s="27">
        <v>0</v>
      </c>
      <c r="F66" s="27">
        <v>8028386.220519999</v>
      </c>
      <c r="G66" s="11">
        <v>55138804.234930001</v>
      </c>
      <c r="H66" s="11">
        <v>551388</v>
      </c>
      <c r="I66" s="30"/>
    </row>
    <row r="67" spans="1:9" x14ac:dyDescent="0.2">
      <c r="A67" s="1" t="s">
        <v>28</v>
      </c>
      <c r="B67" s="27">
        <v>1028746.8227600001</v>
      </c>
      <c r="C67" s="27">
        <v>0</v>
      </c>
      <c r="D67" s="27">
        <v>0</v>
      </c>
      <c r="E67" s="27">
        <v>0</v>
      </c>
      <c r="F67" s="27">
        <v>16261.77461</v>
      </c>
      <c r="G67" s="11">
        <v>1012485.0481500002</v>
      </c>
      <c r="H67" s="11">
        <v>10125</v>
      </c>
      <c r="I67" s="30"/>
    </row>
    <row r="68" spans="1:9" ht="15.75" x14ac:dyDescent="0.25">
      <c r="A68" s="12" t="s">
        <v>26</v>
      </c>
      <c r="B68" s="28">
        <v>64195937.278209992</v>
      </c>
      <c r="C68" s="28">
        <v>0</v>
      </c>
      <c r="D68" s="28">
        <v>0</v>
      </c>
      <c r="E68" s="28">
        <v>0</v>
      </c>
      <c r="F68" s="28">
        <v>8044647.9951299988</v>
      </c>
      <c r="G68" s="13">
        <v>56151289.283079997</v>
      </c>
      <c r="H68" s="13">
        <v>561513</v>
      </c>
      <c r="I68" s="30"/>
    </row>
    <row r="69" spans="1:9" ht="15.75" x14ac:dyDescent="0.25">
      <c r="A69" s="16" t="s">
        <v>2</v>
      </c>
      <c r="B69" s="17">
        <v>848713456.98737001</v>
      </c>
      <c r="C69" s="17">
        <v>0</v>
      </c>
      <c r="D69" s="17">
        <v>0</v>
      </c>
      <c r="E69" s="17">
        <v>64721.798589999999</v>
      </c>
      <c r="F69" s="17">
        <v>101362288.83713999</v>
      </c>
      <c r="G69" s="17">
        <v>747286446.35163987</v>
      </c>
      <c r="H69" s="17">
        <v>7472864</v>
      </c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81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abSelected="1" topLeftCell="A40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4887705.0643800003</v>
      </c>
      <c r="C17" s="11">
        <v>0</v>
      </c>
      <c r="D17" s="11">
        <v>0</v>
      </c>
      <c r="E17" s="11">
        <v>0</v>
      </c>
      <c r="F17" s="11">
        <v>19454.718379999998</v>
      </c>
      <c r="G17" s="11">
        <v>4868250.3459999999</v>
      </c>
    </row>
    <row r="18" spans="1:12" x14ac:dyDescent="0.2">
      <c r="A18" s="1" t="s">
        <v>24</v>
      </c>
      <c r="B18" s="11">
        <v>32026754.210039999</v>
      </c>
      <c r="C18" s="11">
        <v>0</v>
      </c>
      <c r="D18" s="11">
        <v>0</v>
      </c>
      <c r="E18" s="11">
        <v>0</v>
      </c>
      <c r="F18" s="11">
        <v>6227561.9033600008</v>
      </c>
      <c r="G18" s="11">
        <v>25799192.306679998</v>
      </c>
    </row>
    <row r="19" spans="1:12" x14ac:dyDescent="0.2">
      <c r="A19" s="1" t="s">
        <v>23</v>
      </c>
      <c r="B19" s="11">
        <v>28019071.325690001</v>
      </c>
      <c r="C19" s="11">
        <v>0</v>
      </c>
      <c r="D19" s="11">
        <v>0</v>
      </c>
      <c r="E19" s="11">
        <v>0</v>
      </c>
      <c r="F19" s="11">
        <v>8702812.6222699992</v>
      </c>
      <c r="G19" s="11">
        <v>19316258.703420002</v>
      </c>
    </row>
    <row r="20" spans="1:12" x14ac:dyDescent="0.2">
      <c r="A20" s="1" t="s">
        <v>29</v>
      </c>
      <c r="B20" s="11">
        <v>1011984.4512100001</v>
      </c>
      <c r="C20" s="11">
        <v>0</v>
      </c>
      <c r="D20" s="11">
        <v>0</v>
      </c>
      <c r="E20" s="11">
        <v>0</v>
      </c>
      <c r="F20" s="11">
        <v>10.489850000000001</v>
      </c>
      <c r="G20" s="11">
        <v>1011973.9613600001</v>
      </c>
    </row>
    <row r="21" spans="1:12" s="14" customFormat="1" ht="15.75" x14ac:dyDescent="0.25">
      <c r="A21" s="12" t="s">
        <v>26</v>
      </c>
      <c r="B21" s="13">
        <v>65945515.051320001</v>
      </c>
      <c r="C21" s="13">
        <v>0</v>
      </c>
      <c r="D21" s="13">
        <v>0</v>
      </c>
      <c r="E21" s="13">
        <v>0</v>
      </c>
      <c r="F21" s="13">
        <v>14949839.733860001</v>
      </c>
      <c r="G21" s="11">
        <v>50995675.317460001</v>
      </c>
    </row>
    <row r="22" spans="1:12" x14ac:dyDescent="0.2">
      <c r="A22" s="1" t="s">
        <v>27</v>
      </c>
      <c r="B22" s="11">
        <v>4579244.2885299996</v>
      </c>
      <c r="C22" s="11">
        <v>0</v>
      </c>
      <c r="D22" s="11">
        <v>0</v>
      </c>
      <c r="E22" s="11">
        <v>0</v>
      </c>
      <c r="F22" s="11">
        <v>402711.26413999998</v>
      </c>
      <c r="G22" s="11">
        <v>4176533.0243899995</v>
      </c>
    </row>
    <row r="23" spans="1:12" x14ac:dyDescent="0.2">
      <c r="A23" s="1" t="s">
        <v>28</v>
      </c>
      <c r="B23" s="11">
        <v>91517.464829999997</v>
      </c>
      <c r="C23" s="11">
        <v>0</v>
      </c>
      <c r="D23" s="11">
        <v>0</v>
      </c>
      <c r="E23" s="11">
        <v>0</v>
      </c>
      <c r="F23" s="11">
        <v>41.878889999999998</v>
      </c>
      <c r="G23" s="11">
        <v>91475.58593999999</v>
      </c>
    </row>
    <row r="24" spans="1:12" s="14" customFormat="1" ht="15.75" x14ac:dyDescent="0.25">
      <c r="A24" s="12" t="s">
        <v>26</v>
      </c>
      <c r="B24" s="13">
        <v>4670761.7533599995</v>
      </c>
      <c r="C24" s="13">
        <v>0</v>
      </c>
      <c r="D24" s="13">
        <v>0</v>
      </c>
      <c r="E24" s="13">
        <v>0</v>
      </c>
      <c r="F24" s="13">
        <v>402753.14302999998</v>
      </c>
      <c r="G24" s="11">
        <v>4268008.6103299996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70616276.804680005</v>
      </c>
      <c r="C26" s="17">
        <v>0</v>
      </c>
      <c r="D26" s="17">
        <v>0</v>
      </c>
      <c r="E26" s="17">
        <v>0</v>
      </c>
      <c r="F26" s="17">
        <v>15352592.876890002</v>
      </c>
      <c r="G26" s="17">
        <v>55263683.927790001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1095356.32785</v>
      </c>
      <c r="C34" s="11">
        <v>1046673.82439</v>
      </c>
      <c r="D34" s="11"/>
      <c r="E34" s="11">
        <v>87628.506228000013</v>
      </c>
      <c r="F34" s="11">
        <v>29209.502076000001</v>
      </c>
      <c r="G34" s="11">
        <v>29209.502076000001</v>
      </c>
    </row>
    <row r="35" spans="1:7" x14ac:dyDescent="0.2">
      <c r="A35" s="1" t="s">
        <v>24</v>
      </c>
      <c r="B35" s="11">
        <v>5804818.2690029992</v>
      </c>
      <c r="C35" s="11">
        <v>5546826.3459361997</v>
      </c>
      <c r="D35" s="11"/>
      <c r="E35" s="11">
        <v>464385.46152024</v>
      </c>
      <c r="F35" s="11">
        <v>154795.15384007999</v>
      </c>
      <c r="G35" s="11">
        <v>154795.15384007999</v>
      </c>
    </row>
    <row r="36" spans="1:7" x14ac:dyDescent="0.2">
      <c r="A36" s="1" t="s">
        <v>23</v>
      </c>
      <c r="B36" s="11">
        <v>4346158.2082695002</v>
      </c>
      <c r="C36" s="11">
        <v>4152995.6212353003</v>
      </c>
      <c r="D36" s="11"/>
      <c r="E36" s="11">
        <v>347692.65666156006</v>
      </c>
      <c r="F36" s="11">
        <v>115897.55222052001</v>
      </c>
      <c r="G36" s="11">
        <v>115897.55222052001</v>
      </c>
    </row>
    <row r="37" spans="1:7" x14ac:dyDescent="0.2">
      <c r="A37" s="1" t="s">
        <v>29</v>
      </c>
      <c r="B37" s="11">
        <v>227694.14130600003</v>
      </c>
      <c r="C37" s="11">
        <v>217574.40169240002</v>
      </c>
      <c r="D37" s="11"/>
      <c r="E37" s="11">
        <v>18215.531304480002</v>
      </c>
      <c r="F37" s="11">
        <v>6071.8437681600008</v>
      </c>
      <c r="G37" s="11">
        <v>6071.8437681600008</v>
      </c>
    </row>
    <row r="38" spans="1:7" s="14" customFormat="1" ht="15.75" x14ac:dyDescent="0.25">
      <c r="A38" s="12" t="s">
        <v>26</v>
      </c>
      <c r="B38" s="13">
        <v>11474026.946428498</v>
      </c>
      <c r="C38" s="13">
        <v>10964070.193253899</v>
      </c>
      <c r="D38" s="13"/>
      <c r="E38" s="13">
        <v>917922.15571428009</v>
      </c>
      <c r="F38" s="13">
        <v>305974.05190475995</v>
      </c>
      <c r="G38" s="13">
        <v>305974.05190475995</v>
      </c>
    </row>
    <row r="39" spans="1:7" x14ac:dyDescent="0.2">
      <c r="A39" s="1" t="s">
        <v>27</v>
      </c>
      <c r="B39" s="11">
        <v>939719.93048774987</v>
      </c>
      <c r="C39" s="11">
        <v>897954.60024384991</v>
      </c>
      <c r="D39" s="11">
        <v>417653.30243899999</v>
      </c>
      <c r="E39" s="11">
        <v>75177.594439020002</v>
      </c>
      <c r="F39" s="11">
        <v>25059.198146339997</v>
      </c>
      <c r="G39" s="11">
        <v>25059.198146339997</v>
      </c>
    </row>
    <row r="40" spans="1:7" x14ac:dyDescent="0.2">
      <c r="A40" s="1" t="s">
        <v>28</v>
      </c>
      <c r="B40" s="11">
        <v>20582.006836499997</v>
      </c>
      <c r="C40" s="11">
        <v>19667.250977099997</v>
      </c>
      <c r="D40" s="11">
        <v>9147.5585940000001</v>
      </c>
      <c r="E40" s="11">
        <v>1646.56054692</v>
      </c>
      <c r="F40" s="11">
        <v>548.85351563999996</v>
      </c>
      <c r="G40" s="11">
        <v>548.85351563999996</v>
      </c>
    </row>
    <row r="41" spans="1:7" s="14" customFormat="1" ht="15.75" x14ac:dyDescent="0.25">
      <c r="A41" s="12" t="s">
        <v>26</v>
      </c>
      <c r="B41" s="13">
        <v>960301.93732424988</v>
      </c>
      <c r="C41" s="13">
        <v>917621.8512209499</v>
      </c>
      <c r="D41" s="13">
        <v>426800.86103299999</v>
      </c>
      <c r="E41" s="13">
        <v>76824.154985939997</v>
      </c>
      <c r="F41" s="13">
        <v>25608.051661979996</v>
      </c>
      <c r="G41" s="13">
        <v>25608.051661979996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2486865.7767505497</v>
      </c>
      <c r="C43" s="11">
        <v>2376338.4088949701</v>
      </c>
      <c r="D43" s="11">
        <v>85360.172206600007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9947463.1070021987</v>
      </c>
      <c r="C45" s="17">
        <v>9505353.6355798803</v>
      </c>
      <c r="D45" s="17">
        <v>341440.68882639997</v>
      </c>
      <c r="E45" s="17">
        <v>994746.31070022006</v>
      </c>
      <c r="F45" s="17">
        <v>331582.10356673994</v>
      </c>
      <c r="G45" s="17">
        <v>331582.10356673994</v>
      </c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8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</row>
    <row r="66" spans="1:8" x14ac:dyDescent="0.2">
      <c r="A66" s="1" t="s">
        <v>27</v>
      </c>
      <c r="B66" s="27"/>
      <c r="C66" s="27"/>
      <c r="D66" s="27"/>
      <c r="E66" s="27"/>
      <c r="F66" s="27"/>
      <c r="G66" s="27"/>
      <c r="H66" s="27"/>
    </row>
    <row r="67" spans="1:8" x14ac:dyDescent="0.2">
      <c r="A67" s="1" t="s">
        <v>28</v>
      </c>
      <c r="B67" s="27"/>
      <c r="C67" s="27"/>
      <c r="D67" s="27"/>
      <c r="E67" s="27"/>
      <c r="F67" s="27"/>
      <c r="G67" s="27"/>
      <c r="H67" s="27"/>
    </row>
    <row r="68" spans="1:8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80</v>
      </c>
    </row>
  </sheetData>
  <mergeCells count="21">
    <mergeCell ref="A72:G72"/>
    <mergeCell ref="A73:G73"/>
    <mergeCell ref="A74:G74"/>
    <mergeCell ref="A56:A59"/>
    <mergeCell ref="B56:G56"/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38562210.068350002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239038.31357</v>
      </c>
      <c r="G17" s="11">
        <f>JAN!G17+FEV!G17+MAR!G17+ABR!G17+MAI!G17+JUN!G17+JUL!G17+AGO!G17+SET!G17+OUT!G17+NOV!G17+DEZ!G17</f>
        <v>38323171.754780002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221053571.74321997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60894.41534</v>
      </c>
      <c r="F18" s="11">
        <f>JAN!F18+FEV!F18+MAR!F18+ABR!F18+MAI!F18+JUN!F18+JUL!F18+AGO!F18+SET!F18+OUT!F18+NOV!F18+DEZ!F18</f>
        <v>35713738.200230002</v>
      </c>
      <c r="G18" s="11">
        <f>JAN!G18+FEV!G18+MAR!G18+ABR!G18+MAI!G18+JUN!G18+JUL!G18+AGO!G18+SET!G18+OUT!G18+NOV!G18+DEZ!G18</f>
        <v>185278939.12764999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268626864.08480996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27846276.164919998</v>
      </c>
      <c r="G19" s="11">
        <f>JAN!G19+FEV!G19+MAR!G19+ABR!G19+MAI!G19+JUN!G19+JUL!G19+AGO!G19+SET!G19+OUT!G19+NOV!G19+DEZ!G19</f>
        <v>240780587.91988999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7863553.8563800007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13977.28498</v>
      </c>
      <c r="G20" s="11">
        <f>JAN!G20+FEV!G20+MAR!G20+ABR!G20+MAI!G20+JUN!G20+JUL!G20+AGO!G20+SET!G20+OUT!G20+NOV!G20+DEZ!G20</f>
        <v>7849576.5713999998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536106199.75275993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60894.41534</v>
      </c>
      <c r="F21" s="13">
        <f t="shared" si="0"/>
        <v>63813029.963699996</v>
      </c>
      <c r="G21" s="13">
        <f>JAN!G21+FEV!G21+MAR!G21+ABR!G21+MAI!G21+JUN!G21+JUL!G21+AGO!G21+SET!G21+OUT!G21+NOV!G21+DEZ!G21</f>
        <v>472232275.37371999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39940126.82621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4398823.0893099997</v>
      </c>
      <c r="G22" s="11">
        <f>JAN!G22+FEV!G22+MAR!G22+ABR!G22+MAI!G22+JUN!G22+JUL!G22+AGO!G22+SET!G22+OUT!G22+NOV!G22+DEZ!G22</f>
        <v>35541303.736899994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716989.40213000006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5917.4303099999997</v>
      </c>
      <c r="G23" s="11">
        <f>JAN!G23+FEV!G23+MAR!G23+ABR!G23+MAI!G23+JUN!G23+JUL!G23+AGO!G23+SET!G23+OUT!G23+NOV!G23+DEZ!G23</f>
        <v>711071.97182000009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40657116.22834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4404740.5196200004</v>
      </c>
      <c r="G24" s="13">
        <f>JAN!G24+FEV!G24+MAR!G24+ABR!G24+MAI!G24+JUN!G24+JUL!G24+AGO!G24+SET!G24+OUT!G24+NOV!G24+DEZ!G24</f>
        <v>36252375.708719999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576763315.98109996</v>
      </c>
      <c r="C26" s="17">
        <f t="shared" ref="C26:F26" si="1">C24+C21</f>
        <v>0</v>
      </c>
      <c r="D26" s="17">
        <f t="shared" si="1"/>
        <v>0</v>
      </c>
      <c r="E26" s="17">
        <f t="shared" si="1"/>
        <v>60894.41534</v>
      </c>
      <c r="F26" s="17">
        <f t="shared" si="1"/>
        <v>68217770.483319998</v>
      </c>
      <c r="G26" s="17">
        <f>JAN!G26+FEV!G26+MAR!G26+ABR!G26+MAI!G26+JUN!G26+JUL!G26+AGO!G26+SET!G26+OUT!G26+NOV!G26+DEZ!G26</f>
        <v>508484651.08244008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8622713.6448254995</v>
      </c>
      <c r="C34" s="11">
        <f>JAN!C34+FEV!C34+MAR!C34+ABR!C34+MAI!C34+JUN!C34+JUL!C34+AGO!C34+SET!C34+OUT!C34+NOV!C34+DEZ!C34</f>
        <v>8239481.9272777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689817.09158604022</v>
      </c>
      <c r="F34" s="11">
        <f>JAN!F34+FEV!F34+MAR!F34+ABR!F34+MAI!F34+JUN!F34+JUL!F34+AGO!F34+SET!F34+OUT!F34+NOV!F34+DEZ!F34</f>
        <v>229939.03052868001</v>
      </c>
      <c r="G34" s="11">
        <f>JAN!G34+FEV!G34+MAR!G34+ABR!G34+MAI!G34+JUN!G34+JUL!G34+AGO!G34+SET!G34+OUT!G34+NOV!G34+DEZ!G34</f>
        <v>229939.03052868001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41687761.303721242</v>
      </c>
      <c r="C35" s="11">
        <f>JAN!C35+FEV!C35+MAR!C35+ABR!C35+MAI!C35+JUN!C35+JUL!C35+AGO!C35+SET!C35+OUT!C35+NOV!C35+DEZ!C35</f>
        <v>39834971.912444748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3335020.9042977006</v>
      </c>
      <c r="F35" s="11">
        <f>JAN!F35+FEV!F35+MAR!F35+ABR!F35+MAI!F35+JUN!F35+JUL!F35+AGO!F35+SET!F35+OUT!F35+NOV!F35+DEZ!F35</f>
        <v>1111673.6347659</v>
      </c>
      <c r="G35" s="11">
        <f>JAN!G35+FEV!G35+MAR!G35+ABR!G35+MAI!G35+JUN!G35+JUL!G35+AGO!G35+SET!G35+OUT!G35+NOV!G35+DEZ!G35</f>
        <v>1111673.6347659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54175632.28197524</v>
      </c>
      <c r="C36" s="11">
        <f>JAN!C36+FEV!C36+MAR!C36+ABR!C36+MAI!C36+JUN!C36+JUL!C36+AGO!C36+SET!C36+OUT!C36+NOV!C36+DEZ!C36</f>
        <v>51767826.402776346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4334050.58255802</v>
      </c>
      <c r="F36" s="11">
        <f>JAN!F36+FEV!F36+MAR!F36+ABR!F36+MAI!F36+JUN!F36+JUL!F36+AGO!F36+SET!F36+OUT!F36+NOV!F36+DEZ!F36</f>
        <v>1444683.5275193399</v>
      </c>
      <c r="G36" s="11">
        <f>JAN!G36+FEV!G36+MAR!G36+ABR!G36+MAI!G36+JUN!G36+JUL!G36+AGO!G36+SET!G36+OUT!G36+NOV!G36+DEZ!G36</f>
        <v>1444683.5275193399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1766154.728565</v>
      </c>
      <c r="C37" s="11">
        <f>JAN!C37+FEV!C37+MAR!C37+ABR!C37+MAI!C37+JUN!C37+JUL!C37+AGO!C37+SET!C37+OUT!C37+NOV!C37+DEZ!C37</f>
        <v>1687658.962851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141292.37828520004</v>
      </c>
      <c r="F37" s="11">
        <f>JAN!F37+FEV!F37+MAR!F37+ABR!F37+MAI!F37+JUN!F37+JUL!F37+AGO!F37+SET!F37+OUT!F37+NOV!F37+DEZ!F37</f>
        <v>47097.459428400005</v>
      </c>
      <c r="G37" s="11">
        <f>JAN!G37+FEV!G37+MAR!G37+ABR!G37+MAI!G37+JUN!G37+JUL!G37+AGO!G37+SET!G37+OUT!G37+NOV!G37+DEZ!G37</f>
        <v>47097.459428400005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106252261.95908697</v>
      </c>
      <c r="C38" s="11">
        <f>JAN!C38+FEV!C38+MAR!C38+ABR!C38+MAI!C38+JUN!C38+JUL!C38+AGO!C38+SET!C38+OUT!C38+NOV!C38+DEZ!C38</f>
        <v>101529939.2053498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8500180.9567269627</v>
      </c>
      <c r="F38" s="11">
        <f>JAN!F38+FEV!F38+MAR!F38+ABR!F38+MAI!F38+JUN!F38+JUL!F38+AGO!F38+SET!F38+OUT!F38+NOV!F38+DEZ!F38</f>
        <v>2833393.6522423197</v>
      </c>
      <c r="G38" s="11">
        <f>JAN!G38+FEV!G38+MAR!G38+ABR!G38+MAI!G38+JUN!G38+JUL!G38+AGO!G38+SET!G38+OUT!G38+NOV!G38+DEZ!G38</f>
        <v>2833393.6522423197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7996793.3408025</v>
      </c>
      <c r="C39" s="11">
        <f>JAN!C39+FEV!C39+MAR!C39+ABR!C39+MAI!C39+JUN!C39+JUL!C39+AGO!C39+SET!C39+OUT!C39+NOV!C39+DEZ!C39</f>
        <v>7641380.3034334993</v>
      </c>
      <c r="D39" s="11">
        <f>JAN!D39+FEV!D39+MAR!D39+ABR!D39+MAI!D39+JUN!D39+JUL!D39+AGO!D39+SET!D39+OUT!D39+NOV!D39+DEZ!D39</f>
        <v>3554130.3736899998</v>
      </c>
      <c r="E39" s="11">
        <f>JAN!E39+FEV!E39+MAR!E39+ABR!E39+MAI!E39+JUN!E39+JUL!E39+AGO!E39+SET!E39+OUT!E39+NOV!E39+DEZ!E39</f>
        <v>639743.4672642001</v>
      </c>
      <c r="F39" s="11">
        <f>JAN!F39+FEV!F39+MAR!F39+ABR!F39+MAI!F39+JUN!F39+JUL!F39+AGO!F39+SET!F39+OUT!F39+NOV!F39+DEZ!F39</f>
        <v>213247.82242140002</v>
      </c>
      <c r="G39" s="11">
        <f>JAN!G39+FEV!G39+MAR!G39+ABR!G39+MAI!G39+JUN!G39+JUL!G39+AGO!G39+SET!G39+OUT!G39+NOV!G39+DEZ!G39</f>
        <v>213247.82242140002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159991.19365950002</v>
      </c>
      <c r="C40" s="11">
        <f>JAN!C40+FEV!C40+MAR!C40+ABR!C40+MAI!C40+JUN!C40+JUL!C40+AGO!C40+SET!C40+OUT!C40+NOV!C40+DEZ!C40</f>
        <v>152880.47394130001</v>
      </c>
      <c r="D40" s="11">
        <f>JAN!D40+FEV!D40+MAR!D40+ABR!D40+MAI!D40+JUN!D40+JUL!D40+AGO!D40+SET!D40+OUT!D40+NOV!D40+DEZ!D40</f>
        <v>71107.197182000018</v>
      </c>
      <c r="E40" s="11">
        <f>JAN!E40+FEV!E40+MAR!E40+ABR!E40+MAI!E40+JUN!E40+JUL!E40+AGO!E40+SET!E40+OUT!E40+NOV!E40+DEZ!E40</f>
        <v>12799.295492760002</v>
      </c>
      <c r="F40" s="11">
        <f>JAN!F40+FEV!F40+MAR!F40+ABR!F40+MAI!F40+JUN!F40+JUL!F40+AGO!F40+SET!F40+OUT!F40+NOV!F40+DEZ!F40</f>
        <v>4266.4318309200007</v>
      </c>
      <c r="G40" s="11">
        <f>JAN!G40+FEV!G40+MAR!G40+ABR!G40+MAI!G40+JUN!G40+JUL!G40+AGO!G40+SET!G40+OUT!G40+NOV!G40+DEZ!G40</f>
        <v>4266.4318309200007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8156784.5344620002</v>
      </c>
      <c r="C41" s="13">
        <f>JAN!C41+FEV!C41+MAR!C41+ABR!C41+MAI!C41+JUN!C41+JUL!C41+AGO!C41+SET!C41+OUT!C41+NOV!C41+DEZ!C41</f>
        <v>7794260.7773747994</v>
      </c>
      <c r="D41" s="13">
        <f>JAN!D41+FEV!D41+MAR!D41+ABR!D41+MAI!D41+JUN!D41+JUL!D41+AGO!D41+SET!D41+OUT!D41+NOV!D41+DEZ!D41</f>
        <v>3625237.5708720004</v>
      </c>
      <c r="E41" s="13">
        <f>JAN!E41+FEV!E41+MAR!E41+ABR!E41+MAI!E41+JUN!E41+JUL!E41+AGO!E41+SET!E41+OUT!E41+NOV!E41+DEZ!E41</f>
        <v>652542.76275696</v>
      </c>
      <c r="F41" s="13">
        <f>JAN!F41+FEV!F41+MAR!F41+ABR!F41+MAI!F41+JUN!F41+JUL!F41+AGO!F41+SET!F41+OUT!F41+NOV!F41+DEZ!F41</f>
        <v>217514.25425232001</v>
      </c>
      <c r="G41" s="13">
        <f>JAN!G41+FEV!G41+MAR!G41+ABR!G41+MAI!G41+JUN!G41+JUL!G41+AGO!G41+SET!G41+OUT!G41+NOV!G41+DEZ!G41</f>
        <v>217514.25425232001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22881809.298709799</v>
      </c>
      <c r="C43" s="11">
        <f>JAN!C43+FEV!C43+MAR!C43+ABR!C43+MAI!C43+JUN!C43+JUL!C43+AGO!C43+SET!C43+OUT!C43+NOV!C43+DEZ!C43</f>
        <v>21864839.996544924</v>
      </c>
      <c r="D43" s="11">
        <f>JAN!D43+FEV!D43+MAR!D43+ABR!D43+MAI!D43+JUN!D43+JUL!D43+AGO!D43+SET!D43+OUT!D43+NOV!D43+DEZ!D43</f>
        <v>725047.51417440001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91527237.19483918</v>
      </c>
      <c r="C45" s="17">
        <f>JAN!C45+FEV!C45+MAR!C45+ABR!C45+MAI!C45+JUN!C45+JUL!C45+AGO!C45+SET!C45+OUT!C45+NOV!C45+DEZ!C45</f>
        <v>87459359.986179695</v>
      </c>
      <c r="D45" s="17">
        <f>JAN!D45+FEV!D45+MAR!D45+ABR!D45+MAI!D45+JUN!D45+JUL!D45+AGO!D45+SET!D45+OUT!D45+NOV!D45+DEZ!D45</f>
        <v>2900190.0566976001</v>
      </c>
      <c r="E45" s="17">
        <f>JAN!E45+FEV!E45+MAR!E45+ABR!E45+MAI!E45+JUN!E45+JUL!E45+AGO!E45+SET!E45+OUT!E45+NOV!E45+DEZ!E45</f>
        <v>9152723.7194839213</v>
      </c>
      <c r="F45" s="17">
        <f>JAN!F45+FEV!F45+MAR!F45+ABR!F45+MAI!F45+JUN!F45+JUL!F45+AGO!F45+SET!F45+OUT!F45+NOV!F45+DEZ!F45</f>
        <v>3050907.9064946398</v>
      </c>
      <c r="G45" s="17">
        <f>JAN!G45+FEV!G45+MAR!G45+ABR!G45+MAI!G45+JUN!G45+JUL!G45+AGO!G45+SET!G45+OUT!G45+NOV!G45+DEZ!G45</f>
        <v>3050907.9064946398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20/08/23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7472864</v>
      </c>
    </row>
    <row r="52" spans="1:3" ht="15.75" x14ac:dyDescent="0.25">
      <c r="A52" s="16" t="s">
        <v>58</v>
      </c>
      <c r="B52" s="38">
        <f>SET!H70</f>
        <v>0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2023-08-04T11:53:22Z</cp:lastPrinted>
  <dcterms:created xsi:type="dcterms:W3CDTF">2005-03-24T13:45:42Z</dcterms:created>
  <dcterms:modified xsi:type="dcterms:W3CDTF">2023-09-04T19:35:10Z</dcterms:modified>
</cp:coreProperties>
</file>