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teams/equipe.supef/Documentos Compartilhados/Projeções Fiscais/2024.09 RPF/relatorio/envios/kit publicacao 16.12.2024 06h13/"/>
    </mc:Choice>
  </mc:AlternateContent>
  <xr:revisionPtr revIDLastSave="9" documentId="8_{1C429D2F-B2FD-4D77-A698-4C4951948642}" xr6:coauthVersionLast="47" xr6:coauthVersionMax="47" xr10:uidLastSave="{6ABF9277-CEF4-4DA5-9F00-FF1730833F5E}"/>
  <bookViews>
    <workbookView xWindow="-120" yWindow="-120" windowWidth="38640" windowHeight="15720" xr2:uid="{592DAB0C-31F9-441A-BB44-1192D20D8364}"/>
  </bookViews>
  <sheets>
    <sheet name="Índice" sheetId="4" r:id="rId1"/>
    <sheet name="Tabela 1" sheetId="1" r:id="rId2"/>
    <sheet name="Tabela 2" sheetId="2" r:id="rId3"/>
    <sheet name="Tabela 3" sheetId="3" r:id="rId4"/>
  </sheets>
  <definedNames>
    <definedName name="\a">#REF!</definedName>
    <definedName name="\i">#REF!</definedName>
    <definedName name="\j">#REF!</definedName>
    <definedName name="\k">#REF!</definedName>
    <definedName name="\p">#REF!</definedName>
    <definedName name="________abr01">#REF!</definedName>
    <definedName name="________PIB04">#REF!</definedName>
    <definedName name="________PIB05">#REF!</definedName>
    <definedName name="________PIB06">#REF!</definedName>
    <definedName name="________PIB90">#REF!</definedName>
    <definedName name="________PIB91">#REF!</definedName>
    <definedName name="________PIB92">#REF!</definedName>
    <definedName name="________PIB93">#REF!</definedName>
    <definedName name="________PIB94">#REF!</definedName>
    <definedName name="________PIB95">#REF!</definedName>
    <definedName name="________PIB96">#REF!</definedName>
    <definedName name="________PIB97">#REF!</definedName>
    <definedName name="________PIB98">#REF!</definedName>
    <definedName name="________PIB99">#REF!</definedName>
    <definedName name="_______PIB01">#REF!</definedName>
    <definedName name="_______PIB02">#REF!</definedName>
    <definedName name="_______PIB03">#REF!</definedName>
    <definedName name="______abr01">#REF!</definedName>
    <definedName name="______PIB01">#REF!</definedName>
    <definedName name="______PIB02">#REF!</definedName>
    <definedName name="______PIB03">#REF!</definedName>
    <definedName name="______PIB04">#REF!</definedName>
    <definedName name="______PIB05">#REF!</definedName>
    <definedName name="______PIB06">#REF!</definedName>
    <definedName name="______PIB90">#REF!</definedName>
    <definedName name="______PIB91">#REF!</definedName>
    <definedName name="______PIB92">#REF!</definedName>
    <definedName name="______PIB93">#REF!</definedName>
    <definedName name="______PIB94">#REF!</definedName>
    <definedName name="______PIB95">#REF!</definedName>
    <definedName name="______PIB96">#REF!</definedName>
    <definedName name="______PIB97">#REF!</definedName>
    <definedName name="______PIB98">#REF!</definedName>
    <definedName name="______PIB99">#REF!</definedName>
    <definedName name="_____abr01">#REF!</definedName>
    <definedName name="_____PIB01">#REF!</definedName>
    <definedName name="_____PIB02">#REF!</definedName>
    <definedName name="_____PIB03">#REF!</definedName>
    <definedName name="_____PIB04">#REF!</definedName>
    <definedName name="_____PIB05">#REF!</definedName>
    <definedName name="_____PIB06">#REF!</definedName>
    <definedName name="_____PIB90">#REF!</definedName>
    <definedName name="_____PIB91">#REF!</definedName>
    <definedName name="_____PIB92">#REF!</definedName>
    <definedName name="_____PIB93">#REF!</definedName>
    <definedName name="_____PIB94">#REF!</definedName>
    <definedName name="_____PIB95">#REF!</definedName>
    <definedName name="_____PIB96">#REF!</definedName>
    <definedName name="_____PIB97">#REF!</definedName>
    <definedName name="_____PIB98">#REF!</definedName>
    <definedName name="_____PIB99">#REF!</definedName>
    <definedName name="____abr01">#REF!</definedName>
    <definedName name="____PIB01">#REF!</definedName>
    <definedName name="____PIB02">#REF!</definedName>
    <definedName name="____PIB03">#REF!</definedName>
    <definedName name="____PIB04">#REF!</definedName>
    <definedName name="____PIB05">#REF!</definedName>
    <definedName name="____PIB06">#REF!</definedName>
    <definedName name="____PIB90">#REF!</definedName>
    <definedName name="____PIB91">#REF!</definedName>
    <definedName name="____PIB92">#REF!</definedName>
    <definedName name="____PIB93">#REF!</definedName>
    <definedName name="____PIB94">#REF!</definedName>
    <definedName name="____PIB95">#REF!</definedName>
    <definedName name="____PIB96">#REF!</definedName>
    <definedName name="____PIB97">#REF!</definedName>
    <definedName name="____PIB98">#REF!</definedName>
    <definedName name="____PIB99">#REF!</definedName>
    <definedName name="___abr01">#REF!</definedName>
    <definedName name="___dez7">#REF!</definedName>
    <definedName name="___nov7">#REF!</definedName>
    <definedName name="___out7">#REF!</definedName>
    <definedName name="___PIB01">#REF!</definedName>
    <definedName name="___PIB02">#REF!</definedName>
    <definedName name="___PIB03">#REF!</definedName>
    <definedName name="___PIB04">#REF!</definedName>
    <definedName name="___PIB05">#REF!</definedName>
    <definedName name="___PIB06">#REF!</definedName>
    <definedName name="___PIB90">#REF!</definedName>
    <definedName name="___PIB91">#REF!</definedName>
    <definedName name="___PIB92">#REF!</definedName>
    <definedName name="___PIB93">#REF!</definedName>
    <definedName name="___PIB94">#REF!</definedName>
    <definedName name="___PIB95">#REF!</definedName>
    <definedName name="___PIB96">#REF!</definedName>
    <definedName name="___PIB97">#REF!</definedName>
    <definedName name="___PIB98">#REF!</definedName>
    <definedName name="___PIB99">#REF!</definedName>
    <definedName name="___set7">#REF!</definedName>
    <definedName name="__123Graph_A" hidden="1">#REF!</definedName>
    <definedName name="__123Graph_AEMPREG" hidden="1">#REF!</definedName>
    <definedName name="__123Graph_AGRAF1" hidden="1">#REF!</definedName>
    <definedName name="__123Graph_AGRAF2" hidden="1">#REF!</definedName>
    <definedName name="__123Graph_AGRAF3" hidden="1">#REF!</definedName>
    <definedName name="__123Graph_X" hidden="1">#REF!</definedName>
    <definedName name="__123Graph_XEMPREG" hidden="1">#REF!</definedName>
    <definedName name="__123Graph_XGRAF1" hidden="1">#REF!</definedName>
    <definedName name="__123Graph_XGRAF2" hidden="1">#REF!</definedName>
    <definedName name="__123Graph_XGRAF3" hidden="1">#REF!</definedName>
    <definedName name="__123Graph_XRUBRATE" hidden="1">#REF!</definedName>
    <definedName name="__123Graph_XUSRATE" hidden="1">#REF!</definedName>
    <definedName name="__abr01">#REF!</definedName>
    <definedName name="__dez7">#REF!</definedName>
    <definedName name="__nov7">#REF!</definedName>
    <definedName name="__out7">#REF!</definedName>
    <definedName name="__PIB01">#REF!</definedName>
    <definedName name="__PIB02">#REF!</definedName>
    <definedName name="__PIB03">#REF!</definedName>
    <definedName name="__PIB04">#REF!</definedName>
    <definedName name="__PIB05">#REF!</definedName>
    <definedName name="__PIB06">#REF!</definedName>
    <definedName name="__pib2">#REF!</definedName>
    <definedName name="__PIB90">#REF!</definedName>
    <definedName name="__PIB91">#REF!</definedName>
    <definedName name="__PIB92">#REF!</definedName>
    <definedName name="__PIB93">#REF!</definedName>
    <definedName name="__PIB94">#REF!</definedName>
    <definedName name="__PIB95">#REF!</definedName>
    <definedName name="__PIB96">#REF!</definedName>
    <definedName name="__PIB97">#REF!</definedName>
    <definedName name="__PIB98">#REF!</definedName>
    <definedName name="__PIB99">#REF!</definedName>
    <definedName name="__set7">#REF!</definedName>
    <definedName name="_01_01_06">#REF!</definedName>
    <definedName name="_01_04_04">#REF!</definedName>
    <definedName name="_01_04_05">#REF!</definedName>
    <definedName name="_01_07_04">#REF!</definedName>
    <definedName name="_01_07_05">#REF!</definedName>
    <definedName name="_01_10_03">OFFSET(#REF!,0,0,COUNTA(#REF!)-1)</definedName>
    <definedName name="_01_10_04">#REF!</definedName>
    <definedName name="_02_Jan2004">#REF!</definedName>
    <definedName name="_04_01_05">#REF!</definedName>
    <definedName name="_07_01_04">#REF!</definedName>
    <definedName name="_1_">#REF!</definedName>
    <definedName name="_11___123Graph_XChart_4A" hidden="1">#REF!</definedName>
    <definedName name="_15">#REF!</definedName>
    <definedName name="_2_">#REF!</definedName>
    <definedName name="_26">#REF!</definedName>
    <definedName name="_2TAXA_DE">#REF!</definedName>
    <definedName name="_3TAXA_DE">#REF!</definedName>
    <definedName name="_4_">#REF!</definedName>
    <definedName name="_5_">#REF!</definedName>
    <definedName name="_5TAXA_DE">#REF!</definedName>
    <definedName name="_6TAXA_DE">#REF!</definedName>
    <definedName name="_7TAXA_DE">#REF!</definedName>
    <definedName name="_abr01">#REF!</definedName>
    <definedName name="_abr08">#REF!</definedName>
    <definedName name="_abr09">#REF!</definedName>
    <definedName name="_ago08">#REF!</definedName>
    <definedName name="_dez7">#REF!</definedName>
    <definedName name="_fev2009">#REF!</definedName>
    <definedName name="_ID">"II.19 BACEN balancete passivo(5)"</definedName>
    <definedName name="_Jan2004">#REF!</definedName>
    <definedName name="_jul08">#REF!</definedName>
    <definedName name="_jun08">#REF!</definedName>
    <definedName name="_Key1" hidden="1">#REF!</definedName>
    <definedName name="_Lin1">8</definedName>
    <definedName name="_Lin2">12</definedName>
    <definedName name="_Lin3">42</definedName>
    <definedName name="_listames">#REF!</definedName>
    <definedName name="_listastat">#REF!</definedName>
    <definedName name="_mar08">#REF!</definedName>
    <definedName name="_NCol">7</definedName>
    <definedName name="_nov7">#REF!</definedName>
    <definedName name="_Order1" hidden="1">255</definedName>
    <definedName name="_Order2" hidden="1">0</definedName>
    <definedName name="_out08">#REF!</definedName>
    <definedName name="_out7">#REF!</definedName>
    <definedName name="_PIB01">#REF!</definedName>
    <definedName name="_PIB02">#REF!</definedName>
    <definedName name="_PIB03">#REF!</definedName>
    <definedName name="_PIB04">#REF!</definedName>
    <definedName name="_PIB05">#REF!</definedName>
    <definedName name="_PIB06">#REF!</definedName>
    <definedName name="_pib2">#REF!</definedName>
    <definedName name="_PIB90">#REF!</definedName>
    <definedName name="_PIB91">#REF!</definedName>
    <definedName name="_PIB92">#REF!</definedName>
    <definedName name="_PIB93">#REF!</definedName>
    <definedName name="_PIB94">#REF!</definedName>
    <definedName name="_PIB95">#REF!</definedName>
    <definedName name="_PIB96">#REF!</definedName>
    <definedName name="_PIB97">#REF!</definedName>
    <definedName name="_PIB98">#REF!</definedName>
    <definedName name="_PIB99">#REF!</definedName>
    <definedName name="_pm201">#REF!</definedName>
    <definedName name="_pm202">#REF!</definedName>
    <definedName name="_pm203">#REF!</definedName>
    <definedName name="_pm204">#REF!</definedName>
    <definedName name="_pm205">#REF!</definedName>
    <definedName name="_pm206">#REF!</definedName>
    <definedName name="_pm207">#REF!</definedName>
    <definedName name="_pm208">#REF!</definedName>
    <definedName name="_pm209">#REF!</definedName>
    <definedName name="_pm210">#REF!</definedName>
    <definedName name="_pm211">#REF!</definedName>
    <definedName name="_pm212">#REF!</definedName>
    <definedName name="_pm213">#REF!</definedName>
    <definedName name="_pm214">#REF!</definedName>
    <definedName name="_pm215">#REF!</definedName>
    <definedName name="_pm216">#REF!</definedName>
    <definedName name="_pm217">#REF!</definedName>
    <definedName name="_pm218">#REF!</definedName>
    <definedName name="_pm219">#REF!</definedName>
    <definedName name="_pm220">#REF!</definedName>
    <definedName name="_pm221">#REF!</definedName>
    <definedName name="_pm222">#REF!</definedName>
    <definedName name="_pm223">#REF!</definedName>
    <definedName name="_pm224">#REF!</definedName>
    <definedName name="_pm225">#REF!</definedName>
    <definedName name="_pm226">#REF!</definedName>
    <definedName name="_r">#N/A</definedName>
    <definedName name="_Regression_Int" hidden="1">1</definedName>
    <definedName name="_set08">#REF!</definedName>
    <definedName name="_set7">#REF!</definedName>
    <definedName name="_Sort" hidden="1">#REF!</definedName>
    <definedName name="_Tipo">1</definedName>
    <definedName name="a">#REF!</definedName>
    <definedName name="AAA">#REF!</definedName>
    <definedName name="aaaa">#REF!</definedName>
    <definedName name="aaaaaaaaaaa">#REF!</definedName>
    <definedName name="abr">#REF!</definedName>
    <definedName name="abril10">#REF!</definedName>
    <definedName name="abril2008">#REF!</definedName>
    <definedName name="AccessDatabase" hidden="1">"C:\DECIDE98\UNIÃO 2xls.mdb"</definedName>
    <definedName name="ACCOUNTS_DB">#REF!</definedName>
    <definedName name="AÇOPALMAII">#REF!</definedName>
    <definedName name="ad" hidden="1">#REF!</definedName>
    <definedName name="ADICIONAIS">#REF!</definedName>
    <definedName name="ago">#REF!</definedName>
    <definedName name="agosto">#REF!</definedName>
    <definedName name="agosto2008">#REF!</definedName>
    <definedName name="Agosto2010">#REF!</definedName>
    <definedName name="AMARELO">#REF!</definedName>
    <definedName name="AMEIXA">#REF!</definedName>
    <definedName name="Amortização">#REF!</definedName>
    <definedName name="area">#REF!</definedName>
    <definedName name="_xlnm.Print_Area">#REF!</definedName>
    <definedName name="area_de_impressaoEST">#REF!</definedName>
    <definedName name="Área_impressão_DIR">#REF!</definedName>
    <definedName name="ATIVIDADE">#REF!</definedName>
    <definedName name="AZUL">#REF!</definedName>
    <definedName name="b">#REF!</definedName>
    <definedName name="BANCO_CENTRAL_DO_BRASIL">#REF!</definedName>
    <definedName name="_xlnm.Database">#REF!</definedName>
    <definedName name="BANRORAIMA_PMBOAVISTA">#REF!</definedName>
    <definedName name="BBB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4B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5B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19B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NCC">#REF!</definedName>
    <definedName name="BNDESPAR">#REF!</definedName>
    <definedName name="BolCopin">#REF!,#REF!,#REF!</definedName>
    <definedName name="BPC">#REF!</definedName>
    <definedName name="Brasil___Produto_Interno_Bruto___PIB">#REF!</definedName>
    <definedName name="cambio">#REF!</definedName>
    <definedName name="Câmbio_por">OFFSET(#REF!,0,0,COUNTA(#REF!)-1)</definedName>
    <definedName name="CAPA">#REF!</definedName>
    <definedName name="ccc" hidden="1">#REF!</definedName>
    <definedName name="cen_100">#REF!</definedName>
    <definedName name="cen_101">#REF!</definedName>
    <definedName name="cen_102">#REF!</definedName>
    <definedName name="cen_103">#REF!</definedName>
    <definedName name="cen_104">#REF!</definedName>
    <definedName name="cen_105">#REF!</definedName>
    <definedName name="cen_106">#REF!</definedName>
    <definedName name="cen_107">#REF!</definedName>
    <definedName name="cen_108">#REF!</definedName>
    <definedName name="cen_55">#REF!</definedName>
    <definedName name="cen_56">#REF!</definedName>
    <definedName name="cen_57">#REF!</definedName>
    <definedName name="cen_58">#REF!</definedName>
    <definedName name="cen_59">#REF!</definedName>
    <definedName name="cen_60">#REF!</definedName>
    <definedName name="cen_61">#REF!</definedName>
    <definedName name="cen_62">#REF!</definedName>
    <definedName name="cen_63">#REF!</definedName>
    <definedName name="cen_64">#REF!</definedName>
    <definedName name="cen_65">#REF!</definedName>
    <definedName name="cen_66">#REF!</definedName>
    <definedName name="cen_67">#REF!</definedName>
    <definedName name="cen_68">#REF!</definedName>
    <definedName name="cen_69">#REF!</definedName>
    <definedName name="cen_70">#REF!</definedName>
    <definedName name="cen_71">#REF!</definedName>
    <definedName name="cen_72">#REF!</definedName>
    <definedName name="cen_73">#REF!</definedName>
    <definedName name="cen_74">#REF!</definedName>
    <definedName name="cen_75">#REF!</definedName>
    <definedName name="cen_76">#REF!</definedName>
    <definedName name="cen_77">#REF!</definedName>
    <definedName name="cen_78">#REF!</definedName>
    <definedName name="cen_79">#REF!</definedName>
    <definedName name="cen_80">#REF!</definedName>
    <definedName name="cen_81">#REF!</definedName>
    <definedName name="cen_82">#REF!</definedName>
    <definedName name="cen_83">#REF!</definedName>
    <definedName name="cen_84">#REF!</definedName>
    <definedName name="cen_85">#REF!</definedName>
    <definedName name="cen_86">#REF!</definedName>
    <definedName name="cen_87">#REF!</definedName>
    <definedName name="cen_88">#REF!</definedName>
    <definedName name="cen_89">#REF!</definedName>
    <definedName name="cen_90">#REF!</definedName>
    <definedName name="cen_91">#REF!</definedName>
    <definedName name="cen_92">#REF!</definedName>
    <definedName name="cen_93">#REF!</definedName>
    <definedName name="cen_94">#REF!</definedName>
    <definedName name="cen_95">#REF!</definedName>
    <definedName name="cen_96">#REF!</definedName>
    <definedName name="cen_97">#REF!</definedName>
    <definedName name="cen_98">#REF!</definedName>
    <definedName name="cen_99">#REF!</definedName>
    <definedName name="cen_rec_100">#REF!</definedName>
    <definedName name="cen_rec_101">#REF!</definedName>
    <definedName name="cen_rec_102">#REF!</definedName>
    <definedName name="cen_rec_103">#REF!</definedName>
    <definedName name="cen_rec_104">#REF!</definedName>
    <definedName name="cen_rec_105">#REF!</definedName>
    <definedName name="cen_rec_106">#REF!</definedName>
    <definedName name="cen_rec_107">#REF!</definedName>
    <definedName name="cen_rec_108">#REF!</definedName>
    <definedName name="cen_rec_55">#REF!</definedName>
    <definedName name="cen_rec_56">#REF!</definedName>
    <definedName name="cen_rec_57">#REF!</definedName>
    <definedName name="cen_rec_58">#REF!</definedName>
    <definedName name="cen_rec_59">#REF!</definedName>
    <definedName name="cen_rec_60">#REF!</definedName>
    <definedName name="cen_rec_61">#REF!</definedName>
    <definedName name="cen_rec_62">#REF!</definedName>
    <definedName name="cen_rec_63">#REF!</definedName>
    <definedName name="cen_rec_64">#REF!</definedName>
    <definedName name="cen_rec_65">#REF!</definedName>
    <definedName name="cen_rec_66">#REF!</definedName>
    <definedName name="cen_rec_67">#REF!</definedName>
    <definedName name="cen_rec_68">#REF!</definedName>
    <definedName name="cen_rec_69">#REF!</definedName>
    <definedName name="cen_rec_70">#REF!</definedName>
    <definedName name="cen_rec_71">#REF!</definedName>
    <definedName name="cen_rec_72">#REF!</definedName>
    <definedName name="cen_rec_73">#REF!</definedName>
    <definedName name="cen_rec_74">#REF!</definedName>
    <definedName name="cen_rec_75">#REF!</definedName>
    <definedName name="cen_rec_76">#REF!</definedName>
    <definedName name="cen_rec_77">#REF!</definedName>
    <definedName name="cen_rec_78">#REF!</definedName>
    <definedName name="cen_rec_79">#REF!</definedName>
    <definedName name="cen_rec_80">#REF!</definedName>
    <definedName name="cen_rec_81">#REF!</definedName>
    <definedName name="cen_rec_82">#REF!</definedName>
    <definedName name="cen_rec_83">#REF!</definedName>
    <definedName name="cen_rec_84">#REF!</definedName>
    <definedName name="cen_rec_85">#REF!</definedName>
    <definedName name="cen_rec_86">#REF!</definedName>
    <definedName name="cen_rec_87">#REF!</definedName>
    <definedName name="cen_rec_88">#REF!</definedName>
    <definedName name="cen_rec_89">#REF!</definedName>
    <definedName name="cen_rec_90">#REF!</definedName>
    <definedName name="cen_rec_91">#REF!</definedName>
    <definedName name="cen_rec_92">#REF!</definedName>
    <definedName name="cen_rec_93">#REF!</definedName>
    <definedName name="cen_rec_94">#REF!</definedName>
    <definedName name="cen_rec_95">#REF!</definedName>
    <definedName name="cen_rec_96">#REF!</definedName>
    <definedName name="cen_rec_97">#REF!</definedName>
    <definedName name="cen_rec_98">#REF!</definedName>
    <definedName name="cen_rec_99">#REF!</definedName>
    <definedName name="Cenário_tendência">#REF!</definedName>
    <definedName name="CideCombustiveis">#REF!</definedName>
    <definedName name="CideRemessas">#REF!</definedName>
    <definedName name="CINZA">#REF!</definedName>
    <definedName name="COF">#N/A</definedName>
    <definedName name="COFINS">#REF!</definedName>
    <definedName name="ConcProg">#REF!</definedName>
    <definedName name="CONFERÊNCIA_2ÁreaTotal">#REF!,#REF!</definedName>
    <definedName name="CONFERÊNCIA_2TítCols">#REF!,#REF!</definedName>
    <definedName name="CSLL">#REF!</definedName>
    <definedName name="d">#REF!</definedName>
    <definedName name="dados">#REF!</definedName>
    <definedName name="dados1">#REF!</definedName>
    <definedName name="DATA">OFFSET(#REF!,0,0,COUNTA(#REF!)-1)</definedName>
    <definedName name="DATA_ing">OFFSET(#REF!,0,0,COUNTA(#REF!)-1)</definedName>
    <definedName name="DATA_por">OFFSET(#REF!,0,0,COUNTA(#REF!)-1)</definedName>
    <definedName name="dd">#REF!</definedName>
    <definedName name="DE_PARA_UOS">#REF!</definedName>
    <definedName name="DE_UOs">#REF!</definedName>
    <definedName name="dez">#REF!</definedName>
    <definedName name="dezembro">#REF!</definedName>
    <definedName name="dezembro08">#REF!</definedName>
    <definedName name="dfas">#REF!</definedName>
    <definedName name="DIAATUAL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Base">#REF!</definedName>
    <definedName name="DiasBase1">#REF!</definedName>
    <definedName name="DiasBase2">#REF!</definedName>
    <definedName name="DiasBase3">#REF!</definedName>
    <definedName name="DiasBase4">#REF!</definedName>
    <definedName name="dólar">#REF!</definedName>
    <definedName name="DPF" hidden="1">{#N/A,#N/A,FALSE,"DIVIG"}</definedName>
    <definedName name="dt">#REF!</definedName>
    <definedName name="e">#REF!</definedName>
    <definedName name="EBTU">#REF!</definedName>
    <definedName name="Emissão">#REF!</definedName>
    <definedName name="emitido">#REF!</definedName>
    <definedName name="evol">#REF!</definedName>
    <definedName name="EXTERNO">#REF!</definedName>
    <definedName name="f">#REF!</definedName>
    <definedName name="fdf">#REF!</definedName>
    <definedName name="feriados">#REF!</definedName>
    <definedName name="fev">#REF!</definedName>
    <definedName name="fevereiro">#REF!</definedName>
    <definedName name="fevereiro08">#REF!</definedName>
    <definedName name="fevereiro09">#REF!</definedName>
    <definedName name="Fevereiro10">#REF!</definedName>
    <definedName name="FISCAL">#REF!</definedName>
    <definedName name="Fram_TIR">#REF!</definedName>
    <definedName name="fsdf">#REF!</definedName>
    <definedName name="FUNDAF">#N/A</definedName>
    <definedName name="Fundos_Constitucionais">#REF!</definedName>
    <definedName name="Graf4">#REF!</definedName>
    <definedName name="_xlnm.Recorder">#REF!</definedName>
    <definedName name="Hedings">#REF!</definedName>
    <definedName name="HTML_CodePage" hidden="1">1252</definedName>
    <definedName name="HTML_Control" hidden="1">{"'2.1'!$B$1:$I$50"}</definedName>
    <definedName name="HTML_Description" hidden="1">""</definedName>
    <definedName name="HTML_Email" hidden="1">""</definedName>
    <definedName name="HTML_Header" hidden="1">"2.1"</definedName>
    <definedName name="HTML_LastUpdate" hidden="1">"17/05/02"</definedName>
    <definedName name="HTML_LineAfter" hidden="1">FALSE</definedName>
    <definedName name="HTML_LineBefore" hidden="1">FALSE</definedName>
    <definedName name="HTML_Name" hidden="1">"Secretaria da Fazenda"</definedName>
    <definedName name="HTML_OBDlg2" hidden="1">TRUE</definedName>
    <definedName name="HTML_OBDlg4" hidden="1">TRUE</definedName>
    <definedName name="HTML_OS" hidden="1">0</definedName>
    <definedName name="HTML_PathFile" hidden="1">"C:\Meus documentos\21.htm"</definedName>
    <definedName name="HTML_Title" hidden="1">"21"</definedName>
    <definedName name="i10x">#REF!</definedName>
    <definedName name="i11x">#REF!</definedName>
    <definedName name="i12x">#REF!</definedName>
    <definedName name="i3x">#REF!</definedName>
    <definedName name="i4x">#REF!</definedName>
    <definedName name="i5x">#REF!</definedName>
    <definedName name="i6x">#REF!</definedName>
    <definedName name="i7x">#REF!</definedName>
    <definedName name="i8x">#REF!</definedName>
    <definedName name="i9x">#REF!</definedName>
    <definedName name="IAA">#REF!</definedName>
    <definedName name="IE">#REF!</definedName>
    <definedName name="igp">#REF!</definedName>
    <definedName name="IGP_DI">#REF!</definedName>
    <definedName name="IGP_M">#REF!</definedName>
    <definedName name="igpdic">#REF!</definedName>
    <definedName name="II">#REF!</definedName>
    <definedName name="IMP">#N/A</definedName>
    <definedName name="IMPRESS2">#REF!</definedName>
    <definedName name="Índice_selecionado">#REF!</definedName>
    <definedName name="ÍNDICES">#REF!</definedName>
    <definedName name="inggraf">#REF!</definedName>
    <definedName name="INICIOFILTRADO">#REF!</definedName>
    <definedName name="IOF">#N/A</definedName>
    <definedName name="IPC_SGV">#REF!</definedName>
    <definedName name="IPI">#REF!</definedName>
    <definedName name="IPIB">#N/A</definedName>
    <definedName name="IPID">#N/A</definedName>
    <definedName name="IPIV">#N/A</definedName>
    <definedName name="IR">#REF!</definedName>
    <definedName name="IRRFO">#N/A</definedName>
    <definedName name="itaipu423">#REF!</definedName>
    <definedName name="ITR">#N/A</definedName>
    <definedName name="IV.22___Índices_de_taxas_reais_de_câmbio">#REF!</definedName>
    <definedName name="IV.30___Taxa_de_câmbio___segmento_livre1">#REF!</definedName>
    <definedName name="ja" hidden="1">#REF!</definedName>
    <definedName name="jan">#REF!</definedName>
    <definedName name="janeiro">#REF!</definedName>
    <definedName name="janeiro08">#REF!</definedName>
    <definedName name="janeiro09">#REF!</definedName>
    <definedName name="janeiro10">#REF!</definedName>
    <definedName name="janeiro2009">#REF!</definedName>
    <definedName name="jul">#REF!</definedName>
    <definedName name="julh08">#REF!</definedName>
    <definedName name="Julho">#REF!</definedName>
    <definedName name="Julho01">#REF!</definedName>
    <definedName name="julho2010">#REF!</definedName>
    <definedName name="jun">#REF!</definedName>
    <definedName name="junho">#REF!</definedName>
    <definedName name="junho10">#REF!</definedName>
    <definedName name="JUROS">#REF!</definedName>
    <definedName name="LARANJA">#REF!</definedName>
    <definedName name="LFT">#REF!</definedName>
    <definedName name="Lista_índices">#REF!</definedName>
    <definedName name="llllllll">#REF!</definedName>
    <definedName name="LLOYDS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TN">#REF!</definedName>
    <definedName name="mai">#REF!</definedName>
    <definedName name="maio">#REF!</definedName>
    <definedName name="Maio08">#REF!</definedName>
    <definedName name="maio10">#REF!</definedName>
    <definedName name="maio2008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APA8">#REF!</definedName>
    <definedName name="MAPA9">#REF!</definedName>
    <definedName name="mar">#REF!</definedName>
    <definedName name="marcao" hidden="1">#REF!</definedName>
    <definedName name="março">#REF!</definedName>
    <definedName name="março08">#REF!</definedName>
    <definedName name="março10">#REF!</definedName>
    <definedName name="MARINHO">#REF!</definedName>
    <definedName name="MARRON">#REF!</definedName>
    <definedName name="MATURACAO">#REF!</definedName>
    <definedName name="Mensal">#REF!</definedName>
    <definedName name="mensal2">#REF!</definedName>
    <definedName name="mensal3">#REF!</definedName>
    <definedName name="MENSAL4">#REF!</definedName>
    <definedName name="merc">#REF!</definedName>
    <definedName name="MERCADODETRABALHO">#REF!</definedName>
    <definedName name="MERCTRABALHO">#REF!</definedName>
    <definedName name="MES_REF">#REF!</definedName>
    <definedName name="MESATUAL">#REF!</definedName>
    <definedName name="Meta_At_PM_IGP">#REF!</definedName>
    <definedName name="Meta_At_PM_Papel">#REF!</definedName>
    <definedName name="mm">#REF!</definedName>
    <definedName name="mmmmmmmmmmmmmm">#REF!</definedName>
    <definedName name="mnnnnjjj" hidden="1">#REF!</definedName>
    <definedName name="MONETÁRIO">#REF!</definedName>
    <definedName name="mudar">#N/A</definedName>
    <definedName name="n">#REF!</definedName>
    <definedName name="nnns">#REF!</definedName>
    <definedName name="norte_ferro">#REF!</definedName>
    <definedName name="norteferro">#REF!</definedName>
    <definedName name="NotaImp03_04_2002_11_41_24">#REF!</definedName>
    <definedName name="NotaImp03_07_2002_17_58_20">#REF!</definedName>
    <definedName name="NotaImp04_09_02_08_38_23">#REF!</definedName>
    <definedName name="NotaImp04_10_2002_10_59_10">#REF!</definedName>
    <definedName name="NotaImp05_02_02_11_27_35">#REF!</definedName>
    <definedName name="NotaImp05_02_2003_15_21_31">#REF!</definedName>
    <definedName name="NotaImp05_03_2002_16_00_47">#REF!</definedName>
    <definedName name="NotaImp05_12_2002_08_15_25">#REF!</definedName>
    <definedName name="NotaImp06_08_2002_11_27_18">#REF!</definedName>
    <definedName name="NotaImp06_11_01_16_43_31">#REF!</definedName>
    <definedName name="NotaImp06_11_2002_09_23_06">#REF!</definedName>
    <definedName name="NotaImp07_11_01_14_57_44">#REF!</definedName>
    <definedName name="NotaImp08_01_02_11_21_23">#REF!</definedName>
    <definedName name="NotaImp08_01_2003_16_27_24">#REF!</definedName>
    <definedName name="NotaImp08_05_2002_15_46_45">#REF!</definedName>
    <definedName name="NotaImp08_08_01_14_37_48">#REF!</definedName>
    <definedName name="NotaImp10_03_2003_12_04_29">#REF!</definedName>
    <definedName name="NotaImp12_03_01_11_19_12">#REF!</definedName>
    <definedName name="NotaImp14_06_00_20_15_30">#REF!</definedName>
    <definedName name="NotaImp20_05_2002_14_55_15">#REF!</definedName>
    <definedName name="NotaImp21_06_00_15_03_50">#REF!</definedName>
    <definedName name="NotaImp29_06_00_19_36_22">#REF!</definedName>
    <definedName name="NotaImp29_06_00_20_02_04">#REF!</definedName>
    <definedName name="Notimp">#REF!</definedName>
    <definedName name="nov">#REF!</definedName>
    <definedName name="novembro">#REF!</definedName>
    <definedName name="novembro08">#REF!</definedName>
    <definedName name="novembro10">#REF!</definedName>
    <definedName name="Novo" hidden="1">#REF!</definedName>
    <definedName name="NTNB">#REF!</definedName>
    <definedName name="NTNF">#REF!</definedName>
    <definedName name="out">#REF!</definedName>
    <definedName name="OutrasAdmRFB">#REF!</definedName>
    <definedName name="OutrasDemais">#REF!</definedName>
    <definedName name="outubro">#REF!</definedName>
    <definedName name="Outubro08">#REF!</definedName>
    <definedName name="outubro09">#REF!</definedName>
    <definedName name="Outubro2010">#REF!</definedName>
    <definedName name="Pagemaker">#REF!</definedName>
    <definedName name="PARAMETROS">#REF!</definedName>
    <definedName name="Período">#REF!</definedName>
    <definedName name="PIB">#REF!</definedName>
    <definedName name="PIB00">#REF!</definedName>
    <definedName name="PIBMENSAL">#REF!</definedName>
    <definedName name="PISPASEP">#REF!</definedName>
    <definedName name="Planilha_10ÁreaTotal">#REF!,#REF!</definedName>
    <definedName name="Planilha_10TítCols">#REF!,#REF!</definedName>
    <definedName name="Planilha_11ÁreaTotal">#REF!,#REF!</definedName>
    <definedName name="Planilha_11TítCols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5ÁreaTotal">#REF!,#REF!</definedName>
    <definedName name="Planilha_5TítCols">#REF!,#REF!</definedName>
    <definedName name="Planilha_6ÁreaTotal">#REF!,#REF!</definedName>
    <definedName name="Planilha_6TítCols">#REF!,#REF!</definedName>
    <definedName name="Planilha_7ÁreaTotal">#REF!,#REF!</definedName>
    <definedName name="Planilha_7TítCols">#REF!,#REF!</definedName>
    <definedName name="Planilha_8ÁreaTotal">#REF!,#REF!</definedName>
    <definedName name="Planilha_8TítCols">#REF!,#REF!</definedName>
    <definedName name="Planilha_9ÁreaTotal">#REF!,#REF!</definedName>
    <definedName name="Planilha_9TítCols">#REF!,#REF!</definedName>
    <definedName name="pm208A">#REF!</definedName>
    <definedName name="pm211A">#REF!</definedName>
    <definedName name="pm211B">#REF!</definedName>
    <definedName name="pm211C">#REF!</definedName>
    <definedName name="pm211D">#REF!</definedName>
    <definedName name="pm211E">#REF!</definedName>
    <definedName name="pm211F">#REF!</definedName>
    <definedName name="pm211G">#REF!</definedName>
    <definedName name="pm221A">#REF!</definedName>
    <definedName name="pm222A">#REF!</definedName>
    <definedName name="pm223A">#REF!</definedName>
    <definedName name="pr">#REF!</definedName>
    <definedName name="pra">#REF!</definedName>
    <definedName name="Pré_por">OFFSET(#REF!,0,0,COUNTA(#REF!)-1)</definedName>
    <definedName name="Prec_destacados">#REF!</definedName>
    <definedName name="Preço_por">OFFSET(#REF!,0,0,COUNTA(#REF!)-1)</definedName>
    <definedName name="Prefixado">OFFSET(OFFSET(#REF!,MATCH(#REF!,RE_DT_POR,0),0),0,0,ROWS(RE_DT_POR)-MATCH(#REF!,RE_DT_POR,0)+1)</definedName>
    <definedName name="previsão">#REF!</definedName>
    <definedName name="Principal">#REF!</definedName>
    <definedName name="PRINT">#REF!</definedName>
    <definedName name="Print_Area_MI">#REF!</definedName>
    <definedName name="Quadro_II___Base_monetária_e_componentes">#REF!</definedName>
    <definedName name="Quadro_VI___Meios_de_pagamento_e_componentes">#REF!</definedName>
    <definedName name="RE_DT_FIM">OFFSET(OFFSET(#REF!,MATCH(#REF!,RE_DT_POR,0),0),0,0,ROWS(RE_DT_POR)-MATCH(#REF!,RE_DT_POR,0)+1)</definedName>
    <definedName name="RE_DT_POR">OFFSET(#REF!,0,0,COUNTA(#REF!)-1)</definedName>
    <definedName name="realizado">#REF!</definedName>
    <definedName name="RECADM">#N/A</definedName>
    <definedName name="Requisitórios">#REF!</definedName>
    <definedName name="rer" hidden="1">#REF!</definedName>
    <definedName name="resumo">#REF!</definedName>
    <definedName name="ret">#REF!</definedName>
    <definedName name="REXT">#N/A</definedName>
    <definedName name="RGPS">#REF!</definedName>
    <definedName name="RODAPE1">#REF!</definedName>
    <definedName name="RODAPE6">#REF!</definedName>
    <definedName name="RODAPE7">#REF!</definedName>
    <definedName name="RODAPE8">#REF!</definedName>
    <definedName name="RSC">#REF!</definedName>
    <definedName name="Saldo_anterior">#REF!</definedName>
    <definedName name="Saldo_atual">#REF!</definedName>
    <definedName name="Saldos_em_final_de_período">#REF!</definedName>
    <definedName name="SalEduc">#REF!</definedName>
    <definedName name="SELIC">#REF!</definedName>
    <definedName name="SELIC_por">OFFSET(#REF!,0,0,COUNTA(#REF!)-1)</definedName>
    <definedName name="SelicAbr">#REF!</definedName>
    <definedName name="SelicAgo">#REF!</definedName>
    <definedName name="SelicDez">#REF!</definedName>
    <definedName name="SelicFev">#REF!</definedName>
    <definedName name="SelicJan">#REF!</definedName>
    <definedName name="SelicJul">#REF!</definedName>
    <definedName name="SelicJun">#REF!</definedName>
    <definedName name="SelicMai">#REF!</definedName>
    <definedName name="SelicMar">#REF!</definedName>
    <definedName name="SelicNov">#REF!</definedName>
    <definedName name="SelicOut">#REF!</definedName>
    <definedName name="SelicSet">#REF!</definedName>
    <definedName name="Semana1">#REF!</definedName>
    <definedName name="Semana2">#REF!</definedName>
    <definedName name="Semana3">#REF!</definedName>
    <definedName name="Semana4">#REF!</definedName>
    <definedName name="Semana5">#REF!</definedName>
    <definedName name="sencount" hidden="1">2</definedName>
    <definedName name="set">#REF!</definedName>
    <definedName name="sete">#REF!</definedName>
    <definedName name="setembro">#REF!</definedName>
    <definedName name="setembro08">#REF!</definedName>
    <definedName name="setembro2010">#REF!</definedName>
    <definedName name="ss">#REF!</definedName>
    <definedName name="sss" hidden="1">#REF!</definedName>
    <definedName name="sssssssss">#REF!</definedName>
    <definedName name="TABELA">#REF!</definedName>
    <definedName name="TABELÃOFILTRADO">#REF!</definedName>
    <definedName name="Taxa_câmbio">#REF!</definedName>
    <definedName name="TAXAJUROS">#REF!</definedName>
    <definedName name="TAXAJUROS1">#REF!</definedName>
    <definedName name="TAXAJUROS2">#REF!</definedName>
    <definedName name="TAXAJUROS3">#REF!</definedName>
    <definedName name="TAXAJUROS4">#REF!</definedName>
    <definedName name="teste">#REF!</definedName>
    <definedName name="text" hidden="1">{#N/A,#N/A,FALSE,"DIVIG"}</definedName>
    <definedName name="TJLP_BNDES">#REF!</definedName>
    <definedName name="TR">#REF!</definedName>
    <definedName name="Último_Leilão">#REF!</definedName>
    <definedName name="ULTMES">#REF!</definedName>
    <definedName name="valores">#REF!</definedName>
    <definedName name="VERDE">#REF!</definedName>
    <definedName name="VERMELHO">#REF!</definedName>
    <definedName name="VOTOS">#REF!</definedName>
    <definedName name="wrn.DIESP." hidden="1">{#N/A,#N/A,FALSE,"DIESP"}</definedName>
    <definedName name="wrn.DIVIG." hidden="1">{#N/A,#N/A,FALSE,"DIVIG"}</definedName>
    <definedName name="wrn.IAA." hidden="1">{#N/A,#N/A,FALSE,"IAA - Controlados pelo BB"}</definedName>
    <definedName name="wrn.TOTAL." hidden="1">{#N/A,#N/A,FALSE,"TOTALIZAÇÃO POR EMPRESA"}</definedName>
    <definedName name="www">#REF!</definedName>
    <definedName name="x" hidden="1">#REF!</definedName>
    <definedName name="xpto">#REF!</definedName>
    <definedName name="xx">#REF!</definedName>
    <definedName name="xxx">#REF!</definedName>
    <definedName name="XXXXXXXXXX">#REF!</definedName>
    <definedName name="XXXXXXXXXXXXX">#REF!</definedName>
    <definedName name="yy">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7" i="2" l="1"/>
  <c r="L87" i="2"/>
  <c r="K87" i="2"/>
  <c r="J87" i="2"/>
  <c r="I87" i="2"/>
  <c r="H87" i="2"/>
  <c r="G87" i="2"/>
  <c r="F87" i="2"/>
  <c r="E87" i="2"/>
  <c r="D87" i="2"/>
  <c r="C87" i="2"/>
  <c r="B87" i="2"/>
  <c r="M86" i="2"/>
  <c r="L86" i="2"/>
  <c r="K86" i="2"/>
  <c r="J86" i="2"/>
  <c r="I86" i="2"/>
  <c r="H86" i="2"/>
  <c r="G86" i="2"/>
  <c r="F86" i="2"/>
  <c r="E86" i="2"/>
  <c r="D86" i="2"/>
  <c r="C86" i="2"/>
  <c r="B86" i="2"/>
  <c r="B60" i="1" l="1"/>
  <c r="M26" i="2" l="1"/>
  <c r="M12" i="2"/>
  <c r="M10" i="2"/>
  <c r="M52" i="2"/>
  <c r="M55" i="2"/>
  <c r="M62" i="2"/>
  <c r="M63" i="2"/>
  <c r="M11" i="2"/>
  <c r="M59" i="2"/>
  <c r="M83" i="2"/>
  <c r="M61" i="2"/>
  <c r="M53" i="2"/>
  <c r="M57" i="2"/>
  <c r="M54" i="2"/>
  <c r="M58" i="2"/>
  <c r="M13" i="2"/>
  <c r="M9" i="2"/>
  <c r="M84" i="2"/>
  <c r="M56" i="2"/>
  <c r="M82" i="2"/>
  <c r="M60" i="2"/>
  <c r="M51" i="2"/>
  <c r="M68" i="2"/>
  <c r="M73" i="2"/>
  <c r="I26" i="2"/>
  <c r="I9" i="2"/>
  <c r="I12" i="2"/>
  <c r="I84" i="2"/>
  <c r="I57" i="2"/>
  <c r="I56" i="2"/>
  <c r="I13" i="2"/>
  <c r="I11" i="2"/>
  <c r="I58" i="2"/>
  <c r="I54" i="2"/>
  <c r="I83" i="2"/>
  <c r="I63" i="2"/>
  <c r="I60" i="2"/>
  <c r="I59" i="2"/>
  <c r="I62" i="2"/>
  <c r="I61" i="2"/>
  <c r="I55" i="2"/>
  <c r="I82" i="2"/>
  <c r="I51" i="2"/>
  <c r="I52" i="2"/>
  <c r="I10" i="2"/>
  <c r="I53" i="2"/>
  <c r="B26" i="2"/>
  <c r="B68" i="2"/>
  <c r="B13" i="2"/>
  <c r="B73" i="2"/>
  <c r="B11" i="2"/>
  <c r="B72" i="2"/>
  <c r="B56" i="2"/>
  <c r="B51" i="2"/>
  <c r="B54" i="2"/>
  <c r="B53" i="2"/>
  <c r="B57" i="2"/>
  <c r="B70" i="2"/>
  <c r="B82" i="2"/>
  <c r="B55" i="2"/>
  <c r="B10" i="2"/>
  <c r="B69" i="2"/>
  <c r="B61" i="2"/>
  <c r="B84" i="2"/>
  <c r="B83" i="2"/>
  <c r="B59" i="2"/>
  <c r="B9" i="2"/>
  <c r="B63" i="2"/>
  <c r="B71" i="2"/>
  <c r="B12" i="2"/>
  <c r="B52" i="2"/>
  <c r="B62" i="2"/>
  <c r="B58" i="2"/>
  <c r="B60" i="2"/>
  <c r="J26" i="2"/>
  <c r="J9" i="2"/>
  <c r="J13" i="2"/>
  <c r="J53" i="2"/>
  <c r="J63" i="2"/>
  <c r="J58" i="2"/>
  <c r="J60" i="2"/>
  <c r="J12" i="2"/>
  <c r="J52" i="2"/>
  <c r="J83" i="2"/>
  <c r="J10" i="2"/>
  <c r="J84" i="2"/>
  <c r="J56" i="2"/>
  <c r="J57" i="2"/>
  <c r="J62" i="2"/>
  <c r="J11" i="2"/>
  <c r="J55" i="2"/>
  <c r="J61" i="2"/>
  <c r="J51" i="2"/>
  <c r="J59" i="2"/>
  <c r="J82" i="2"/>
  <c r="J54" i="2"/>
  <c r="G26" i="2"/>
  <c r="G60" i="2"/>
  <c r="G82" i="2"/>
  <c r="G58" i="2"/>
  <c r="G12" i="2"/>
  <c r="G53" i="2"/>
  <c r="G9" i="2"/>
  <c r="G55" i="2"/>
  <c r="G83" i="2"/>
  <c r="G10" i="2"/>
  <c r="G59" i="2"/>
  <c r="G13" i="2"/>
  <c r="G51" i="2"/>
  <c r="G54" i="2"/>
  <c r="G84" i="2"/>
  <c r="G11" i="2"/>
  <c r="G57" i="2"/>
  <c r="G61" i="2"/>
  <c r="G52" i="2"/>
  <c r="G63" i="2"/>
  <c r="G62" i="2"/>
  <c r="G56" i="2"/>
  <c r="D52" i="2"/>
  <c r="D26" i="2"/>
  <c r="D9" i="2"/>
  <c r="D11" i="2"/>
  <c r="D57" i="2"/>
  <c r="D54" i="2"/>
  <c r="D63" i="2"/>
  <c r="D51" i="2"/>
  <c r="D58" i="2"/>
  <c r="D62" i="2"/>
  <c r="D61" i="2"/>
  <c r="D59" i="2"/>
  <c r="D13" i="2"/>
  <c r="D12" i="2"/>
  <c r="D84" i="2"/>
  <c r="D56" i="2"/>
  <c r="D10" i="2"/>
  <c r="D53" i="2"/>
  <c r="D82" i="2"/>
  <c r="D55" i="2"/>
  <c r="D60" i="2"/>
  <c r="D83" i="2"/>
  <c r="H26" i="2"/>
  <c r="H9" i="2"/>
  <c r="H12" i="2"/>
  <c r="H83" i="2"/>
  <c r="H52" i="2"/>
  <c r="H10" i="2"/>
  <c r="H61" i="2"/>
  <c r="H56" i="2"/>
  <c r="H63" i="2"/>
  <c r="H51" i="2"/>
  <c r="H58" i="2"/>
  <c r="H57" i="2"/>
  <c r="H59" i="2"/>
  <c r="H53" i="2"/>
  <c r="H60" i="2"/>
  <c r="H54" i="2"/>
  <c r="H84" i="2"/>
  <c r="H82" i="2"/>
  <c r="H55" i="2"/>
  <c r="H13" i="2"/>
  <c r="H11" i="2"/>
  <c r="H62" i="2"/>
  <c r="E26" i="2"/>
  <c r="E9" i="2"/>
  <c r="E61" i="2"/>
  <c r="E11" i="2"/>
  <c r="E51" i="2"/>
  <c r="E12" i="2"/>
  <c r="E60" i="2"/>
  <c r="E52" i="2"/>
  <c r="E63" i="2"/>
  <c r="E54" i="2"/>
  <c r="E56" i="2"/>
  <c r="E59" i="2"/>
  <c r="E53" i="2"/>
  <c r="E83" i="2"/>
  <c r="E57" i="2"/>
  <c r="E62" i="2"/>
  <c r="E58" i="2"/>
  <c r="E84" i="2"/>
  <c r="E10" i="2"/>
  <c r="E55" i="2"/>
  <c r="E13" i="2"/>
  <c r="E82" i="2"/>
  <c r="L26" i="2"/>
  <c r="L12" i="2"/>
  <c r="L10" i="2"/>
  <c r="L13" i="2"/>
  <c r="L84" i="2"/>
  <c r="L51" i="2"/>
  <c r="L57" i="2"/>
  <c r="L61" i="2"/>
  <c r="L9" i="2"/>
  <c r="L82" i="2"/>
  <c r="L52" i="2"/>
  <c r="L55" i="2"/>
  <c r="L56" i="2"/>
  <c r="L54" i="2"/>
  <c r="L83" i="2"/>
  <c r="L62" i="2"/>
  <c r="L59" i="2"/>
  <c r="L58" i="2"/>
  <c r="L63" i="2"/>
  <c r="L60" i="2"/>
  <c r="L53" i="2"/>
  <c r="L11" i="2"/>
  <c r="F10" i="2"/>
  <c r="F61" i="2"/>
  <c r="F11" i="2"/>
  <c r="F26" i="2"/>
  <c r="F84" i="2"/>
  <c r="F9" i="2"/>
  <c r="F82" i="2"/>
  <c r="F58" i="2"/>
  <c r="F51" i="2"/>
  <c r="F57" i="2"/>
  <c r="F56" i="2"/>
  <c r="F62" i="2"/>
  <c r="F63" i="2"/>
  <c r="F54" i="2"/>
  <c r="F52" i="2"/>
  <c r="F53" i="2"/>
  <c r="F13" i="2"/>
  <c r="F83" i="2"/>
  <c r="F60" i="2"/>
  <c r="F59" i="2"/>
  <c r="F12" i="2"/>
  <c r="F55" i="2"/>
  <c r="M72" i="2"/>
  <c r="M69" i="2"/>
  <c r="M71" i="2"/>
  <c r="M70" i="2"/>
  <c r="C60" i="2"/>
  <c r="C84" i="2"/>
  <c r="C26" i="2"/>
  <c r="C9" i="2"/>
  <c r="C11" i="2"/>
  <c r="C53" i="2"/>
  <c r="C55" i="2"/>
  <c r="C62" i="2"/>
  <c r="C54" i="2"/>
  <c r="C51" i="2"/>
  <c r="C61" i="2"/>
  <c r="C83" i="2"/>
  <c r="C12" i="2"/>
  <c r="C63" i="2"/>
  <c r="C59" i="2"/>
  <c r="C57" i="2"/>
  <c r="C82" i="2"/>
  <c r="C52" i="2"/>
  <c r="C13" i="2"/>
  <c r="C10" i="2"/>
  <c r="C56" i="2"/>
  <c r="C58" i="2"/>
  <c r="K84" i="2"/>
  <c r="K10" i="2"/>
  <c r="K12" i="2"/>
  <c r="K63" i="2"/>
  <c r="K83" i="2"/>
  <c r="K61" i="2"/>
  <c r="K9" i="2"/>
  <c r="K56" i="2"/>
  <c r="K59" i="2"/>
  <c r="K11" i="2"/>
  <c r="K58" i="2"/>
  <c r="K26" i="2"/>
  <c r="K51" i="2"/>
  <c r="K62" i="2"/>
  <c r="K55" i="2"/>
  <c r="K82" i="2"/>
  <c r="K13" i="2"/>
  <c r="K52" i="2"/>
  <c r="K57" i="2"/>
  <c r="K60" i="2"/>
  <c r="K54" i="2"/>
  <c r="K53" i="2"/>
  <c r="G7" i="2" l="1"/>
  <c r="F41" i="2"/>
  <c r="C28" i="2"/>
  <c r="F25" i="2"/>
  <c r="C39" i="2"/>
  <c r="K64" i="2"/>
  <c r="K66" i="2"/>
  <c r="M47" i="2"/>
  <c r="M20" i="2"/>
  <c r="L5" i="2"/>
  <c r="J7" i="2"/>
  <c r="H14" i="2"/>
  <c r="F16" i="2"/>
  <c r="D18" i="2"/>
  <c r="B20" i="2"/>
  <c r="K21" i="2"/>
  <c r="I23" i="2"/>
  <c r="G25" i="2"/>
  <c r="E28" i="2"/>
  <c r="C30" i="2"/>
  <c r="L31" i="2"/>
  <c r="J38" i="2"/>
  <c r="H37" i="2"/>
  <c r="F33" i="2"/>
  <c r="D39" i="2"/>
  <c r="B47" i="2"/>
  <c r="K46" i="2"/>
  <c r="I41" i="2"/>
  <c r="G43" i="2"/>
  <c r="E48" i="2"/>
  <c r="C49" i="2"/>
  <c r="L64" i="2"/>
  <c r="L66" i="2"/>
  <c r="M40" i="2"/>
  <c r="M19" i="2"/>
  <c r="C33" i="2"/>
  <c r="E25" i="2"/>
  <c r="G41" i="2"/>
  <c r="J64" i="2"/>
  <c r="K31" i="2"/>
  <c r="B6" i="2"/>
  <c r="K7" i="2"/>
  <c r="I14" i="2"/>
  <c r="G16" i="2"/>
  <c r="E18" i="2"/>
  <c r="C20" i="2"/>
  <c r="L21" i="2"/>
  <c r="J23" i="2"/>
  <c r="H25" i="2"/>
  <c r="F28" i="2"/>
  <c r="D30" i="2"/>
  <c r="B32" i="2"/>
  <c r="K38" i="2"/>
  <c r="I37" i="2"/>
  <c r="G33" i="2"/>
  <c r="E39" i="2"/>
  <c r="C47" i="2"/>
  <c r="L46" i="2"/>
  <c r="J41" i="2"/>
  <c r="H43" i="2"/>
  <c r="F48" i="2"/>
  <c r="D49" i="2"/>
  <c r="C65" i="2"/>
  <c r="M39" i="2"/>
  <c r="M18" i="2"/>
  <c r="L17" i="2"/>
  <c r="E37" i="2"/>
  <c r="M22" i="2"/>
  <c r="B18" i="2"/>
  <c r="D33" i="2"/>
  <c r="D28" i="2"/>
  <c r="J46" i="2"/>
  <c r="G28" i="2"/>
  <c r="B45" i="2"/>
  <c r="I43" i="2"/>
  <c r="G48" i="2"/>
  <c r="E49" i="2"/>
  <c r="D65" i="2"/>
  <c r="M36" i="2"/>
  <c r="M17" i="2"/>
  <c r="J19" i="2"/>
  <c r="M66" i="2"/>
  <c r="K29" i="2"/>
  <c r="D43" i="2"/>
  <c r="K19" i="2"/>
  <c r="E43" i="2"/>
  <c r="H23" i="2"/>
  <c r="K14" i="2"/>
  <c r="E20" i="2"/>
  <c r="H28" i="2"/>
  <c r="B34" i="2"/>
  <c r="I33" i="2"/>
  <c r="C45" i="2"/>
  <c r="J43" i="2"/>
  <c r="E65" i="2"/>
  <c r="M33" i="2"/>
  <c r="M16" i="2"/>
  <c r="E6" i="2"/>
  <c r="C8" i="2"/>
  <c r="L14" i="2"/>
  <c r="J16" i="2"/>
  <c r="H18" i="2"/>
  <c r="F20" i="2"/>
  <c r="D22" i="2"/>
  <c r="B24" i="2"/>
  <c r="K25" i="2"/>
  <c r="I28" i="2"/>
  <c r="G30" i="2"/>
  <c r="E32" i="2"/>
  <c r="C34" i="2"/>
  <c r="L37" i="2"/>
  <c r="J33" i="2"/>
  <c r="H39" i="2"/>
  <c r="F47" i="2"/>
  <c r="D45" i="2"/>
  <c r="B42" i="2"/>
  <c r="K43" i="2"/>
  <c r="I48" i="2"/>
  <c r="G49" i="2"/>
  <c r="F65" i="2"/>
  <c r="M35" i="2"/>
  <c r="M15" i="2"/>
  <c r="M65" i="2"/>
  <c r="I5" i="2"/>
  <c r="D16" i="2"/>
  <c r="J31" i="2"/>
  <c r="L50" i="2"/>
  <c r="M46" i="2"/>
  <c r="I7" i="2"/>
  <c r="H41" i="2"/>
  <c r="D20" i="2"/>
  <c r="C32" i="2"/>
  <c r="D6" i="2"/>
  <c r="I16" i="2"/>
  <c r="C22" i="2"/>
  <c r="F30" i="2"/>
  <c r="K37" i="2"/>
  <c r="E47" i="2"/>
  <c r="L41" i="2"/>
  <c r="F49" i="2"/>
  <c r="D8" i="2"/>
  <c r="I18" i="2"/>
  <c r="E22" i="2"/>
  <c r="C24" i="2"/>
  <c r="J28" i="2"/>
  <c r="H30" i="2"/>
  <c r="D34" i="2"/>
  <c r="B35" i="2"/>
  <c r="K33" i="2"/>
  <c r="I39" i="2"/>
  <c r="G47" i="2"/>
  <c r="C42" i="2"/>
  <c r="L43" i="2"/>
  <c r="J48" i="2"/>
  <c r="H49" i="2"/>
  <c r="G65" i="2"/>
  <c r="M37" i="2"/>
  <c r="M14" i="2"/>
  <c r="M64" i="2"/>
  <c r="B48" i="2"/>
  <c r="G23" i="2"/>
  <c r="I46" i="2"/>
  <c r="M21" i="2"/>
  <c r="E33" i="2"/>
  <c r="J14" i="2"/>
  <c r="L38" i="2"/>
  <c r="B8" i="2"/>
  <c r="G18" i="2"/>
  <c r="L23" i="2"/>
  <c r="D32" i="2"/>
  <c r="G39" i="2"/>
  <c r="H48" i="2"/>
  <c r="K16" i="2"/>
  <c r="F32" i="2"/>
  <c r="G6" i="2"/>
  <c r="E8" i="2"/>
  <c r="C15" i="2"/>
  <c r="L16" i="2"/>
  <c r="J18" i="2"/>
  <c r="H20" i="2"/>
  <c r="F22" i="2"/>
  <c r="D24" i="2"/>
  <c r="B27" i="2"/>
  <c r="K28" i="2"/>
  <c r="I30" i="2"/>
  <c r="G32" i="2"/>
  <c r="E34" i="2"/>
  <c r="C35" i="2"/>
  <c r="L33" i="2"/>
  <c r="J39" i="2"/>
  <c r="H47" i="2"/>
  <c r="F45" i="2"/>
  <c r="D42" i="2"/>
  <c r="B44" i="2"/>
  <c r="K48" i="2"/>
  <c r="I49" i="2"/>
  <c r="H65" i="2"/>
  <c r="M34" i="2"/>
  <c r="M8" i="2"/>
  <c r="D25" i="2"/>
  <c r="L36" i="2"/>
  <c r="I21" i="2"/>
  <c r="B39" i="2"/>
  <c r="I38" i="2"/>
  <c r="I25" i="2"/>
  <c r="J25" i="2"/>
  <c r="F6" i="2"/>
  <c r="B15" i="2"/>
  <c r="G20" i="2"/>
  <c r="L25" i="2"/>
  <c r="E45" i="2"/>
  <c r="H6" i="2"/>
  <c r="F8" i="2"/>
  <c r="D15" i="2"/>
  <c r="B17" i="2"/>
  <c r="K18" i="2"/>
  <c r="I20" i="2"/>
  <c r="G22" i="2"/>
  <c r="E24" i="2"/>
  <c r="C27" i="2"/>
  <c r="L28" i="2"/>
  <c r="J30" i="2"/>
  <c r="H32" i="2"/>
  <c r="F34" i="2"/>
  <c r="D35" i="2"/>
  <c r="B36" i="2"/>
  <c r="K39" i="2"/>
  <c r="I47" i="2"/>
  <c r="G45" i="2"/>
  <c r="E42" i="2"/>
  <c r="C44" i="2"/>
  <c r="L48" i="2"/>
  <c r="J49" i="2"/>
  <c r="I65" i="2"/>
  <c r="M38" i="2"/>
  <c r="M7" i="2"/>
  <c r="I31" i="2"/>
  <c r="I64" i="2"/>
  <c r="J21" i="2"/>
  <c r="F18" i="2"/>
  <c r="H33" i="2"/>
  <c r="E15" i="2"/>
  <c r="B29" i="2"/>
  <c r="E35" i="2"/>
  <c r="J47" i="2"/>
  <c r="K49" i="2"/>
  <c r="J65" i="2"/>
  <c r="M32" i="2"/>
  <c r="M6" i="2"/>
  <c r="J5" i="2"/>
  <c r="L29" i="2"/>
  <c r="C48" i="2"/>
  <c r="G14" i="2"/>
  <c r="F43" i="2"/>
  <c r="H16" i="2"/>
  <c r="J37" i="2"/>
  <c r="G8" i="2"/>
  <c r="D27" i="2"/>
  <c r="K30" i="2"/>
  <c r="C36" i="2"/>
  <c r="H45" i="2"/>
  <c r="B50" i="2"/>
  <c r="F15" i="2"/>
  <c r="K20" i="2"/>
  <c r="E27" i="2"/>
  <c r="J32" i="2"/>
  <c r="D36" i="2"/>
  <c r="I45" i="2"/>
  <c r="C50" i="2"/>
  <c r="B65" i="2"/>
  <c r="M5" i="2"/>
  <c r="G15" i="2"/>
  <c r="L20" i="2"/>
  <c r="F27" i="2"/>
  <c r="I34" i="2"/>
  <c r="E36" i="2"/>
  <c r="J45" i="2"/>
  <c r="D50" i="2"/>
  <c r="B66" i="2"/>
  <c r="M49" i="2"/>
  <c r="M30" i="2"/>
  <c r="C16" i="2"/>
  <c r="H46" i="2"/>
  <c r="J66" i="2"/>
  <c r="B30" i="2"/>
  <c r="B49" i="2"/>
  <c r="L7" i="2"/>
  <c r="F39" i="2"/>
  <c r="H22" i="2"/>
  <c r="I32" i="2"/>
  <c r="L39" i="2"/>
  <c r="D44" i="2"/>
  <c r="H8" i="2"/>
  <c r="B19" i="2"/>
  <c r="G24" i="2"/>
  <c r="L30" i="2"/>
  <c r="F35" i="2"/>
  <c r="K47" i="2"/>
  <c r="G42" i="2"/>
  <c r="L49" i="2"/>
  <c r="K65" i="2"/>
  <c r="M31" i="2"/>
  <c r="B5" i="2"/>
  <c r="I8" i="2"/>
  <c r="E17" i="2"/>
  <c r="J22" i="2"/>
  <c r="H24" i="2"/>
  <c r="D29" i="2"/>
  <c r="K32" i="2"/>
  <c r="G35" i="2"/>
  <c r="C40" i="2"/>
  <c r="L47" i="2"/>
  <c r="H42" i="2"/>
  <c r="F44" i="2"/>
  <c r="L65" i="2"/>
  <c r="C5" i="2"/>
  <c r="L6" i="2"/>
  <c r="J8" i="2"/>
  <c r="H15" i="2"/>
  <c r="F17" i="2"/>
  <c r="D19" i="2"/>
  <c r="B21" i="2"/>
  <c r="K22" i="2"/>
  <c r="I24" i="2"/>
  <c r="G27" i="2"/>
  <c r="E29" i="2"/>
  <c r="C31" i="2"/>
  <c r="L32" i="2"/>
  <c r="J34" i="2"/>
  <c r="H35" i="2"/>
  <c r="F36" i="2"/>
  <c r="D40" i="2"/>
  <c r="B46" i="2"/>
  <c r="K45" i="2"/>
  <c r="I42" i="2"/>
  <c r="G44" i="2"/>
  <c r="E50" i="2"/>
  <c r="C64" i="2"/>
  <c r="C66" i="2"/>
  <c r="M50" i="2"/>
  <c r="M29" i="2"/>
  <c r="E14" i="2"/>
  <c r="G38" i="2"/>
  <c r="M45" i="2"/>
  <c r="H7" i="2"/>
  <c r="F37" i="2"/>
  <c r="E16" i="2"/>
  <c r="K41" i="2"/>
  <c r="I6" i="2"/>
  <c r="F24" i="2"/>
  <c r="G34" i="2"/>
  <c r="F42" i="2"/>
  <c r="J6" i="2"/>
  <c r="D17" i="2"/>
  <c r="I22" i="2"/>
  <c r="C29" i="2"/>
  <c r="H34" i="2"/>
  <c r="B40" i="2"/>
  <c r="E44" i="2"/>
  <c r="K6" i="2"/>
  <c r="C19" i="2"/>
  <c r="B31" i="2"/>
  <c r="D5" i="2"/>
  <c r="B7" i="2"/>
  <c r="K8" i="2"/>
  <c r="I15" i="2"/>
  <c r="G17" i="2"/>
  <c r="E19" i="2"/>
  <c r="C21" i="2"/>
  <c r="L22" i="2"/>
  <c r="J24" i="2"/>
  <c r="H27" i="2"/>
  <c r="F29" i="2"/>
  <c r="D31" i="2"/>
  <c r="B38" i="2"/>
  <c r="K34" i="2"/>
  <c r="I35" i="2"/>
  <c r="G36" i="2"/>
  <c r="E40" i="2"/>
  <c r="C46" i="2"/>
  <c r="L45" i="2"/>
  <c r="J42" i="2"/>
  <c r="H44" i="2"/>
  <c r="F50" i="2"/>
  <c r="D64" i="2"/>
  <c r="D66" i="2"/>
  <c r="M48" i="2"/>
  <c r="M28" i="2"/>
  <c r="H21" i="2"/>
  <c r="J40" i="2"/>
  <c r="I66" i="2"/>
  <c r="F14" i="2"/>
  <c r="H38" i="2"/>
  <c r="L19" i="2"/>
  <c r="D48" i="2"/>
  <c r="B22" i="2"/>
  <c r="E30" i="2"/>
  <c r="L18" i="2"/>
  <c r="L8" i="2"/>
  <c r="B23" i="2"/>
  <c r="G29" i="2"/>
  <c r="D46" i="2"/>
  <c r="B28" i="2"/>
  <c r="K5" i="2"/>
  <c r="G37" i="2"/>
  <c r="C6" i="2"/>
  <c r="D47" i="2"/>
  <c r="J20" i="2"/>
  <c r="E5" i="2"/>
  <c r="J15" i="2"/>
  <c r="F19" i="2"/>
  <c r="K24" i="2"/>
  <c r="E31" i="2"/>
  <c r="L34" i="2"/>
  <c r="H36" i="2"/>
  <c r="B41" i="2"/>
  <c r="I44" i="2"/>
  <c r="E66" i="2"/>
  <c r="M44" i="2"/>
  <c r="F5" i="2"/>
  <c r="B14" i="2"/>
  <c r="I17" i="2"/>
  <c r="E21" i="2"/>
  <c r="J27" i="2"/>
  <c r="G40" i="2"/>
  <c r="G5" i="2"/>
  <c r="E7" i="2"/>
  <c r="C14" i="2"/>
  <c r="L15" i="2"/>
  <c r="J17" i="2"/>
  <c r="H19" i="2"/>
  <c r="F21" i="2"/>
  <c r="D23" i="2"/>
  <c r="B25" i="2"/>
  <c r="K27" i="2"/>
  <c r="I29" i="2"/>
  <c r="G31" i="2"/>
  <c r="E38" i="2"/>
  <c r="C37" i="2"/>
  <c r="L35" i="2"/>
  <c r="J36" i="2"/>
  <c r="H40" i="2"/>
  <c r="F46" i="2"/>
  <c r="D41" i="2"/>
  <c r="B43" i="2"/>
  <c r="K44" i="2"/>
  <c r="I50" i="2"/>
  <c r="G64" i="2"/>
  <c r="G66" i="2"/>
  <c r="M42" i="2"/>
  <c r="M24" i="2"/>
  <c r="F23" i="2"/>
  <c r="K50" i="2"/>
  <c r="K40" i="2"/>
  <c r="C18" i="2"/>
  <c r="L40" i="2"/>
  <c r="K23" i="2"/>
  <c r="C17" i="2"/>
  <c r="C7" i="2"/>
  <c r="H17" i="2"/>
  <c r="D21" i="2"/>
  <c r="I27" i="2"/>
  <c r="C38" i="2"/>
  <c r="J35" i="2"/>
  <c r="F40" i="2"/>
  <c r="K42" i="2"/>
  <c r="G50" i="2"/>
  <c r="E64" i="2"/>
  <c r="M27" i="2"/>
  <c r="D7" i="2"/>
  <c r="K15" i="2"/>
  <c r="G19" i="2"/>
  <c r="C23" i="2"/>
  <c r="L24" i="2"/>
  <c r="H29" i="2"/>
  <c r="F31" i="2"/>
  <c r="D38" i="2"/>
  <c r="B37" i="2"/>
  <c r="K35" i="2"/>
  <c r="I36" i="2"/>
  <c r="E46" i="2"/>
  <c r="C41" i="2"/>
  <c r="L42" i="2"/>
  <c r="J44" i="2"/>
  <c r="H50" i="2"/>
  <c r="F64" i="2"/>
  <c r="F66" i="2"/>
  <c r="M43" i="2"/>
  <c r="M25" i="2"/>
  <c r="H5" i="2"/>
  <c r="F7" i="2"/>
  <c r="D14" i="2"/>
  <c r="B16" i="2"/>
  <c r="K17" i="2"/>
  <c r="I19" i="2"/>
  <c r="G21" i="2"/>
  <c r="E23" i="2"/>
  <c r="C25" i="2"/>
  <c r="L27" i="2"/>
  <c r="J29" i="2"/>
  <c r="H31" i="2"/>
  <c r="F38" i="2"/>
  <c r="D37" i="2"/>
  <c r="B33" i="2"/>
  <c r="K36" i="2"/>
  <c r="I40" i="2"/>
  <c r="G46" i="2"/>
  <c r="E41" i="2"/>
  <c r="C43" i="2"/>
  <c r="L44" i="2"/>
  <c r="J50" i="2"/>
  <c r="H64" i="2"/>
  <c r="H66" i="2"/>
  <c r="M41" i="2"/>
  <c r="M23" i="2"/>
  <c r="F67" i="2" l="1"/>
  <c r="L67" i="2"/>
  <c r="M67" i="2"/>
  <c r="J67" i="2"/>
  <c r="I67" i="2"/>
  <c r="G67" i="2"/>
  <c r="D67" i="2"/>
  <c r="E67" i="2"/>
  <c r="C67" i="2"/>
  <c r="H67" i="2"/>
  <c r="K67" i="2"/>
  <c r="C70" i="2" l="1"/>
  <c r="C69" i="2"/>
  <c r="C71" i="2"/>
  <c r="C72" i="2"/>
  <c r="C73" i="2"/>
  <c r="C68" i="2"/>
  <c r="D68" i="2" l="1"/>
  <c r="D72" i="2"/>
  <c r="D73" i="2"/>
  <c r="D69" i="2"/>
  <c r="D71" i="2"/>
  <c r="D70" i="2"/>
  <c r="E70" i="2" l="1"/>
  <c r="E69" i="2"/>
  <c r="E73" i="2"/>
  <c r="E71" i="2"/>
  <c r="E72" i="2"/>
  <c r="E68" i="2"/>
  <c r="F71" i="2" l="1"/>
  <c r="F72" i="2"/>
  <c r="F68" i="2"/>
  <c r="G69" i="2"/>
  <c r="G71" i="2"/>
  <c r="G70" i="2"/>
  <c r="G68" i="2"/>
  <c r="G73" i="2"/>
  <c r="G72" i="2"/>
  <c r="F70" i="2"/>
  <c r="F73" i="2"/>
  <c r="F69" i="2"/>
  <c r="I72" i="2" l="1"/>
  <c r="I71" i="2"/>
  <c r="I68" i="2"/>
  <c r="H72" i="2"/>
  <c r="I73" i="2"/>
  <c r="H70" i="2"/>
  <c r="H73" i="2"/>
  <c r="H71" i="2"/>
  <c r="H68" i="2"/>
  <c r="H69" i="2"/>
  <c r="I70" i="2"/>
  <c r="I69" i="2"/>
  <c r="J70" i="2" l="1"/>
  <c r="J69" i="2"/>
  <c r="J73" i="2"/>
  <c r="J71" i="2"/>
  <c r="J68" i="2"/>
  <c r="J72" i="2"/>
  <c r="K70" i="2" l="1"/>
  <c r="K72" i="2"/>
  <c r="K73" i="2"/>
  <c r="K68" i="2"/>
  <c r="K69" i="2"/>
  <c r="K71" i="2"/>
  <c r="L72" i="2" l="1"/>
  <c r="L69" i="2"/>
  <c r="L70" i="2"/>
  <c r="L68" i="2"/>
  <c r="L73" i="2"/>
  <c r="L71" i="2"/>
  <c r="B64" i="2" l="1"/>
  <c r="B67" i="2" l="1"/>
</calcChain>
</file>

<file path=xl/sharedStrings.xml><?xml version="1.0" encoding="utf-8"?>
<sst xmlns="http://schemas.openxmlformats.org/spreadsheetml/2006/main" count="191" uniqueCount="103">
  <si>
    <t>Tabela 1 - Projeções fiscais para 10 anos - R$ bilhões correntes</t>
  </si>
  <si>
    <t>Discriminação</t>
  </si>
  <si>
    <t>1. RECEITA PRIMÁRIA TOTAL</t>
  </si>
  <si>
    <t>1.1 - Receita Administrada pela RFB</t>
  </si>
  <si>
    <t>1.1.1 Imposto de Importação</t>
  </si>
  <si>
    <t>1.1.2 IPI</t>
  </si>
  <si>
    <t>1.1.2.1    IPI - Fumo</t>
  </si>
  <si>
    <t>1.1.2.2    IPI - Bebidas</t>
  </si>
  <si>
    <t>1.1.2.3    IPI - Automóveis</t>
  </si>
  <si>
    <t>1.1.2.4    IPI - Vinculado a importação</t>
  </si>
  <si>
    <t>1.1.2.5    IPI - Outros</t>
  </si>
  <si>
    <t>1.1.3 Imposto de Renda</t>
  </si>
  <si>
    <t>1.1.3.1 IR - Pessoa Física</t>
  </si>
  <si>
    <t>1.1.3.2 IR - Pessoa Jurídica</t>
  </si>
  <si>
    <t>1.1.3.3 IR - Retido na Fonte</t>
  </si>
  <si>
    <t>1.1.3.3.1 IRRF - Rendimentos do Trabalho</t>
  </si>
  <si>
    <t>1.1.3.3.2 IRRF - Rendimentos do Capital</t>
  </si>
  <si>
    <t>1.1.3.3.3 IRRF - Remessas ao Exterior</t>
  </si>
  <si>
    <t>1.1.3.3.4 IRRF - Outros Rendimentos</t>
  </si>
  <si>
    <t>1.1.4 IOF</t>
  </si>
  <si>
    <t>1.1.5 Cofins</t>
  </si>
  <si>
    <t>1.1.6 PIS/Pasep</t>
  </si>
  <si>
    <t>1.1.7 CSLL</t>
  </si>
  <si>
    <t>1.1.8 CPMF</t>
  </si>
  <si>
    <t>1.1.9 CIDE Combustíveis</t>
  </si>
  <si>
    <t>1.1.10 Outras Receitas Administradas pela RFB</t>
  </si>
  <si>
    <t>1.2 - Incentivos Fiscais</t>
  </si>
  <si>
    <t>1.3 - Arrecadação Líquida para o RGPS</t>
  </si>
  <si>
    <t>1.4 - Receitas Não Administradas pela RFB</t>
  </si>
  <si>
    <t>1.4.1 Concessões e Permissões</t>
  </si>
  <si>
    <t>1.4.2 Dividendos e Participações</t>
  </si>
  <si>
    <t>1.4.3 Contr. Plano de Seguridade Social do Servidor (CPSS)</t>
  </si>
  <si>
    <t>1.4.4 Receitas de Exploração de Recursos Naturais</t>
  </si>
  <si>
    <t>1.4.5 Receitas Próprias (fontes 50, 81 e 82)</t>
  </si>
  <si>
    <t>1.4.6 Contribuição do Salário Educação</t>
  </si>
  <si>
    <t>1.4.7 Complemento para o FGTS (LC nº 110/01)</t>
  </si>
  <si>
    <t>1.4.8 Demais Receitas Não Administradas pela RFB</t>
  </si>
  <si>
    <t>2. TRANSF. POR REPARTIÇÃO DE RECEITA</t>
  </si>
  <si>
    <t>2.1 FPM / FPE / IPI-EE</t>
  </si>
  <si>
    <t>2.2 Fundos Constitucionais</t>
  </si>
  <si>
    <t>2.2.1 Repasse Total</t>
  </si>
  <si>
    <t>2.2.2 Superávit dos Fundos</t>
  </si>
  <si>
    <t>2.3 Transferência de Contribuição do Salário Educação</t>
  </si>
  <si>
    <t>2.4 Transferências de Exploração de Recursos Naturais</t>
  </si>
  <si>
    <t>2.5 Transferência da CIDE - Combustíveis</t>
  </si>
  <si>
    <t>2.6 Demais Transferências por Repartição de Receita</t>
  </si>
  <si>
    <t>3. RECEITA LÍQUIDA (1 - 2 + Receitas Adicionais)</t>
  </si>
  <si>
    <r>
      <t xml:space="preserve">d/q Receitas Adicionais </t>
    </r>
    <r>
      <rPr>
        <b/>
        <i/>
        <vertAlign val="superscript"/>
        <sz val="12"/>
        <color theme="1"/>
        <rFont val="Calibri"/>
        <family val="2"/>
        <scheme val="minor"/>
      </rPr>
      <t>1/</t>
    </r>
  </si>
  <si>
    <r>
      <t xml:space="preserve">4. DESPESA PRIMÁRIA TOTAL </t>
    </r>
    <r>
      <rPr>
        <b/>
        <vertAlign val="superscript"/>
        <sz val="12"/>
        <color theme="8" tint="-0.499984740745262"/>
        <rFont val="Calibri"/>
        <family val="2"/>
        <scheme val="minor"/>
      </rPr>
      <t>2/</t>
    </r>
  </si>
  <si>
    <t xml:space="preserve">4.1 Benefícios Previdenciários </t>
  </si>
  <si>
    <t>4.2 Pessoal e Encargos Sociais</t>
  </si>
  <si>
    <t>4.3 Outras Despesas Obrigatórias</t>
  </si>
  <si>
    <t>4.3.1 Benefícios de Prestação Continuada da LOAS/RMV</t>
  </si>
  <si>
    <t>4.3.2 Abono e Seguro Desemprego</t>
  </si>
  <si>
    <t>4.3.3 Fundef/Fundeb - Complementação da União</t>
  </si>
  <si>
    <t>4.3.4 Sentenças Judiciais e Precatórios (Custeio e Capital)</t>
  </si>
  <si>
    <t>4.3.5 Subsídios, Subvenções e Proagro</t>
  </si>
  <si>
    <t>4.3.6 Demais Despesas Obrigatórias</t>
  </si>
  <si>
    <t>4.4 Despesas Obrigatórias com Controle de Fluxo</t>
  </si>
  <si>
    <t>d/q Bolsa Família/Auxílio Brasil</t>
  </si>
  <si>
    <t>4.5 Despesas Discricionárias do Executivo</t>
  </si>
  <si>
    <t>5. RESULTADO PRIMÁRIO GOVERNO CENTRAL (3 - 4)</t>
  </si>
  <si>
    <r>
      <t xml:space="preserve">6. RESULTADO PRIMÁRIO DOS GOVERNOS REGIONAIS </t>
    </r>
    <r>
      <rPr>
        <b/>
        <vertAlign val="superscript"/>
        <sz val="12"/>
        <color theme="8" tint="-0.499984740745262"/>
        <rFont val="Calibri"/>
        <family val="2"/>
        <scheme val="minor"/>
      </rPr>
      <t>3/</t>
    </r>
  </si>
  <si>
    <t>7. RESULTADO PRIMÁRIO DAS EMPRESAS ESTATAIS FEDERAIS</t>
  </si>
  <si>
    <t>8. RESULTADO PRIMÁRIO DO SETOR PÚBLICO NÃO FINANCEIRO (5 + 6 + 7)</t>
  </si>
  <si>
    <t>9. JUROS DA DÍVIDA LÍQUIDA DO SETOR PÚBLICO</t>
  </si>
  <si>
    <t>10. JUROS DA DÍVIDA BRUTA DO GOVERNO GERAL</t>
  </si>
  <si>
    <r>
      <t>11. NECESSIDADE DE FINANCIAMENTO DO SETOR PÚBLICO (9 - 8)</t>
    </r>
    <r>
      <rPr>
        <b/>
        <vertAlign val="superscript"/>
        <sz val="12"/>
        <color theme="8" tint="-0.499984740745262"/>
        <rFont val="Calibri"/>
        <family val="2"/>
        <scheme val="minor"/>
      </rPr>
      <t xml:space="preserve"> 4/</t>
    </r>
  </si>
  <si>
    <r>
      <t xml:space="preserve">12. DÍVIDA LÍQUIDA DO SETOR PÚBLICO </t>
    </r>
    <r>
      <rPr>
        <b/>
        <vertAlign val="superscript"/>
        <sz val="12"/>
        <color theme="8" tint="-0.499984740745262"/>
        <rFont val="Calibri"/>
        <family val="2"/>
        <scheme val="minor"/>
      </rPr>
      <t>5/</t>
    </r>
  </si>
  <si>
    <r>
      <t xml:space="preserve">13. DÍVIDA BRUTA DO GOVERNO GERAL </t>
    </r>
    <r>
      <rPr>
        <b/>
        <vertAlign val="superscript"/>
        <sz val="12"/>
        <color theme="8" tint="-0.499984740745262"/>
        <rFont val="Calibri"/>
        <family val="2"/>
        <scheme val="minor"/>
      </rPr>
      <t>5/</t>
    </r>
  </si>
  <si>
    <r>
      <t xml:space="preserve">14. DÍVIDA LÍQUIDA DO GOVERNO GERAL </t>
    </r>
    <r>
      <rPr>
        <b/>
        <vertAlign val="superscript"/>
        <sz val="12"/>
        <color theme="8" tint="-0.499984740745262"/>
        <rFont val="Calibri"/>
        <family val="2"/>
        <scheme val="minor"/>
      </rPr>
      <t>5/</t>
    </r>
  </si>
  <si>
    <t>Nota: Projeções consideram o Cenário de Referência do Relatório de Projeções Fiscais, que tem como premissa a adoção de medidas de receita para cumprimento das metas de resultado primário do PLDO 2025 para o período de 2024 a 2028.</t>
  </si>
  <si>
    <r>
      <rPr>
        <vertAlign val="superscript"/>
        <sz val="8"/>
        <rFont val="Calibri"/>
        <family val="2"/>
        <scheme val="minor"/>
      </rPr>
      <t xml:space="preserve">1/ </t>
    </r>
    <r>
      <rPr>
        <sz val="8"/>
        <rFont val="Calibri"/>
        <family val="2"/>
        <scheme val="minor"/>
      </rPr>
      <t>Receitas líquidas adicionais necessárias para atingir as metas fiscais de 2025 a 2028.</t>
    </r>
  </si>
  <si>
    <r>
      <rPr>
        <vertAlign val="superscript"/>
        <sz val="8"/>
        <rFont val="Calibri"/>
        <family val="2"/>
        <scheme val="minor"/>
      </rPr>
      <t xml:space="preserve">2/ </t>
    </r>
    <r>
      <rPr>
        <sz val="8"/>
        <rFont val="Calibri"/>
        <family val="2"/>
        <scheme val="minor"/>
      </rPr>
      <t>Em 2023, as despesas são apresentadas pelo critério de pagamento efetivo.</t>
    </r>
  </si>
  <si>
    <r>
      <rPr>
        <vertAlign val="superscript"/>
        <sz val="8"/>
        <rFont val="Calibri"/>
        <family val="2"/>
        <scheme val="minor"/>
      </rPr>
      <t xml:space="preserve">3/ </t>
    </r>
    <r>
      <rPr>
        <sz val="8"/>
        <rFont val="Calibri"/>
        <family val="2"/>
        <scheme val="minor"/>
      </rPr>
      <t>Inclui o resultado primário das empresas estatais regionais.</t>
    </r>
  </si>
  <si>
    <r>
      <rPr>
        <vertAlign val="superscript"/>
        <sz val="8"/>
        <color rgb="FF000000"/>
        <rFont val="Calibri"/>
        <family val="2"/>
      </rPr>
      <t xml:space="preserve">4/ </t>
    </r>
    <r>
      <rPr>
        <sz val="8"/>
        <color rgb="FF000000"/>
        <rFont val="Calibri"/>
        <family val="2"/>
      </rPr>
      <t>No caso do ano de 2023, considera R$26,0 bilhões de recursos oriundos do fundo PIS/PASEP em ajustes patrimoniais ao invés de resultado primário, seguindo a visão abaixo da linha.</t>
    </r>
  </si>
  <si>
    <r>
      <rPr>
        <vertAlign val="superscript"/>
        <sz val="8"/>
        <rFont val="Calibri"/>
        <family val="2"/>
        <scheme val="minor"/>
      </rPr>
      <t xml:space="preserve">5/ </t>
    </r>
    <r>
      <rPr>
        <sz val="8"/>
        <rFont val="Calibri"/>
        <family val="2"/>
        <scheme val="minor"/>
      </rPr>
      <t>Posição de dezembro de cada ano.</t>
    </r>
  </si>
  <si>
    <t>Memorando</t>
  </si>
  <si>
    <t>LIMITE DE GASTOS*</t>
  </si>
  <si>
    <t>Despesas sujeitas ao Limite**</t>
  </si>
  <si>
    <t>DESPESAS NÃO SUJEITAS AO LIMITE*</t>
  </si>
  <si>
    <t>TAXAS IMPLÍCITAS DA DÍVIDA PÚBLICA</t>
  </si>
  <si>
    <t>Dívida líquida do setor público (% a.a.)</t>
  </si>
  <si>
    <t>Dívida bruta do governo geral (% a.a.)</t>
  </si>
  <si>
    <t xml:space="preserve">*Considera o limite de despesas da LC 200/2023. </t>
  </si>
  <si>
    <r>
      <t xml:space="preserve">**A diferença entre o limite de despesa e as despesas sujeitas ao limite justifica-se pelo </t>
    </r>
    <r>
      <rPr>
        <i/>
        <sz val="8"/>
        <color theme="1"/>
        <rFont val="Calibri"/>
        <family val="2"/>
        <scheme val="minor"/>
      </rPr>
      <t>float</t>
    </r>
    <r>
      <rPr>
        <sz val="8"/>
        <color theme="1"/>
        <rFont val="Calibri"/>
        <family val="2"/>
        <scheme val="minor"/>
      </rPr>
      <t xml:space="preserve">, dado que o novo limite de despesas é orçamentário e as projeções do Relatório de Projeções Fiscais são financeiras. </t>
    </r>
  </si>
  <si>
    <t>Tabela 2 - Projeções fiscais para 10 anos - % do PIB</t>
  </si>
  <si>
    <t>Tabela 3 - Parâmetros macroeconômicos</t>
  </si>
  <si>
    <t>Câmbio - final período (R$/US$)</t>
  </si>
  <si>
    <t>Câmbio - médio (R$/US$)</t>
  </si>
  <si>
    <t>Crescimento nominal do PIB (% a.a.)</t>
  </si>
  <si>
    <t>Crescimento real do PIB (% a.a.)</t>
  </si>
  <si>
    <t>PIB (R$ bilhões)</t>
  </si>
  <si>
    <t>Deflator do PIB (% a.a.)</t>
  </si>
  <si>
    <t>IPCA acumulado (% a.a.)</t>
  </si>
  <si>
    <t>INPC acumulado (% a.a.)</t>
  </si>
  <si>
    <t>IGP-DI médio (% a.a.)</t>
  </si>
  <si>
    <t>Taxa Selic média (% a.a.)</t>
  </si>
  <si>
    <t>Selic - final de período (% a.a.)</t>
  </si>
  <si>
    <t>Petróleo Brent (US$)</t>
  </si>
  <si>
    <t>Crescimento nominal da Massa Salarial (% a.a.)</t>
  </si>
  <si>
    <t>Índice</t>
  </si>
  <si>
    <t>Tabela 2 - Projeções fiscais para 10 anos -  % do PIB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</si>
</sst>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#,##0.0"/>
    <numFmt numFmtId="166" formatCode="_(* #,##0.0_);_(* \(#,##0.0\);_(* &quot;-&quot;?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vertAlign val="superscript"/>
      <sz val="12"/>
      <color theme="1"/>
      <name val="Calibri"/>
      <family val="2"/>
      <scheme val="minor"/>
    </font>
    <font>
      <b/>
      <vertAlign val="superscript"/>
      <sz val="12"/>
      <color theme="8" tint="-0.499984740745262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sz val="8"/>
      <color rgb="FF000000"/>
      <name val="Calibri"/>
      <family val="2"/>
    </font>
    <font>
      <vertAlign val="superscript"/>
      <sz val="8"/>
      <color rgb="FF000000"/>
      <name val="Calibri"/>
      <family val="2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10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left" indent="1"/>
    </xf>
    <xf numFmtId="165" fontId="6" fillId="0" borderId="0" xfId="0" applyNumberFormat="1" applyFont="1" applyAlignment="1">
      <alignment vertical="center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4"/>
    </xf>
    <xf numFmtId="0" fontId="3" fillId="0" borderId="0" xfId="0" applyFont="1" applyAlignment="1">
      <alignment horizontal="left" indent="3"/>
    </xf>
    <xf numFmtId="3" fontId="0" fillId="0" borderId="0" xfId="0" applyNumberFormat="1"/>
    <xf numFmtId="0" fontId="7" fillId="0" borderId="0" xfId="0" applyFont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5" fontId="0" fillId="0" borderId="0" xfId="0" applyNumberFormat="1"/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165" fontId="6" fillId="0" borderId="0" xfId="0" applyNumberFormat="1" applyFont="1"/>
    <xf numFmtId="0" fontId="12" fillId="0" borderId="0" xfId="0" applyFont="1"/>
    <xf numFmtId="0" fontId="7" fillId="0" borderId="2" xfId="0" applyFont="1" applyBorder="1" applyAlignment="1">
      <alignment horizontal="left" vertical="center" indent="1"/>
    </xf>
    <xf numFmtId="0" fontId="0" fillId="0" borderId="0" xfId="0" applyAlignment="1">
      <alignment vertical="center"/>
    </xf>
    <xf numFmtId="165" fontId="6" fillId="0" borderId="3" xfId="0" applyNumberFormat="1" applyFont="1" applyBorder="1" applyAlignment="1">
      <alignment vertical="center"/>
    </xf>
    <xf numFmtId="166" fontId="16" fillId="0" borderId="4" xfId="0" applyNumberFormat="1" applyFont="1" applyBorder="1" applyAlignment="1">
      <alignment horizontal="left" indent="3"/>
    </xf>
    <xf numFmtId="165" fontId="6" fillId="0" borderId="2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top"/>
    </xf>
    <xf numFmtId="165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" fontId="6" fillId="0" borderId="0" xfId="0" applyNumberFormat="1" applyFont="1" applyAlignment="1">
      <alignment vertical="center"/>
    </xf>
    <xf numFmtId="0" fontId="18" fillId="0" borderId="0" xfId="1" applyFont="1" applyAlignment="1" applyProtection="1"/>
    <xf numFmtId="0" fontId="19" fillId="0" borderId="0" xfId="0" applyFont="1"/>
  </cellXfs>
  <cellStyles count="2">
    <cellStyle name="Hiperlink 2" xfId="1" xr:uid="{E5049D32-6ACB-4366-A2CE-516CFECC6F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B72E-FE46-4C29-9C19-D23E09CE7E75}">
  <dimension ref="B2:B8"/>
  <sheetViews>
    <sheetView showGridLines="0" tabSelected="1" workbookViewId="0">
      <selection activeCell="G20" sqref="G20"/>
    </sheetView>
  </sheetViews>
  <sheetFormatPr defaultRowHeight="15" x14ac:dyDescent="0.25"/>
  <cols>
    <col min="1" max="1" width="1.140625" customWidth="1"/>
    <col min="2" max="2" width="60.42578125" bestFit="1" customWidth="1"/>
  </cols>
  <sheetData>
    <row r="2" spans="2:2" ht="18.75" x14ac:dyDescent="0.3">
      <c r="B2" s="1" t="s">
        <v>101</v>
      </c>
    </row>
    <row r="4" spans="2:2" ht="15.75" x14ac:dyDescent="0.25">
      <c r="B4" s="35" t="s">
        <v>0</v>
      </c>
    </row>
    <row r="5" spans="2:2" ht="15.75" x14ac:dyDescent="0.25">
      <c r="B5" s="35"/>
    </row>
    <row r="6" spans="2:2" ht="15.75" x14ac:dyDescent="0.25">
      <c r="B6" s="35" t="s">
        <v>102</v>
      </c>
    </row>
    <row r="7" spans="2:2" ht="15.75" x14ac:dyDescent="0.25">
      <c r="B7" s="36"/>
    </row>
    <row r="8" spans="2:2" ht="15.75" x14ac:dyDescent="0.25">
      <c r="B8" s="35" t="s">
        <v>87</v>
      </c>
    </row>
  </sheetData>
  <hyperlinks>
    <hyperlink ref="B6" location="'Tabela 2'!A1" display="Tabela 2 - Projeções fiscais para 2031 - % do PIB" xr:uid="{384CC7DB-7126-41F6-865E-DB42EC92F5B5}"/>
    <hyperlink ref="B4" location="'Tabela 1'!A1" display="Tabela 1 - Projeções fiscais para 10 anos - R$ bilhões correntes" xr:uid="{A378E0C2-8441-4C00-B1BC-8A277225CA75}"/>
    <hyperlink ref="B8" location="'Tabela 3'!A1" display="Tabela 3 - Parâmetros macroeconômicos" xr:uid="{F0145DD1-4E55-415F-B734-B90EC1C61166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A0B2C-48D6-4896-88DA-E076AE57CFF0}">
  <dimension ref="A2:O93"/>
  <sheetViews>
    <sheetView showGridLines="0" zoomScaleNormal="100" workbookViewId="0">
      <pane xSplit="1" ySplit="4" topLeftCell="B5" activePane="bottomRight" state="frozen"/>
      <selection activeCell="K26" sqref="K26"/>
      <selection pane="topRight" activeCell="K26" sqref="K26"/>
      <selection pane="bottomLeft" activeCell="K26" sqref="K26"/>
      <selection pane="bottomRight"/>
    </sheetView>
  </sheetViews>
  <sheetFormatPr defaultRowHeight="15.75" x14ac:dyDescent="0.25"/>
  <cols>
    <col min="1" max="1" width="74.5703125" style="2" customWidth="1"/>
  </cols>
  <sheetData>
    <row r="2" spans="1:13" ht="18.75" x14ac:dyDescent="0.3">
      <c r="A2" s="1" t="s">
        <v>0</v>
      </c>
    </row>
    <row r="3" spans="1:13" ht="16.5" thickBot="1" x14ac:dyDescent="0.3"/>
    <row r="4" spans="1:13" ht="16.5" thickBot="1" x14ac:dyDescent="0.3">
      <c r="A4" s="3" t="s">
        <v>1</v>
      </c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  <c r="M4" s="4">
        <v>2034</v>
      </c>
    </row>
    <row r="5" spans="1:13" ht="27.75" customHeight="1" thickBot="1" x14ac:dyDescent="0.3">
      <c r="A5" s="5" t="s">
        <v>2</v>
      </c>
      <c r="B5" s="6">
        <v>2351.4007522534403</v>
      </c>
      <c r="C5" s="6">
        <v>2700.1155214883493</v>
      </c>
      <c r="D5" s="6">
        <v>2911.6483892887563</v>
      </c>
      <c r="E5" s="6">
        <v>3119.8698663843907</v>
      </c>
      <c r="F5" s="6">
        <v>3349.8749053799129</v>
      </c>
      <c r="G5" s="6">
        <v>3593.4810559486627</v>
      </c>
      <c r="H5" s="6">
        <v>3844.1124089798191</v>
      </c>
      <c r="I5" s="6">
        <v>4109.8347412518915</v>
      </c>
      <c r="J5" s="6">
        <v>4385.1225587617282</v>
      </c>
      <c r="K5" s="6">
        <v>4678.683269611699</v>
      </c>
      <c r="L5" s="6">
        <v>4995.0243484269122</v>
      </c>
      <c r="M5" s="6">
        <v>5332.8873844564559</v>
      </c>
    </row>
    <row r="6" spans="1:13" x14ac:dyDescent="0.25">
      <c r="A6" s="7" t="s">
        <v>3</v>
      </c>
      <c r="B6" s="8">
        <v>1439.3025986415801</v>
      </c>
      <c r="C6" s="8">
        <v>1691.549268206227</v>
      </c>
      <c r="D6" s="8">
        <v>1909.0675191063197</v>
      </c>
      <c r="E6" s="8">
        <v>1951.8437224869494</v>
      </c>
      <c r="F6" s="8">
        <v>2075.7833059054519</v>
      </c>
      <c r="G6" s="8">
        <v>2211.3831678976094</v>
      </c>
      <c r="H6" s="8">
        <v>2368.0978584771879</v>
      </c>
      <c r="I6" s="8">
        <v>2536.5719000791228</v>
      </c>
      <c r="J6" s="8">
        <v>2705.2469214103921</v>
      </c>
      <c r="K6" s="8">
        <v>2885.2892615626643</v>
      </c>
      <c r="L6" s="8">
        <v>3080.9530181104515</v>
      </c>
      <c r="M6" s="8">
        <v>3283.4539634540415</v>
      </c>
    </row>
    <row r="7" spans="1:13" x14ac:dyDescent="0.25">
      <c r="A7" s="9" t="s">
        <v>4</v>
      </c>
      <c r="B7" s="8">
        <v>54.221996695800001</v>
      </c>
      <c r="C7" s="8">
        <v>73.741982731409763</v>
      </c>
      <c r="D7" s="8">
        <v>81.657239489448045</v>
      </c>
      <c r="E7" s="8">
        <v>88.536413209056477</v>
      </c>
      <c r="F7" s="8">
        <v>95.681703742122053</v>
      </c>
      <c r="G7" s="8">
        <v>103.61393356861576</v>
      </c>
      <c r="H7" s="8">
        <v>112.01559152122179</v>
      </c>
      <c r="I7" s="8">
        <v>121.92482006181963</v>
      </c>
      <c r="J7" s="8">
        <v>133.26353306791654</v>
      </c>
      <c r="K7" s="8">
        <v>146.08115006181285</v>
      </c>
      <c r="L7" s="8">
        <v>160.56777157169174</v>
      </c>
      <c r="M7" s="8">
        <v>176.97651915463257</v>
      </c>
    </row>
    <row r="8" spans="1:13" x14ac:dyDescent="0.25">
      <c r="A8" s="9" t="s">
        <v>5</v>
      </c>
      <c r="B8" s="8">
        <v>59.326696669289994</v>
      </c>
      <c r="C8" s="8">
        <v>81.199563317772871</v>
      </c>
      <c r="D8" s="8">
        <v>88.235988028150373</v>
      </c>
      <c r="E8" s="8">
        <v>91.800818987422858</v>
      </c>
      <c r="F8" s="8">
        <v>106.73371431589173</v>
      </c>
      <c r="G8" s="8">
        <v>113.37646527047116</v>
      </c>
      <c r="H8" s="8">
        <v>120.433446590627</v>
      </c>
      <c r="I8" s="8">
        <v>128.28750603853399</v>
      </c>
      <c r="J8" s="8">
        <v>136.87851611176859</v>
      </c>
      <c r="K8" s="8">
        <v>146.37541801773443</v>
      </c>
      <c r="L8" s="8">
        <v>156.8710416844099</v>
      </c>
      <c r="M8" s="8">
        <v>168.54177537702842</v>
      </c>
    </row>
    <row r="9" spans="1:13" x14ac:dyDescent="0.25">
      <c r="A9" s="10" t="s">
        <v>6</v>
      </c>
      <c r="B9" s="8">
        <v>2.95404503959</v>
      </c>
      <c r="C9" s="8">
        <v>3.1489879236054223</v>
      </c>
      <c r="D9" s="8">
        <v>2.8864597886589181</v>
      </c>
      <c r="E9" s="8">
        <v>3.0576660512771907</v>
      </c>
      <c r="F9" s="8">
        <v>3.0842445906768399</v>
      </c>
      <c r="G9" s="8">
        <v>3.156481467464586</v>
      </c>
      <c r="H9" s="8">
        <v>3.2175183249429393</v>
      </c>
      <c r="I9" s="8">
        <v>3.2834164096669687</v>
      </c>
      <c r="J9" s="8">
        <v>3.3498839953475734</v>
      </c>
      <c r="K9" s="8">
        <v>3.4180278697134363</v>
      </c>
      <c r="L9" s="8">
        <v>3.4876485159374311</v>
      </c>
      <c r="M9" s="8">
        <v>3.5588143631011051</v>
      </c>
    </row>
    <row r="10" spans="1:13" x14ac:dyDescent="0.25">
      <c r="A10" s="10" t="s">
        <v>7</v>
      </c>
      <c r="B10" s="8">
        <v>6.9183596782499999</v>
      </c>
      <c r="C10" s="8">
        <v>9.3377441377548749</v>
      </c>
      <c r="D10" s="8">
        <v>9.0241512907693995</v>
      </c>
      <c r="E10" s="8">
        <v>9.5959577327648944</v>
      </c>
      <c r="F10" s="8">
        <v>18.005699225733856</v>
      </c>
      <c r="G10" s="8">
        <v>19.126235608130287</v>
      </c>
      <c r="H10" s="8">
        <v>20.347502064356505</v>
      </c>
      <c r="I10" s="8">
        <v>21.661912096430346</v>
      </c>
      <c r="J10" s="8">
        <v>23.07974684027463</v>
      </c>
      <c r="K10" s="8">
        <v>24.612726461642598</v>
      </c>
      <c r="L10" s="8">
        <v>26.273921116628561</v>
      </c>
      <c r="M10" s="8">
        <v>28.077468211848878</v>
      </c>
    </row>
    <row r="11" spans="1:13" x14ac:dyDescent="0.25">
      <c r="A11" s="10" t="s">
        <v>8</v>
      </c>
      <c r="B11" s="8">
        <v>22.608432675300001</v>
      </c>
      <c r="C11" s="8">
        <v>28.784915554716857</v>
      </c>
      <c r="D11" s="8">
        <v>30.455813115200336</v>
      </c>
      <c r="E11" s="8">
        <v>33.326276896556706</v>
      </c>
      <c r="F11" s="8">
        <v>36.387944908908501</v>
      </c>
      <c r="G11" s="8">
        <v>39.77619163419255</v>
      </c>
      <c r="H11" s="8">
        <v>43.391968791827956</v>
      </c>
      <c r="I11" s="8">
        <v>47.581148916605834</v>
      </c>
      <c r="J11" s="8">
        <v>52.281571346786833</v>
      </c>
      <c r="K11" s="8">
        <v>57.589003350991206</v>
      </c>
      <c r="L11" s="8">
        <v>63.607120920455841</v>
      </c>
      <c r="M11" s="8">
        <v>70.462347291356139</v>
      </c>
    </row>
    <row r="12" spans="1:13" x14ac:dyDescent="0.25">
      <c r="A12" s="10" t="s">
        <v>9</v>
      </c>
      <c r="B12" s="8">
        <v>23.021398029899995</v>
      </c>
      <c r="C12" s="8">
        <v>32.02864310242375</v>
      </c>
      <c r="D12" s="8">
        <v>38.065803776579294</v>
      </c>
      <c r="E12" s="8">
        <v>37.691034410842654</v>
      </c>
      <c r="F12" s="8">
        <v>40.858033112425595</v>
      </c>
      <c r="G12" s="8">
        <v>42.642890002157856</v>
      </c>
      <c r="H12" s="8">
        <v>44.515657098592641</v>
      </c>
      <c r="I12" s="8">
        <v>46.504505376171004</v>
      </c>
      <c r="J12" s="8">
        <v>48.605144334828381</v>
      </c>
      <c r="K12" s="8">
        <v>50.877587964429225</v>
      </c>
      <c r="L12" s="8">
        <v>53.297775392849637</v>
      </c>
      <c r="M12" s="8">
        <v>55.901110094724906</v>
      </c>
    </row>
    <row r="13" spans="1:13" x14ac:dyDescent="0.25">
      <c r="A13" s="10" t="s">
        <v>10</v>
      </c>
      <c r="B13" s="8">
        <v>695.76250170422998</v>
      </c>
      <c r="C13" s="8">
        <v>786.7894016371074</v>
      </c>
      <c r="D13" s="8">
        <v>854.26054401705369</v>
      </c>
      <c r="E13" s="8">
        <v>890.97944248690283</v>
      </c>
      <c r="F13" s="8">
        <v>946.97491920683001</v>
      </c>
      <c r="G13" s="8">
        <v>1016.7499523100444</v>
      </c>
      <c r="H13" s="8">
        <v>1099.5999582467737</v>
      </c>
      <c r="I13" s="8">
        <v>1191.6651400001322</v>
      </c>
      <c r="J13" s="8">
        <v>1281.7093290607859</v>
      </c>
      <c r="K13" s="8">
        <v>1379.4466449886684</v>
      </c>
      <c r="L13" s="8">
        <v>1484.2627768586879</v>
      </c>
      <c r="M13" s="8">
        <v>1589.0798885676061</v>
      </c>
    </row>
    <row r="14" spans="1:13" x14ac:dyDescent="0.25">
      <c r="A14" s="9" t="s">
        <v>11</v>
      </c>
      <c r="B14" s="8">
        <v>695.76250170422998</v>
      </c>
      <c r="C14" s="8">
        <v>786.7894016371074</v>
      </c>
      <c r="D14" s="8">
        <v>854.26054401705369</v>
      </c>
      <c r="E14" s="8">
        <v>890.97944248690283</v>
      </c>
      <c r="F14" s="8">
        <v>946.97491920683001</v>
      </c>
      <c r="G14" s="8">
        <v>1016.7499523100444</v>
      </c>
      <c r="H14" s="8">
        <v>1099.5999582467737</v>
      </c>
      <c r="I14" s="8">
        <v>1191.6651400001322</v>
      </c>
      <c r="J14" s="8">
        <v>1281.7093290607859</v>
      </c>
      <c r="K14" s="8">
        <v>1379.4466449886684</v>
      </c>
      <c r="L14" s="8">
        <v>1484.2627768586879</v>
      </c>
      <c r="M14" s="8">
        <v>1589.0798885676061</v>
      </c>
    </row>
    <row r="15" spans="1:13" x14ac:dyDescent="0.25">
      <c r="A15" s="11" t="s">
        <v>12</v>
      </c>
      <c r="B15" s="8">
        <v>58.96442575567</v>
      </c>
      <c r="C15" s="8">
        <v>72.426633976022615</v>
      </c>
      <c r="D15" s="8">
        <v>71.76863993787525</v>
      </c>
      <c r="E15" s="8">
        <v>78.702425998115785</v>
      </c>
      <c r="F15" s="8">
        <v>84.274508173004023</v>
      </c>
      <c r="G15" s="8">
        <v>90.516566934031559</v>
      </c>
      <c r="H15" s="8">
        <v>98.265860194285651</v>
      </c>
      <c r="I15" s="8">
        <v>105.75214081531483</v>
      </c>
      <c r="J15" s="8">
        <v>113.1162326187378</v>
      </c>
      <c r="K15" s="8">
        <v>121.9241156377781</v>
      </c>
      <c r="L15" s="8">
        <v>131.46585406803342</v>
      </c>
      <c r="M15" s="8">
        <v>140.86097991847714</v>
      </c>
    </row>
    <row r="16" spans="1:13" x14ac:dyDescent="0.25">
      <c r="A16" s="11" t="s">
        <v>13</v>
      </c>
      <c r="B16" s="8">
        <v>261.80226303410001</v>
      </c>
      <c r="C16" s="8">
        <v>285.27270380817714</v>
      </c>
      <c r="D16" s="8">
        <v>335.95636969363073</v>
      </c>
      <c r="E16" s="8">
        <v>340.76984413540129</v>
      </c>
      <c r="F16" s="8">
        <v>369.3642407771577</v>
      </c>
      <c r="G16" s="8">
        <v>401.05041847455186</v>
      </c>
      <c r="H16" s="8">
        <v>440.99509320300183</v>
      </c>
      <c r="I16" s="8">
        <v>488.69098670440877</v>
      </c>
      <c r="J16" s="8">
        <v>530.79354219165407</v>
      </c>
      <c r="K16" s="8">
        <v>576.24908412122932</v>
      </c>
      <c r="L16" s="8">
        <v>624.96522452373608</v>
      </c>
      <c r="M16" s="8">
        <v>670.45808398851887</v>
      </c>
    </row>
    <row r="17" spans="1:13" x14ac:dyDescent="0.25">
      <c r="A17" s="11" t="s">
        <v>14</v>
      </c>
      <c r="B17" s="8">
        <v>374.99581291445998</v>
      </c>
      <c r="C17" s="8">
        <v>429.09006385290775</v>
      </c>
      <c r="D17" s="8">
        <v>446.53553438554781</v>
      </c>
      <c r="E17" s="8">
        <v>471.50717235338573</v>
      </c>
      <c r="F17" s="8">
        <v>493.33617025666814</v>
      </c>
      <c r="G17" s="8">
        <v>525.18296690146076</v>
      </c>
      <c r="H17" s="8">
        <v>560.33900484948606</v>
      </c>
      <c r="I17" s="8">
        <v>597.22201248040869</v>
      </c>
      <c r="J17" s="8">
        <v>637.79955425039384</v>
      </c>
      <c r="K17" s="8">
        <v>681.27344522966098</v>
      </c>
      <c r="L17" s="8">
        <v>727.83169826691858</v>
      </c>
      <c r="M17" s="8">
        <v>777.76082466060984</v>
      </c>
    </row>
    <row r="18" spans="1:13" x14ac:dyDescent="0.25">
      <c r="A18" s="10" t="s">
        <v>15</v>
      </c>
      <c r="B18" s="8">
        <v>164.75219563919998</v>
      </c>
      <c r="C18" s="8">
        <v>183.80105116601806</v>
      </c>
      <c r="D18" s="8">
        <v>198.38184595119259</v>
      </c>
      <c r="E18" s="8">
        <v>211.3625462727278</v>
      </c>
      <c r="F18" s="8">
        <v>224.73538266650976</v>
      </c>
      <c r="G18" s="8">
        <v>238.62924410654918</v>
      </c>
      <c r="H18" s="8">
        <v>253.39146715001192</v>
      </c>
      <c r="I18" s="8">
        <v>268.44958506010801</v>
      </c>
      <c r="J18" s="8">
        <v>284.16397846023727</v>
      </c>
      <c r="K18" s="8">
        <v>300.73102525456898</v>
      </c>
      <c r="L18" s="8">
        <v>318.28285372489552</v>
      </c>
      <c r="M18" s="8">
        <v>336.93080474275331</v>
      </c>
    </row>
    <row r="19" spans="1:13" x14ac:dyDescent="0.25">
      <c r="A19" s="10" t="s">
        <v>16</v>
      </c>
      <c r="B19" s="8">
        <v>123.81555136598999</v>
      </c>
      <c r="C19" s="8">
        <v>142.91888017979107</v>
      </c>
      <c r="D19" s="8">
        <v>134.54225204761482</v>
      </c>
      <c r="E19" s="8">
        <v>139.13602082812855</v>
      </c>
      <c r="F19" s="8">
        <v>140.00477357292675</v>
      </c>
      <c r="G19" s="8">
        <v>148.18182656256081</v>
      </c>
      <c r="H19" s="8">
        <v>158.68118301765688</v>
      </c>
      <c r="I19" s="8">
        <v>169.68903928690304</v>
      </c>
      <c r="J19" s="8">
        <v>182.72521609913389</v>
      </c>
      <c r="K19" s="8">
        <v>196.88128305709594</v>
      </c>
      <c r="L19" s="8">
        <v>212.08320802399038</v>
      </c>
      <c r="M19" s="8">
        <v>228.41721105165948</v>
      </c>
    </row>
    <row r="20" spans="1:13" x14ac:dyDescent="0.25">
      <c r="A20" s="10" t="s">
        <v>17</v>
      </c>
      <c r="B20" s="8">
        <v>66.717655254760004</v>
      </c>
      <c r="C20" s="8">
        <v>79.961885626646918</v>
      </c>
      <c r="D20" s="8">
        <v>90.628440852311272</v>
      </c>
      <c r="E20" s="8">
        <v>97.792161103073653</v>
      </c>
      <c r="F20" s="8">
        <v>103.47114448955256</v>
      </c>
      <c r="G20" s="8">
        <v>111.42175823715966</v>
      </c>
      <c r="H20" s="8">
        <v>119.47216336482245</v>
      </c>
      <c r="I20" s="8">
        <v>128.29594365969885</v>
      </c>
      <c r="J20" s="8">
        <v>138.02567120666697</v>
      </c>
      <c r="K20" s="8">
        <v>148.4589379300275</v>
      </c>
      <c r="L20" s="8">
        <v>159.76448516336396</v>
      </c>
      <c r="M20" s="8">
        <v>171.99158666490158</v>
      </c>
    </row>
    <row r="21" spans="1:13" x14ac:dyDescent="0.25">
      <c r="A21" s="10" t="s">
        <v>18</v>
      </c>
      <c r="B21" s="8">
        <v>19.71041065451</v>
      </c>
      <c r="C21" s="8">
        <v>22.408246880451721</v>
      </c>
      <c r="D21" s="8">
        <v>22.982995534429158</v>
      </c>
      <c r="E21" s="8">
        <v>23.216444149455615</v>
      </c>
      <c r="F21" s="8">
        <v>25.124869527679003</v>
      </c>
      <c r="G21" s="8">
        <v>26.950137995191142</v>
      </c>
      <c r="H21" s="8">
        <v>28.794191316994727</v>
      </c>
      <c r="I21" s="8">
        <v>30.787444473698816</v>
      </c>
      <c r="J21" s="8">
        <v>32.884688484355706</v>
      </c>
      <c r="K21" s="8">
        <v>35.20219898796865</v>
      </c>
      <c r="L21" s="8">
        <v>37.701151354668646</v>
      </c>
      <c r="M21" s="8">
        <v>40.421222201295457</v>
      </c>
    </row>
    <row r="22" spans="1:13" x14ac:dyDescent="0.25">
      <c r="A22" s="9" t="s">
        <v>19</v>
      </c>
      <c r="B22" s="8">
        <v>61.902202824089997</v>
      </c>
      <c r="C22" s="8">
        <v>67.338330306011684</v>
      </c>
      <c r="D22" s="8">
        <v>73.807278599018233</v>
      </c>
      <c r="E22" s="8">
        <v>78.576561748052086</v>
      </c>
      <c r="F22" s="8">
        <v>82.884575379571942</v>
      </c>
      <c r="G22" s="8">
        <v>87.176645460221508</v>
      </c>
      <c r="H22" s="8">
        <v>93.606709675310157</v>
      </c>
      <c r="I22" s="8">
        <v>100.18426360321243</v>
      </c>
      <c r="J22" s="8">
        <v>107.54068903799572</v>
      </c>
      <c r="K22" s="8">
        <v>115.68688138115941</v>
      </c>
      <c r="L22" s="8">
        <v>124.51394343165526</v>
      </c>
      <c r="M22" s="8">
        <v>134.10681370077808</v>
      </c>
    </row>
    <row r="23" spans="1:13" x14ac:dyDescent="0.25">
      <c r="A23" s="9" t="s">
        <v>20</v>
      </c>
      <c r="B23" s="8">
        <v>292.90301752975012</v>
      </c>
      <c r="C23" s="8">
        <v>360.19912300703152</v>
      </c>
      <c r="D23" s="8">
        <v>383.42412680527298</v>
      </c>
      <c r="E23" s="8">
        <v>395.53350821929308</v>
      </c>
      <c r="F23" s="8">
        <v>412.95496352634092</v>
      </c>
      <c r="G23" s="8">
        <v>428.64482124779335</v>
      </c>
      <c r="H23" s="8">
        <v>450.9225651785913</v>
      </c>
      <c r="I23" s="8">
        <v>470.52846301588801</v>
      </c>
      <c r="J23" s="8">
        <v>490.2747037673617</v>
      </c>
      <c r="K23" s="8">
        <v>510.59396601116401</v>
      </c>
      <c r="L23" s="8">
        <v>531.38393385588301</v>
      </c>
      <c r="M23" s="8">
        <v>552.84501095749226</v>
      </c>
    </row>
    <row r="24" spans="1:13" x14ac:dyDescent="0.25">
      <c r="A24" s="9" t="s">
        <v>21</v>
      </c>
      <c r="B24" s="8">
        <v>84.700656073149958</v>
      </c>
      <c r="C24" s="8">
        <v>104.47500495768925</v>
      </c>
      <c r="D24" s="8">
        <v>113.05138352164192</v>
      </c>
      <c r="E24" s="8">
        <v>117.28956827620891</v>
      </c>
      <c r="F24" s="8">
        <v>122.3435558505532</v>
      </c>
      <c r="G24" s="8">
        <v>127.75148973615917</v>
      </c>
      <c r="H24" s="8">
        <v>133.14136534607053</v>
      </c>
      <c r="I24" s="8">
        <v>138.59475808094831</v>
      </c>
      <c r="J24" s="8">
        <v>144.0909522545756</v>
      </c>
      <c r="K24" s="8">
        <v>149.73523571755399</v>
      </c>
      <c r="L24" s="8">
        <v>155.51383811013315</v>
      </c>
      <c r="M24" s="8">
        <v>161.47728534991143</v>
      </c>
    </row>
    <row r="25" spans="1:13" x14ac:dyDescent="0.25">
      <c r="A25" s="9" t="s">
        <v>22</v>
      </c>
      <c r="B25" s="8">
        <v>148.65209474847003</v>
      </c>
      <c r="C25" s="8">
        <v>168.69690858403769</v>
      </c>
      <c r="D25" s="8">
        <v>201.56435189569706</v>
      </c>
      <c r="E25" s="8">
        <v>193.98437744871504</v>
      </c>
      <c r="F25" s="8">
        <v>209.6880395854275</v>
      </c>
      <c r="G25" s="8">
        <v>226.63144393226807</v>
      </c>
      <c r="H25" s="8">
        <v>244.85647199578847</v>
      </c>
      <c r="I25" s="8">
        <v>265.5504808646225</v>
      </c>
      <c r="J25" s="8">
        <v>285.12876987083547</v>
      </c>
      <c r="K25" s="8">
        <v>306.13768261071345</v>
      </c>
      <c r="L25" s="8">
        <v>328.51624475118319</v>
      </c>
      <c r="M25" s="8">
        <v>352.54590126309461</v>
      </c>
    </row>
    <row r="26" spans="1:13" x14ac:dyDescent="0.25">
      <c r="A26" s="9" t="s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</row>
    <row r="27" spans="1:13" x14ac:dyDescent="0.25">
      <c r="A27" s="9" t="s">
        <v>24</v>
      </c>
      <c r="B27" s="8">
        <v>1.20909319075</v>
      </c>
      <c r="C27" s="8">
        <v>3.3751098899149969</v>
      </c>
      <c r="D27" s="8">
        <v>4.1951565678676914</v>
      </c>
      <c r="E27" s="8">
        <v>3.5264617408792152</v>
      </c>
      <c r="F27" s="8">
        <v>3.6828937064577323</v>
      </c>
      <c r="G27" s="8">
        <v>3.8441002591675106</v>
      </c>
      <c r="H27" s="8">
        <v>4.0117318987579633</v>
      </c>
      <c r="I27" s="8">
        <v>4.1860467666488912</v>
      </c>
      <c r="J27" s="8">
        <v>4.3552023653103786</v>
      </c>
      <c r="K27" s="8">
        <v>4.5558113849264084</v>
      </c>
      <c r="L27" s="8">
        <v>4.7518313416092726</v>
      </c>
      <c r="M27" s="8">
        <v>4.9556758414279711</v>
      </c>
    </row>
    <row r="28" spans="1:13" x14ac:dyDescent="0.25">
      <c r="A28" s="9" t="s">
        <v>25</v>
      </c>
      <c r="B28" s="12">
        <v>40.624339206049996</v>
      </c>
      <c r="C28" s="12">
        <v>45.733843775251714</v>
      </c>
      <c r="D28" s="12">
        <v>108.87145018216944</v>
      </c>
      <c r="E28" s="12">
        <v>91.616570370419069</v>
      </c>
      <c r="F28" s="12">
        <v>94.838940592257032</v>
      </c>
      <c r="G28" s="12">
        <v>103.59431611286848</v>
      </c>
      <c r="H28" s="12">
        <v>109.510018024047</v>
      </c>
      <c r="I28" s="12">
        <v>115.65042164731682</v>
      </c>
      <c r="J28" s="12">
        <v>122.00522587384218</v>
      </c>
      <c r="K28" s="12">
        <v>126.67647138893149</v>
      </c>
      <c r="L28" s="12">
        <v>134.57163650519806</v>
      </c>
      <c r="M28" s="12">
        <v>142.9250932420702</v>
      </c>
    </row>
    <row r="29" spans="1:13" x14ac:dyDescent="0.25">
      <c r="A29" s="7" t="s">
        <v>26</v>
      </c>
      <c r="B29" s="8">
        <v>-7.8035883429999994E-2</v>
      </c>
      <c r="C29" s="8">
        <v>-1.413393705E-2</v>
      </c>
      <c r="D29" s="8">
        <v>-2.7518601260000004E-2</v>
      </c>
      <c r="E29" s="8">
        <v>-6.4120914099999995E-2</v>
      </c>
      <c r="F29" s="8">
        <v>-6.4120914099999995E-2</v>
      </c>
      <c r="G29" s="8">
        <v>-6.4120914099999995E-2</v>
      </c>
      <c r="H29" s="8">
        <v>-6.6044345858480916E-2</v>
      </c>
      <c r="I29" s="8">
        <v>-6.802547470037773E-2</v>
      </c>
      <c r="J29" s="8">
        <v>-7.0066031362130701E-2</v>
      </c>
      <c r="K29" s="8">
        <v>-7.2167798496991967E-2</v>
      </c>
      <c r="L29" s="8">
        <v>-7.4332612232371378E-2</v>
      </c>
      <c r="M29" s="8">
        <v>-7.6562363773898287E-2</v>
      </c>
    </row>
    <row r="30" spans="1:13" x14ac:dyDescent="0.25">
      <c r="A30" s="7" t="s">
        <v>27</v>
      </c>
      <c r="B30" s="8">
        <v>592.66651679287986</v>
      </c>
      <c r="C30" s="8">
        <v>648.19715506793705</v>
      </c>
      <c r="D30" s="8">
        <v>733.1605178665244</v>
      </c>
      <c r="E30" s="8">
        <v>768.27618462879991</v>
      </c>
      <c r="F30" s="8">
        <v>831.25950413164776</v>
      </c>
      <c r="G30" s="8">
        <v>898.42763170006015</v>
      </c>
      <c r="H30" s="8">
        <v>962.62854378648899</v>
      </c>
      <c r="I30" s="8">
        <v>1030.7631781736825</v>
      </c>
      <c r="J30" s="8">
        <v>1103.294263390447</v>
      </c>
      <c r="K30" s="8">
        <v>1181.2445487037426</v>
      </c>
      <c r="L30" s="8">
        <v>1265.1918837760388</v>
      </c>
      <c r="M30" s="8">
        <v>1356.2404328259763</v>
      </c>
    </row>
    <row r="31" spans="1:13" x14ac:dyDescent="0.25">
      <c r="A31" s="7" t="s">
        <v>28</v>
      </c>
      <c r="B31" s="8">
        <v>319.50967270241</v>
      </c>
      <c r="C31" s="8">
        <v>360.3832321512354</v>
      </c>
      <c r="D31" s="8">
        <v>298.24845128439711</v>
      </c>
      <c r="E31" s="8">
        <v>314.21365832027141</v>
      </c>
      <c r="F31" s="8">
        <v>329.46730496704765</v>
      </c>
      <c r="G31" s="8">
        <v>343.66214203025959</v>
      </c>
      <c r="H31" s="8">
        <v>371.96374013887288</v>
      </c>
      <c r="I31" s="8">
        <v>379.89934317526593</v>
      </c>
      <c r="J31" s="8">
        <v>376.09233600511061</v>
      </c>
      <c r="K31" s="8">
        <v>372.80503413471604</v>
      </c>
      <c r="L31" s="8">
        <v>371.1239240160034</v>
      </c>
      <c r="M31" s="8">
        <v>370.92566925488296</v>
      </c>
    </row>
    <row r="32" spans="1:13" x14ac:dyDescent="0.25">
      <c r="A32" s="9" t="s">
        <v>29</v>
      </c>
      <c r="B32" s="8">
        <v>8.8196480968799982</v>
      </c>
      <c r="C32" s="8">
        <v>20.743195347420556</v>
      </c>
      <c r="D32" s="8">
        <v>15.434477621141118</v>
      </c>
      <c r="E32" s="8">
        <v>6.408352583267515</v>
      </c>
      <c r="F32" s="8">
        <v>6.575600056389292</v>
      </c>
      <c r="G32" s="8">
        <v>6.9026773944143152</v>
      </c>
      <c r="H32" s="8">
        <v>7.1017153952032945</v>
      </c>
      <c r="I32" s="8">
        <v>7.3577533820750833</v>
      </c>
      <c r="J32" s="8">
        <v>7.6231486196810012</v>
      </c>
      <c r="K32" s="8">
        <v>7.8982495739097036</v>
      </c>
      <c r="L32" s="8">
        <v>8.1834180167984893</v>
      </c>
      <c r="M32" s="8">
        <v>8.4790295510092815</v>
      </c>
    </row>
    <row r="33" spans="1:13" x14ac:dyDescent="0.25">
      <c r="A33" s="9" t="s">
        <v>30</v>
      </c>
      <c r="B33" s="8">
        <v>49.957934620969993</v>
      </c>
      <c r="C33" s="8">
        <v>68.460711583514097</v>
      </c>
      <c r="D33" s="8">
        <v>33.370648384279647</v>
      </c>
      <c r="E33" s="8">
        <v>32.494487242367882</v>
      </c>
      <c r="F33" s="8">
        <v>33.949963604846936</v>
      </c>
      <c r="G33" s="8">
        <v>35.058764518103246</v>
      </c>
      <c r="H33" s="8">
        <v>36.110420472072597</v>
      </c>
      <c r="I33" s="8">
        <v>37.19362289554028</v>
      </c>
      <c r="J33" s="8">
        <v>38.309318086327394</v>
      </c>
      <c r="K33" s="8">
        <v>39.458480728302099</v>
      </c>
      <c r="L33" s="8">
        <v>40.642114742874291</v>
      </c>
      <c r="M33" s="8">
        <v>41.861254166032772</v>
      </c>
    </row>
    <row r="34" spans="1:13" x14ac:dyDescent="0.25">
      <c r="A34" s="9" t="s">
        <v>31</v>
      </c>
      <c r="B34" s="8">
        <v>17.399308237470002</v>
      </c>
      <c r="C34" s="8">
        <v>18.497909569300727</v>
      </c>
      <c r="D34" s="8">
        <v>19.462772982576983</v>
      </c>
      <c r="E34" s="8">
        <v>19.846220008501227</v>
      </c>
      <c r="F34" s="8">
        <v>20.180957865346439</v>
      </c>
      <c r="G34" s="8">
        <v>20.232606840422264</v>
      </c>
      <c r="H34" s="8">
        <v>20.265963035168593</v>
      </c>
      <c r="I34" s="8">
        <v>20.27973245577062</v>
      </c>
      <c r="J34" s="8">
        <v>20.272553091240333</v>
      </c>
      <c r="K34" s="8">
        <v>20.242991689126153</v>
      </c>
      <c r="L34" s="8">
        <v>20.189540385278612</v>
      </c>
      <c r="M34" s="8">
        <v>20.110613181212596</v>
      </c>
    </row>
    <row r="35" spans="1:13" x14ac:dyDescent="0.25">
      <c r="A35" s="9" t="s">
        <v>32</v>
      </c>
      <c r="B35" s="8">
        <v>112.87432783108001</v>
      </c>
      <c r="C35" s="8">
        <v>123.16860791399999</v>
      </c>
      <c r="D35" s="8">
        <v>118.95499026434112</v>
      </c>
      <c r="E35" s="8">
        <v>144.50759719825578</v>
      </c>
      <c r="F35" s="8">
        <v>153.77848985536065</v>
      </c>
      <c r="G35" s="8">
        <v>161.64471044171739</v>
      </c>
      <c r="H35" s="8">
        <v>183.0707146661592</v>
      </c>
      <c r="I35" s="8">
        <v>183.76368935562274</v>
      </c>
      <c r="J35" s="8">
        <v>172.37308081955996</v>
      </c>
      <c r="K35" s="8">
        <v>161.11001074273759</v>
      </c>
      <c r="L35" s="8">
        <v>151.02483866543724</v>
      </c>
      <c r="M35" s="8">
        <v>141.94193334916363</v>
      </c>
    </row>
    <row r="36" spans="1:13" x14ac:dyDescent="0.25">
      <c r="A36" s="9" t="s">
        <v>33</v>
      </c>
      <c r="B36" s="8">
        <v>21.09497079082</v>
      </c>
      <c r="C36" s="8">
        <v>22.768456508999996</v>
      </c>
      <c r="D36" s="8">
        <v>20.604133720000004</v>
      </c>
      <c r="E36" s="8">
        <v>19.583427168000004</v>
      </c>
      <c r="F36" s="8">
        <v>20.740654445000001</v>
      </c>
      <c r="G36" s="8">
        <v>22.080759415999996</v>
      </c>
      <c r="H36" s="8">
        <v>22.743114819197693</v>
      </c>
      <c r="I36" s="8">
        <v>23.425338863318458</v>
      </c>
      <c r="J36" s="8">
        <v>24.128027546960965</v>
      </c>
      <c r="K36" s="8">
        <v>24.851794746863167</v>
      </c>
      <c r="L36" s="8">
        <v>25.597272754191906</v>
      </c>
      <c r="M36" s="8">
        <v>26.365112826919592</v>
      </c>
    </row>
    <row r="37" spans="1:13" x14ac:dyDescent="0.25">
      <c r="A37" s="9" t="s">
        <v>34</v>
      </c>
      <c r="B37" s="8">
        <v>30.797516710229999</v>
      </c>
      <c r="C37" s="8">
        <v>33.236499522999999</v>
      </c>
      <c r="D37" s="8">
        <v>36.033341041058215</v>
      </c>
      <c r="E37" s="8">
        <v>38.875969866879011</v>
      </c>
      <c r="F37" s="8">
        <v>41.772022562104262</v>
      </c>
      <c r="G37" s="8">
        <v>44.901798184602399</v>
      </c>
      <c r="H37" s="8">
        <v>48.20501467566821</v>
      </c>
      <c r="I37" s="8">
        <v>51.736014634073079</v>
      </c>
      <c r="J37" s="8">
        <v>55.514620110983657</v>
      </c>
      <c r="K37" s="8">
        <v>59.589892158228501</v>
      </c>
      <c r="L37" s="8">
        <v>63.995786921673762</v>
      </c>
      <c r="M37" s="8">
        <v>68.782390391091482</v>
      </c>
    </row>
    <row r="38" spans="1:13" x14ac:dyDescent="0.25">
      <c r="A38" s="9" t="s">
        <v>35</v>
      </c>
      <c r="B38" s="8">
        <v>0.10231762000000001</v>
      </c>
      <c r="C38" s="8">
        <v>9.1153101999999986E-2</v>
      </c>
      <c r="D38" s="8">
        <v>5.6674866999999997E-2</v>
      </c>
      <c r="E38" s="8">
        <v>5.4874067999999998E-2</v>
      </c>
      <c r="F38" s="8">
        <v>5.2857596999999999E-2</v>
      </c>
      <c r="G38" s="8">
        <v>5.0674546000000001E-2</v>
      </c>
      <c r="H38" s="8">
        <v>5.2194627746978722E-2</v>
      </c>
      <c r="I38" s="8">
        <v>5.3760307307848039E-2</v>
      </c>
      <c r="J38" s="8">
        <v>5.5372952477883243E-2</v>
      </c>
      <c r="K38" s="8">
        <v>5.7033972082044096E-2</v>
      </c>
      <c r="L38" s="8">
        <v>5.8744817205740096E-2</v>
      </c>
      <c r="M38" s="8">
        <v>6.050698246251511E-2</v>
      </c>
    </row>
    <row r="39" spans="1:13" x14ac:dyDescent="0.25">
      <c r="A39" s="9" t="s">
        <v>36</v>
      </c>
      <c r="B39" s="8">
        <v>78.463648794959994</v>
      </c>
      <c r="C39" s="8">
        <v>73.416698603</v>
      </c>
      <c r="D39" s="8">
        <v>54.331412404000005</v>
      </c>
      <c r="E39" s="8">
        <v>52.442730184999995</v>
      </c>
      <c r="F39" s="8">
        <v>52.416758980999994</v>
      </c>
      <c r="G39" s="8">
        <v>52.790150689000001</v>
      </c>
      <c r="H39" s="8">
        <v>54.414602447656321</v>
      </c>
      <c r="I39" s="8">
        <v>56.089431281557872</v>
      </c>
      <c r="J39" s="8">
        <v>57.816214777879459</v>
      </c>
      <c r="K39" s="8">
        <v>59.59658052346677</v>
      </c>
      <c r="L39" s="8">
        <v>61.432207712543374</v>
      </c>
      <c r="M39" s="8">
        <v>63.324828806991107</v>
      </c>
    </row>
    <row r="40" spans="1:13" ht="27.75" customHeight="1" thickBot="1" x14ac:dyDescent="0.3">
      <c r="A40" s="5" t="s">
        <v>37</v>
      </c>
      <c r="B40" s="6">
        <v>452.00908628278717</v>
      </c>
      <c r="C40" s="6">
        <v>527.4671800362604</v>
      </c>
      <c r="D40" s="6">
        <v>563.80048503232865</v>
      </c>
      <c r="E40" s="6">
        <v>591.44412609161952</v>
      </c>
      <c r="F40" s="6">
        <v>627.18016743784983</v>
      </c>
      <c r="G40" s="6">
        <v>664.65146248313636</v>
      </c>
      <c r="H40" s="6">
        <v>713.96043723072921</v>
      </c>
      <c r="I40" s="6">
        <v>766.94533873459534</v>
      </c>
      <c r="J40" s="6">
        <v>816.28163452425792</v>
      </c>
      <c r="K40" s="6">
        <v>868.59914178333838</v>
      </c>
      <c r="L40" s="6">
        <v>926.19126333308611</v>
      </c>
      <c r="M40" s="6">
        <v>985.40456908781732</v>
      </c>
    </row>
    <row r="41" spans="1:13" x14ac:dyDescent="0.25">
      <c r="A41" s="7" t="s">
        <v>38</v>
      </c>
      <c r="B41" s="8">
        <v>353.28816675653007</v>
      </c>
      <c r="C41" s="8">
        <v>412.33094666724685</v>
      </c>
      <c r="D41" s="8">
        <v>451.79696886406089</v>
      </c>
      <c r="E41" s="8">
        <v>471.08680479167532</v>
      </c>
      <c r="F41" s="8">
        <v>505.91642918726831</v>
      </c>
      <c r="G41" s="8">
        <v>542.49706278988924</v>
      </c>
      <c r="H41" s="8">
        <v>585.45904493264084</v>
      </c>
      <c r="I41" s="8">
        <v>633.20649424202645</v>
      </c>
      <c r="J41" s="8">
        <v>680.42413884227733</v>
      </c>
      <c r="K41" s="8">
        <v>731.77391141478279</v>
      </c>
      <c r="L41" s="8">
        <v>787.01999888369687</v>
      </c>
      <c r="M41" s="8">
        <v>842.93635959168103</v>
      </c>
    </row>
    <row r="42" spans="1:13" x14ac:dyDescent="0.25">
      <c r="A42" s="7" t="s">
        <v>39</v>
      </c>
      <c r="B42" s="8">
        <v>11.391268061707176</v>
      </c>
      <c r="C42" s="8">
        <v>12.997945481276192</v>
      </c>
      <c r="D42" s="8">
        <v>15.304235055699923</v>
      </c>
      <c r="E42" s="8">
        <v>15.245009686504217</v>
      </c>
      <c r="F42" s="8">
        <v>15.219919697305642</v>
      </c>
      <c r="G42" s="8">
        <v>15.652183336439048</v>
      </c>
      <c r="H42" s="8">
        <v>16.718203762089214</v>
      </c>
      <c r="I42" s="8">
        <v>18.065301346227656</v>
      </c>
      <c r="J42" s="8">
        <v>19.705920003015667</v>
      </c>
      <c r="K42" s="8">
        <v>21.498323065126737</v>
      </c>
      <c r="L42" s="8">
        <v>23.455558963808073</v>
      </c>
      <c r="M42" s="8">
        <v>25.595682058273827</v>
      </c>
    </row>
    <row r="43" spans="1:13" x14ac:dyDescent="0.25">
      <c r="A43" s="11" t="s">
        <v>40</v>
      </c>
      <c r="B43" s="8">
        <v>22.545053801240002</v>
      </c>
      <c r="C43" s="8">
        <v>26.039244930000002</v>
      </c>
      <c r="D43" s="8">
        <v>28.274895961356119</v>
      </c>
      <c r="E43" s="8">
        <v>29.48340784422977</v>
      </c>
      <c r="F43" s="8">
        <v>31.611259005681649</v>
      </c>
      <c r="G43" s="8">
        <v>33.903792527415462</v>
      </c>
      <c r="H43" s="8">
        <v>36.60100214512201</v>
      </c>
      <c r="I43" s="8">
        <v>39.598579381159986</v>
      </c>
      <c r="J43" s="8">
        <v>42.557635355176622</v>
      </c>
      <c r="K43" s="8">
        <v>45.774661890192085</v>
      </c>
      <c r="L43" s="8">
        <v>49.234014556292941</v>
      </c>
      <c r="M43" s="8">
        <v>52.728649918339023</v>
      </c>
    </row>
    <row r="44" spans="1:13" x14ac:dyDescent="0.25">
      <c r="A44" s="11" t="s">
        <v>41</v>
      </c>
      <c r="B44" s="8">
        <v>-11.153785739532822</v>
      </c>
      <c r="C44" s="8">
        <v>-13.041299448723811</v>
      </c>
      <c r="D44" s="8">
        <v>-12.970660905656199</v>
      </c>
      <c r="E44" s="8">
        <v>-14.23839815772555</v>
      </c>
      <c r="F44" s="8">
        <v>-16.391339308376004</v>
      </c>
      <c r="G44" s="8">
        <v>-18.251609190976417</v>
      </c>
      <c r="H44" s="8">
        <v>-19.882798383032792</v>
      </c>
      <c r="I44" s="8">
        <v>-21.53327803493233</v>
      </c>
      <c r="J44" s="8">
        <v>-22.851715352160959</v>
      </c>
      <c r="K44" s="8">
        <v>-24.276338825065348</v>
      </c>
      <c r="L44" s="8">
        <v>-25.778455592484853</v>
      </c>
      <c r="M44" s="8">
        <v>-27.132967860065204</v>
      </c>
    </row>
    <row r="45" spans="1:13" x14ac:dyDescent="0.25">
      <c r="A45" s="7" t="s">
        <v>42</v>
      </c>
      <c r="B45" s="8">
        <v>18.16195310002</v>
      </c>
      <c r="C45" s="8">
        <v>19.952823649760003</v>
      </c>
      <c r="D45" s="8">
        <v>21.259671214224344</v>
      </c>
      <c r="E45" s="8">
        <v>22.936822221458613</v>
      </c>
      <c r="F45" s="8">
        <v>24.645493311641513</v>
      </c>
      <c r="G45" s="8">
        <v>26.492060928915411</v>
      </c>
      <c r="H45" s="8">
        <v>28.440958658644242</v>
      </c>
      <c r="I45" s="8">
        <v>30.524248634103113</v>
      </c>
      <c r="J45" s="8">
        <v>32.753625865480352</v>
      </c>
      <c r="K45" s="8">
        <v>35.158036373354818</v>
      </c>
      <c r="L45" s="8">
        <v>37.757514283787515</v>
      </c>
      <c r="M45" s="8">
        <v>40.58161033074397</v>
      </c>
    </row>
    <row r="46" spans="1:13" x14ac:dyDescent="0.25">
      <c r="A46" s="7" t="s">
        <v>43</v>
      </c>
      <c r="B46" s="8">
        <v>66.010517039519996</v>
      </c>
      <c r="C46" s="8">
        <v>77.185500391490876</v>
      </c>
      <c r="D46" s="8">
        <v>70.857097600504886</v>
      </c>
      <c r="E46" s="8">
        <v>77.603622237690686</v>
      </c>
      <c r="F46" s="8">
        <v>76.762049680860429</v>
      </c>
      <c r="G46" s="8">
        <v>75.21007459067711</v>
      </c>
      <c r="H46" s="8">
        <v>78.387540228937738</v>
      </c>
      <c r="I46" s="8">
        <v>80.035022337571036</v>
      </c>
      <c r="J46" s="8">
        <v>78.121416924964265</v>
      </c>
      <c r="K46" s="8">
        <v>74.719855009780318</v>
      </c>
      <c r="L46" s="8">
        <v>72.333671449541285</v>
      </c>
      <c r="M46" s="8">
        <v>70.485234201351531</v>
      </c>
    </row>
    <row r="47" spans="1:13" x14ac:dyDescent="0.25">
      <c r="A47" s="7" t="s">
        <v>44</v>
      </c>
      <c r="B47" s="8">
        <v>0.13927691364</v>
      </c>
      <c r="C47" s="8">
        <v>0.98150958393647258</v>
      </c>
      <c r="D47" s="8">
        <v>0.85161678327714141</v>
      </c>
      <c r="E47" s="8">
        <v>0.71587173339848065</v>
      </c>
      <c r="F47" s="8">
        <v>0.74762742241091973</v>
      </c>
      <c r="G47" s="8">
        <v>0.78035235261100455</v>
      </c>
      <c r="H47" s="8">
        <v>0.8143815754478666</v>
      </c>
      <c r="I47" s="8">
        <v>0.84976749362972481</v>
      </c>
      <c r="J47" s="8">
        <v>0.88410608015800674</v>
      </c>
      <c r="K47" s="8">
        <v>0.92482971114006096</v>
      </c>
      <c r="L47" s="8">
        <v>0.96462176234668229</v>
      </c>
      <c r="M47" s="8">
        <v>1.0060021958098779</v>
      </c>
    </row>
    <row r="48" spans="1:13" x14ac:dyDescent="0.25">
      <c r="A48" s="7" t="s">
        <v>45</v>
      </c>
      <c r="B48" s="8">
        <v>3.01790441137</v>
      </c>
      <c r="C48" s="8">
        <v>4.0184542625500006</v>
      </c>
      <c r="D48" s="8">
        <v>3.7308955145613938</v>
      </c>
      <c r="E48" s="8">
        <v>3.8559954208923104</v>
      </c>
      <c r="F48" s="8">
        <v>3.8886481383630054</v>
      </c>
      <c r="G48" s="8">
        <v>4.0197284846044026</v>
      </c>
      <c r="H48" s="8">
        <v>4.1403080729692903</v>
      </c>
      <c r="I48" s="8">
        <v>4.2645046810373586</v>
      </c>
      <c r="J48" s="8">
        <v>4.3924268083623899</v>
      </c>
      <c r="K48" s="8">
        <v>4.5241862091537017</v>
      </c>
      <c r="L48" s="8">
        <v>4.6598979899058639</v>
      </c>
      <c r="M48" s="8">
        <v>4.7996807099570455</v>
      </c>
    </row>
    <row r="49" spans="1:13" ht="27.75" customHeight="1" thickBot="1" x14ac:dyDescent="0.3">
      <c r="A49" s="5" t="s">
        <v>46</v>
      </c>
      <c r="B49" s="6">
        <v>1899.3916659706531</v>
      </c>
      <c r="C49" s="6">
        <v>2172.648341452089</v>
      </c>
      <c r="D49" s="6">
        <v>2347.8479042564272</v>
      </c>
      <c r="E49" s="6">
        <v>2528.4257402927706</v>
      </c>
      <c r="F49" s="6">
        <v>2722.6947379420621</v>
      </c>
      <c r="G49" s="6">
        <v>2928.8295934655262</v>
      </c>
      <c r="H49" s="6">
        <v>3130.1519717490896</v>
      </c>
      <c r="I49" s="6">
        <v>3342.8894025172958</v>
      </c>
      <c r="J49" s="6">
        <v>3568.8409242374705</v>
      </c>
      <c r="K49" s="6">
        <v>3810.0841278283606</v>
      </c>
      <c r="L49" s="6">
        <v>4068.833085093825</v>
      </c>
      <c r="M49" s="6">
        <v>4347.4828153686376</v>
      </c>
    </row>
    <row r="50" spans="1:13" ht="24" customHeight="1" thickBot="1" x14ac:dyDescent="0.3">
      <c r="A50" s="13" t="s">
        <v>47</v>
      </c>
      <c r="B50" s="6">
        <v>0</v>
      </c>
      <c r="C50" s="6">
        <v>0</v>
      </c>
      <c r="D50" s="6">
        <v>-28.800580367224633</v>
      </c>
      <c r="E50" s="6">
        <v>85.600421862469346</v>
      </c>
      <c r="F50" s="6">
        <v>113.4289112898652</v>
      </c>
      <c r="G50" s="6">
        <v>140.07223523483367</v>
      </c>
      <c r="H50" s="6">
        <v>141.48831092312793</v>
      </c>
      <c r="I50" s="6">
        <v>162.66834529852059</v>
      </c>
      <c r="J50" s="6">
        <v>200.55910398714082</v>
      </c>
      <c r="K50" s="6">
        <v>239.41659300907259</v>
      </c>
      <c r="L50" s="6">
        <v>277.82985513665017</v>
      </c>
      <c r="M50" s="6">
        <v>322.34388128532845</v>
      </c>
    </row>
    <row r="51" spans="1:13" ht="27.75" customHeight="1" thickBot="1" x14ac:dyDescent="0.3">
      <c r="A51" s="14" t="s">
        <v>48</v>
      </c>
      <c r="B51" s="15">
        <v>2129.9225380383664</v>
      </c>
      <c r="C51" s="15">
        <v>2241.4547161452942</v>
      </c>
      <c r="D51" s="15">
        <v>2391.9662180901887</v>
      </c>
      <c r="E51" s="15">
        <v>2545.7009209898029</v>
      </c>
      <c r="F51" s="15">
        <v>2635.0808962853971</v>
      </c>
      <c r="G51" s="15">
        <v>2775.6408829375937</v>
      </c>
      <c r="H51" s="15">
        <v>2926.4802199258152</v>
      </c>
      <c r="I51" s="15">
        <v>3092.7238416553446</v>
      </c>
      <c r="J51" s="15">
        <v>3264.1357921363624</v>
      </c>
      <c r="K51" s="15">
        <v>3446.6765238894723</v>
      </c>
      <c r="L51" s="15">
        <v>3637.4989862190519</v>
      </c>
      <c r="M51" s="15">
        <v>3843.0451655483007</v>
      </c>
    </row>
    <row r="52" spans="1:13" x14ac:dyDescent="0.25">
      <c r="A52" s="7" t="s">
        <v>49</v>
      </c>
      <c r="B52" s="8">
        <v>898.87291217567997</v>
      </c>
      <c r="C52" s="8">
        <v>931.44204430175</v>
      </c>
      <c r="D52" s="8">
        <v>1011.8524376416724</v>
      </c>
      <c r="E52" s="8">
        <v>1078.9167789092392</v>
      </c>
      <c r="F52" s="8">
        <v>1142.1821390461973</v>
      </c>
      <c r="G52" s="8">
        <v>1214.9586784509461</v>
      </c>
      <c r="H52" s="8">
        <v>1293.781928715104</v>
      </c>
      <c r="I52" s="8">
        <v>1379.2938214733579</v>
      </c>
      <c r="J52" s="8">
        <v>1470.8465936493535</v>
      </c>
      <c r="K52" s="8">
        <v>1570.3540061774893</v>
      </c>
      <c r="L52" s="8">
        <v>1676.4264786965609</v>
      </c>
      <c r="M52" s="8">
        <v>1790.9727479874496</v>
      </c>
    </row>
    <row r="53" spans="1:13" x14ac:dyDescent="0.25">
      <c r="A53" s="7" t="s">
        <v>50</v>
      </c>
      <c r="B53" s="8">
        <v>363.72668755384007</v>
      </c>
      <c r="C53" s="8">
        <v>373.23969377094329</v>
      </c>
      <c r="D53" s="8">
        <v>409.36227076713129</v>
      </c>
      <c r="E53" s="8">
        <v>433.64302971957818</v>
      </c>
      <c r="F53" s="8">
        <v>454.42856875375082</v>
      </c>
      <c r="G53" s="8">
        <v>470.73256243192799</v>
      </c>
      <c r="H53" s="8">
        <v>487.45819540299124</v>
      </c>
      <c r="I53" s="8">
        <v>504.71582941646301</v>
      </c>
      <c r="J53" s="8">
        <v>522.53820700170081</v>
      </c>
      <c r="K53" s="8">
        <v>541.03502347977769</v>
      </c>
      <c r="L53" s="8">
        <v>560.22777769361448</v>
      </c>
      <c r="M53" s="8">
        <v>580.14506736389944</v>
      </c>
    </row>
    <row r="54" spans="1:13" x14ac:dyDescent="0.25">
      <c r="A54" s="7" t="s">
        <v>51</v>
      </c>
      <c r="B54" s="8">
        <v>357.5084532827866</v>
      </c>
      <c r="C54" s="8">
        <v>378.90899088033473</v>
      </c>
      <c r="D54" s="8">
        <v>387.16586092088301</v>
      </c>
      <c r="E54" s="8">
        <v>418.58379673850243</v>
      </c>
      <c r="F54" s="8">
        <v>438.57898169119824</v>
      </c>
      <c r="G54" s="8">
        <v>468.52242678635787</v>
      </c>
      <c r="H54" s="8">
        <v>494.58125431294798</v>
      </c>
      <c r="I54" s="8">
        <v>541.77682828214859</v>
      </c>
      <c r="J54" s="8">
        <v>575.16802721040483</v>
      </c>
      <c r="K54" s="8">
        <v>625.5350172407118</v>
      </c>
      <c r="L54" s="8">
        <v>664.57567609448472</v>
      </c>
      <c r="M54" s="8">
        <v>724.34530297913034</v>
      </c>
    </row>
    <row r="55" spans="1:13" x14ac:dyDescent="0.25">
      <c r="A55" s="9" t="s">
        <v>52</v>
      </c>
      <c r="B55" s="8">
        <v>92.671236105880013</v>
      </c>
      <c r="C55" s="8">
        <v>111.80573361500001</v>
      </c>
      <c r="D55" s="8">
        <v>124.32950321918698</v>
      </c>
      <c r="E55" s="8">
        <v>136.52209376804987</v>
      </c>
      <c r="F55" s="8">
        <v>148.63192443948216</v>
      </c>
      <c r="G55" s="8">
        <v>161.86044993496679</v>
      </c>
      <c r="H55" s="8">
        <v>176.24607801080617</v>
      </c>
      <c r="I55" s="8">
        <v>191.59370634685314</v>
      </c>
      <c r="J55" s="8">
        <v>208.18450400461842</v>
      </c>
      <c r="K55" s="8">
        <v>226.18979883094246</v>
      </c>
      <c r="L55" s="8">
        <v>245.72041154364351</v>
      </c>
      <c r="M55" s="8">
        <v>266.90588219673663</v>
      </c>
    </row>
    <row r="56" spans="1:13" x14ac:dyDescent="0.25">
      <c r="A56" s="9" t="s">
        <v>53</v>
      </c>
      <c r="B56" s="8">
        <v>72.856081368760002</v>
      </c>
      <c r="C56" s="8">
        <v>81.836321539000011</v>
      </c>
      <c r="D56" s="8">
        <v>88.480320045699372</v>
      </c>
      <c r="E56" s="8">
        <v>95.705272909633692</v>
      </c>
      <c r="F56" s="8">
        <v>102.47186578884191</v>
      </c>
      <c r="G56" s="8">
        <v>109.9930265314463</v>
      </c>
      <c r="H56" s="8">
        <v>117.82128042296583</v>
      </c>
      <c r="I56" s="8">
        <v>126.31503535674716</v>
      </c>
      <c r="J56" s="8">
        <v>135.4313958738509</v>
      </c>
      <c r="K56" s="8">
        <v>145.34417636997057</v>
      </c>
      <c r="L56" s="8">
        <v>156.20870643796908</v>
      </c>
      <c r="M56" s="8">
        <v>168.04777384752086</v>
      </c>
    </row>
    <row r="57" spans="1:13" x14ac:dyDescent="0.25">
      <c r="A57" s="9" t="s">
        <v>54</v>
      </c>
      <c r="B57" s="8">
        <v>37.487823048090007</v>
      </c>
      <c r="C57" s="8">
        <v>48.690405330610005</v>
      </c>
      <c r="D57" s="8">
        <v>57.522285837176319</v>
      </c>
      <c r="E57" s="8">
        <v>66.241019296436747</v>
      </c>
      <c r="F57" s="8">
        <v>70.109692369832942</v>
      </c>
      <c r="G57" s="8">
        <v>74.067497949245478</v>
      </c>
      <c r="H57" s="8">
        <v>78.444375259390711</v>
      </c>
      <c r="I57" s="8">
        <v>83.000932703866823</v>
      </c>
      <c r="J57" s="8">
        <v>87.529286174501365</v>
      </c>
      <c r="K57" s="8">
        <v>92.257626746032003</v>
      </c>
      <c r="L57" s="8">
        <v>97.195360862228796</v>
      </c>
      <c r="M57" s="8">
        <v>102.20201492732629</v>
      </c>
    </row>
    <row r="58" spans="1:13" x14ac:dyDescent="0.25">
      <c r="A58" s="9" t="s">
        <v>55</v>
      </c>
      <c r="B58" s="8">
        <v>71.441176334670004</v>
      </c>
      <c r="C58" s="8">
        <v>34.990813557999999</v>
      </c>
      <c r="D58" s="8">
        <v>46.62050799638471</v>
      </c>
      <c r="E58" s="8">
        <v>43.067740342927237</v>
      </c>
      <c r="F58" s="8">
        <v>42.098331333794235</v>
      </c>
      <c r="G58" s="8">
        <v>41.488779150665152</v>
      </c>
      <c r="H58" s="8">
        <v>45.246699430909842</v>
      </c>
      <c r="I58" s="8">
        <v>49.348066328623133</v>
      </c>
      <c r="J58" s="8">
        <v>53.824361587746715</v>
      </c>
      <c r="K58" s="8">
        <v>58.709955508285653</v>
      </c>
      <c r="L58" s="8">
        <v>64.04237206543003</v>
      </c>
      <c r="M58" s="8">
        <v>69.847464329480545</v>
      </c>
    </row>
    <row r="59" spans="1:13" x14ac:dyDescent="0.25">
      <c r="A59" s="9" t="s">
        <v>56</v>
      </c>
      <c r="B59" s="8">
        <v>21.66511067383</v>
      </c>
      <c r="C59" s="8">
        <v>26.187433990020001</v>
      </c>
      <c r="D59" s="8">
        <v>28.103736696352833</v>
      </c>
      <c r="E59" s="8">
        <v>28.258992358347584</v>
      </c>
      <c r="F59" s="8">
        <v>29.235269202928254</v>
      </c>
      <c r="G59" s="8">
        <v>31.42011235119265</v>
      </c>
      <c r="H59" s="8">
        <v>33.258589459141454</v>
      </c>
      <c r="I59" s="8">
        <v>35.276417725986605</v>
      </c>
      <c r="J59" s="8">
        <v>37.116312053306885</v>
      </c>
      <c r="K59" s="8">
        <v>38.828275776647629</v>
      </c>
      <c r="L59" s="8">
        <v>40.340081417328967</v>
      </c>
      <c r="M59" s="8">
        <v>41.68090115264242</v>
      </c>
    </row>
    <row r="60" spans="1:13" x14ac:dyDescent="0.25">
      <c r="A60" s="9" t="s">
        <v>57</v>
      </c>
      <c r="B60" s="8">
        <f>B54-SUM(B55:B59)</f>
        <v>61.387025751556564</v>
      </c>
      <c r="C60" s="8">
        <v>75.398282847704706</v>
      </c>
      <c r="D60" s="8">
        <v>42.109507126082804</v>
      </c>
      <c r="E60" s="8">
        <v>48.788678063107284</v>
      </c>
      <c r="F60" s="8">
        <v>46.031898556318708</v>
      </c>
      <c r="G60" s="8">
        <v>49.692560868841497</v>
      </c>
      <c r="H60" s="8">
        <v>43.56423172973399</v>
      </c>
      <c r="I60" s="8">
        <v>56.242669820071683</v>
      </c>
      <c r="J60" s="8">
        <v>53.082167516380537</v>
      </c>
      <c r="K60" s="8">
        <v>64.205184008833498</v>
      </c>
      <c r="L60" s="8">
        <v>61.068743767884257</v>
      </c>
      <c r="M60" s="8">
        <v>75.661266525423571</v>
      </c>
    </row>
    <row r="61" spans="1:13" x14ac:dyDescent="0.25">
      <c r="A61" s="7" t="s">
        <v>58</v>
      </c>
      <c r="B61" s="8">
        <v>326.42218274848</v>
      </c>
      <c r="C61" s="8">
        <v>359.50979586799991</v>
      </c>
      <c r="D61" s="8">
        <v>372.42592840610166</v>
      </c>
      <c r="E61" s="8">
        <v>388.25098630301983</v>
      </c>
      <c r="F61" s="8">
        <v>407.45205878566162</v>
      </c>
      <c r="G61" s="8">
        <v>422.11083304501307</v>
      </c>
      <c r="H61" s="8">
        <v>441.90196959475287</v>
      </c>
      <c r="I61" s="8">
        <v>457.33691737943184</v>
      </c>
      <c r="J61" s="8">
        <v>479.38755694278649</v>
      </c>
      <c r="K61" s="8">
        <v>496.8461716565858</v>
      </c>
      <c r="L61" s="8">
        <v>521.22444390537385</v>
      </c>
      <c r="M61" s="8">
        <v>541.10079789498241</v>
      </c>
    </row>
    <row r="62" spans="1:13" x14ac:dyDescent="0.25">
      <c r="A62" s="9" t="s">
        <v>59</v>
      </c>
      <c r="B62" s="8">
        <v>166.28888284499999</v>
      </c>
      <c r="C62" s="8">
        <v>169.47256424899999</v>
      </c>
      <c r="D62" s="8">
        <v>176.67201732066286</v>
      </c>
      <c r="E62" s="8">
        <v>176.70312154787672</v>
      </c>
      <c r="F62" s="8">
        <v>182.00367598597839</v>
      </c>
      <c r="G62" s="8">
        <v>182.03289237741888</v>
      </c>
      <c r="H62" s="8">
        <v>187.49332367664863</v>
      </c>
      <c r="I62" s="8">
        <v>187.52431916267165</v>
      </c>
      <c r="J62" s="8">
        <v>193.14947650840878</v>
      </c>
      <c r="K62" s="8">
        <v>193.18235942469093</v>
      </c>
      <c r="L62" s="8">
        <v>198.97724071281837</v>
      </c>
      <c r="M62" s="8">
        <v>199.01212599199795</v>
      </c>
    </row>
    <row r="63" spans="1:13" ht="16.5" thickBot="1" x14ac:dyDescent="0.3">
      <c r="A63" s="7" t="s">
        <v>60</v>
      </c>
      <c r="B63" s="8">
        <v>183.39230227758003</v>
      </c>
      <c r="C63" s="8">
        <v>198.35419132426614</v>
      </c>
      <c r="D63" s="8">
        <v>211.15972035440035</v>
      </c>
      <c r="E63" s="8">
        <v>226.3063293194636</v>
      </c>
      <c r="F63" s="8">
        <v>192.43914800858923</v>
      </c>
      <c r="G63" s="8">
        <v>199.31638222334885</v>
      </c>
      <c r="H63" s="8">
        <v>208.75687190001918</v>
      </c>
      <c r="I63" s="8">
        <v>209.60044510394368</v>
      </c>
      <c r="J63" s="8">
        <v>216.1954073321167</v>
      </c>
      <c r="K63" s="8">
        <v>212.90630533490759</v>
      </c>
      <c r="L63" s="8">
        <v>215.04460982901756</v>
      </c>
      <c r="M63" s="8">
        <v>206.48124932283881</v>
      </c>
    </row>
    <row r="64" spans="1:13" ht="27.75" customHeight="1" thickBot="1" x14ac:dyDescent="0.3">
      <c r="A64" s="14" t="s">
        <v>61</v>
      </c>
      <c r="B64" s="15">
        <v>-230.53087206771329</v>
      </c>
      <c r="C64" s="15">
        <v>-68.806374693205115</v>
      </c>
      <c r="D64" s="15">
        <v>-44.118313833761498</v>
      </c>
      <c r="E64" s="15">
        <v>-17.275180697032251</v>
      </c>
      <c r="F64" s="15">
        <v>87.614156432595109</v>
      </c>
      <c r="G64" s="15">
        <v>153.19033437368412</v>
      </c>
      <c r="H64" s="15">
        <v>203.67550293889829</v>
      </c>
      <c r="I64" s="15">
        <v>250.16800290775254</v>
      </c>
      <c r="J64" s="15">
        <v>304.70513210110835</v>
      </c>
      <c r="K64" s="15">
        <v>363.40760393888831</v>
      </c>
      <c r="L64" s="15">
        <v>431.33409887477336</v>
      </c>
      <c r="M64" s="15">
        <v>504.43764982033662</v>
      </c>
    </row>
    <row r="65" spans="1:15" ht="27.75" customHeight="1" thickBot="1" x14ac:dyDescent="0.3">
      <c r="A65" s="14" t="s">
        <v>62</v>
      </c>
      <c r="B65" s="15">
        <v>16.065268774059994</v>
      </c>
      <c r="C65" s="15">
        <v>10.4</v>
      </c>
      <c r="D65" s="15">
        <v>1</v>
      </c>
      <c r="E65" s="15">
        <v>1.1000000000000001</v>
      </c>
      <c r="F65" s="15">
        <v>1</v>
      </c>
      <c r="G65" s="15">
        <v>1.2</v>
      </c>
      <c r="H65" s="15">
        <v>1.3</v>
      </c>
      <c r="I65" s="15">
        <v>1.1000000000000001</v>
      </c>
      <c r="J65" s="15">
        <v>1.5</v>
      </c>
      <c r="K65" s="15">
        <v>1.6</v>
      </c>
      <c r="L65" s="15">
        <v>1.7</v>
      </c>
      <c r="M65" s="15">
        <v>1.8</v>
      </c>
    </row>
    <row r="66" spans="1:15" ht="27.75" customHeight="1" thickBot="1" x14ac:dyDescent="0.3">
      <c r="A66" s="14" t="s">
        <v>63</v>
      </c>
      <c r="B66" s="15">
        <v>-0.65622957831000006</v>
      </c>
      <c r="C66" s="15">
        <v>-6.9287829519399997</v>
      </c>
      <c r="D66" s="15">
        <v>-6.8356898428050643</v>
      </c>
      <c r="E66" s="15">
        <v>-7.7539405036558611</v>
      </c>
      <c r="F66" s="15">
        <v>-6.8356898428050643</v>
      </c>
      <c r="G66" s="15">
        <v>-7.0665838475770864</v>
      </c>
      <c r="H66" s="15">
        <v>-7.5530317927238384</v>
      </c>
      <c r="I66" s="15">
        <v>-7.7539405036558611</v>
      </c>
      <c r="J66" s="15">
        <v>-8.6115847432407922</v>
      </c>
      <c r="K66" s="15">
        <v>-9.1937026732793008</v>
      </c>
      <c r="L66" s="15">
        <v>-9.8180618475938068</v>
      </c>
      <c r="M66" s="15">
        <v>-10.490441428775462</v>
      </c>
    </row>
    <row r="67" spans="1:15" ht="27.75" customHeight="1" thickBot="1" x14ac:dyDescent="0.3">
      <c r="A67" s="14" t="s">
        <v>64</v>
      </c>
      <c r="B67" s="15">
        <v>-215.12183287196328</v>
      </c>
      <c r="C67" s="15">
        <v>-65.335157645145117</v>
      </c>
      <c r="D67" s="15">
        <v>-49.954003676566565</v>
      </c>
      <c r="E67" s="15">
        <v>-23.929121200688112</v>
      </c>
      <c r="F67" s="15">
        <v>81.778466589790042</v>
      </c>
      <c r="G67" s="15">
        <v>147.32375052610703</v>
      </c>
      <c r="H67" s="15">
        <v>197.42247114617447</v>
      </c>
      <c r="I67" s="15">
        <v>243.51406240409668</v>
      </c>
      <c r="J67" s="15">
        <v>297.59354735786758</v>
      </c>
      <c r="K67" s="15">
        <v>355.81390126560905</v>
      </c>
      <c r="L67" s="15">
        <v>423.21603702717954</v>
      </c>
      <c r="M67" s="15">
        <v>495.74720839156117</v>
      </c>
    </row>
    <row r="68" spans="1:15" ht="27.75" customHeight="1" thickBot="1" x14ac:dyDescent="0.3">
      <c r="A68" s="14" t="s">
        <v>65</v>
      </c>
      <c r="B68" s="15">
        <v>718.29372301119975</v>
      </c>
      <c r="C68" s="15">
        <v>854.52226912635149</v>
      </c>
      <c r="D68" s="15">
        <v>918.34598364576459</v>
      </c>
      <c r="E68" s="15">
        <v>900.38775255946859</v>
      </c>
      <c r="F68" s="15">
        <v>868.89679141163924</v>
      </c>
      <c r="G68" s="15">
        <v>915.62286766124419</v>
      </c>
      <c r="H68" s="15">
        <v>948.05981663880925</v>
      </c>
      <c r="I68" s="15">
        <v>1000.0187851710348</v>
      </c>
      <c r="J68" s="15">
        <v>1048.8361720694174</v>
      </c>
      <c r="K68" s="15">
        <v>1103.5991300269982</v>
      </c>
      <c r="L68" s="15">
        <v>1157.6702992014866</v>
      </c>
      <c r="M68" s="15">
        <v>1206.0582347851177</v>
      </c>
      <c r="N68" s="16"/>
      <c r="O68" s="16"/>
    </row>
    <row r="69" spans="1:15" ht="27.75" customHeight="1" thickBot="1" x14ac:dyDescent="0.3">
      <c r="A69" s="14" t="s">
        <v>66</v>
      </c>
      <c r="B69" s="15">
        <v>816.19181918795016</v>
      </c>
      <c r="C69" s="15">
        <v>837.83147590802105</v>
      </c>
      <c r="D69" s="15">
        <v>926.31274738588729</v>
      </c>
      <c r="E69" s="15">
        <v>886.98790125975268</v>
      </c>
      <c r="F69" s="15">
        <v>845.57500125685021</v>
      </c>
      <c r="G69" s="15">
        <v>892.44049568920775</v>
      </c>
      <c r="H69" s="15">
        <v>923.90448790101209</v>
      </c>
      <c r="I69" s="15">
        <v>977.87342138998008</v>
      </c>
      <c r="J69" s="15">
        <v>1027.745982174567</v>
      </c>
      <c r="K69" s="15">
        <v>1083.496058473399</v>
      </c>
      <c r="L69" s="15">
        <v>1138.9259895315759</v>
      </c>
      <c r="M69" s="15">
        <v>1188.6271111491358</v>
      </c>
    </row>
    <row r="70" spans="1:15" ht="27.75" customHeight="1" thickBot="1" x14ac:dyDescent="0.3">
      <c r="A70" s="14" t="s">
        <v>67</v>
      </c>
      <c r="B70" s="15">
        <v>967.41745242760987</v>
      </c>
      <c r="C70" s="15">
        <v>919.85742677149665</v>
      </c>
      <c r="D70" s="15">
        <v>968.29998732233128</v>
      </c>
      <c r="E70" s="15">
        <v>924.31687376015691</v>
      </c>
      <c r="F70" s="15">
        <v>787.11832482184911</v>
      </c>
      <c r="G70" s="15">
        <v>768.29911713513673</v>
      </c>
      <c r="H70" s="15">
        <v>750.63734549263449</v>
      </c>
      <c r="I70" s="15">
        <v>756.50472276693768</v>
      </c>
      <c r="J70" s="15">
        <v>751.24262471154918</v>
      </c>
      <c r="K70" s="15">
        <v>747.78522876138845</v>
      </c>
      <c r="L70" s="15">
        <v>734.45426217430588</v>
      </c>
      <c r="M70" s="15">
        <v>710.31102639355561</v>
      </c>
      <c r="N70" s="16"/>
    </row>
    <row r="71" spans="1:15" ht="27.75" customHeight="1" thickBot="1" x14ac:dyDescent="0.3">
      <c r="A71" s="14" t="s">
        <v>68</v>
      </c>
      <c r="B71" s="15">
        <v>6612.8297297211793</v>
      </c>
      <c r="C71" s="15">
        <v>7390.7269311799819</v>
      </c>
      <c r="D71" s="15">
        <v>8404.5367253239401</v>
      </c>
      <c r="E71" s="15">
        <v>9357.8125990840927</v>
      </c>
      <c r="F71" s="15">
        <v>10144.930923905944</v>
      </c>
      <c r="G71" s="15">
        <v>10913.230041041081</v>
      </c>
      <c r="H71" s="15">
        <v>11651.897451355971</v>
      </c>
      <c r="I71" s="15">
        <v>12396.878572729891</v>
      </c>
      <c r="J71" s="15">
        <v>13137.063562037614</v>
      </c>
      <c r="K71" s="15">
        <v>13874.322704581286</v>
      </c>
      <c r="L71" s="15">
        <v>14598.847017509082</v>
      </c>
      <c r="M71" s="15">
        <v>15299.841079533351</v>
      </c>
    </row>
    <row r="72" spans="1:15" ht="27.75" customHeight="1" thickBot="1" x14ac:dyDescent="0.3">
      <c r="A72" s="14" t="s">
        <v>69</v>
      </c>
      <c r="B72" s="15">
        <v>8079.2700245204287</v>
      </c>
      <c r="C72" s="15">
        <v>9022.8073390385944</v>
      </c>
      <c r="D72" s="15">
        <v>9957.822979906683</v>
      </c>
      <c r="E72" s="15">
        <v>10902.075004889271</v>
      </c>
      <c r="F72" s="15">
        <v>11708.963480999884</v>
      </c>
      <c r="G72" s="15">
        <v>12494.912916302508</v>
      </c>
      <c r="H72" s="15">
        <v>13284.378532948956</v>
      </c>
      <c r="I72" s="15">
        <v>14080.776333553365</v>
      </c>
      <c r="J72" s="15">
        <v>14877.039148529142</v>
      </c>
      <c r="K72" s="15">
        <v>15672.282567972792</v>
      </c>
      <c r="L72" s="15">
        <v>16452.945996953767</v>
      </c>
      <c r="M72" s="15">
        <v>17202.917987132874</v>
      </c>
    </row>
    <row r="73" spans="1:15" ht="27.75" customHeight="1" thickBot="1" x14ac:dyDescent="0.3">
      <c r="A73" s="14" t="s">
        <v>70</v>
      </c>
      <c r="B73" s="15">
        <v>6521.3784231786885</v>
      </c>
      <c r="C73" s="15">
        <v>7505.2536183166922</v>
      </c>
      <c r="D73" s="15">
        <v>8351.0582143686079</v>
      </c>
      <c r="E73" s="15">
        <v>9182.1121212387734</v>
      </c>
      <c r="F73" s="15">
        <v>9875.1495924256596</v>
      </c>
      <c r="G73" s="15">
        <v>10552.401199810431</v>
      </c>
      <c r="H73" s="15">
        <v>11215.162787406256</v>
      </c>
      <c r="I73" s="15">
        <v>11886.714544384831</v>
      </c>
      <c r="J73" s="15">
        <v>12549.666999198591</v>
      </c>
      <c r="K73" s="15">
        <v>13208.125139300224</v>
      </c>
      <c r="L73" s="15">
        <v>13847.090967716926</v>
      </c>
      <c r="M73" s="15">
        <v>14458.333714694876</v>
      </c>
    </row>
    <row r="74" spans="1:15" ht="15" customHeight="1" x14ac:dyDescent="0.25">
      <c r="A74" s="17" t="s">
        <v>71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5" ht="15" customHeight="1" x14ac:dyDescent="0.25">
      <c r="A75" s="19" t="s">
        <v>72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5" ht="16.5" customHeight="1" x14ac:dyDescent="0.25">
      <c r="A76" s="19" t="s">
        <v>73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</row>
    <row r="77" spans="1:15" ht="15" x14ac:dyDescent="0.25">
      <c r="A77" s="19" t="s">
        <v>74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</row>
    <row r="78" spans="1:15" ht="15" x14ac:dyDescent="0.25">
      <c r="A78" s="23" t="s">
        <v>75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</row>
    <row r="79" spans="1:15" ht="15" x14ac:dyDescent="0.25">
      <c r="A79" s="19" t="s">
        <v>76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  <row r="80" spans="1:15" ht="16.5" thickBot="1" x14ac:dyDescent="0.3"/>
    <row r="81" spans="1:13" ht="16.5" thickBot="1" x14ac:dyDescent="0.3">
      <c r="A81" s="3" t="s">
        <v>77</v>
      </c>
      <c r="B81" s="4">
        <v>2023</v>
      </c>
      <c r="C81" s="4">
        <v>2024</v>
      </c>
      <c r="D81" s="4">
        <v>2025</v>
      </c>
      <c r="E81" s="4">
        <v>2026</v>
      </c>
      <c r="F81" s="4">
        <v>2027</v>
      </c>
      <c r="G81" s="4">
        <v>2028</v>
      </c>
      <c r="H81" s="4">
        <v>2029</v>
      </c>
      <c r="I81" s="4">
        <v>2030</v>
      </c>
      <c r="J81" s="4">
        <v>2031</v>
      </c>
      <c r="K81" s="4">
        <v>2032</v>
      </c>
      <c r="L81" s="4">
        <v>2033</v>
      </c>
      <c r="M81" s="4">
        <v>2034</v>
      </c>
    </row>
    <row r="82" spans="1:13" ht="21" customHeight="1" thickBot="1" x14ac:dyDescent="0.3">
      <c r="A82" s="14" t="s">
        <v>78</v>
      </c>
      <c r="B82" s="6">
        <v>1945.2800868654904</v>
      </c>
      <c r="C82" s="6">
        <v>2088.6098184313532</v>
      </c>
      <c r="D82" s="6">
        <v>2218.3229312050321</v>
      </c>
      <c r="E82" s="6">
        <v>2351.0895586376537</v>
      </c>
      <c r="F82" s="6">
        <v>2482.8857615709835</v>
      </c>
      <c r="G82" s="6">
        <v>2608.6441804054739</v>
      </c>
      <c r="H82" s="6">
        <v>2703.024926852544</v>
      </c>
      <c r="I82" s="6">
        <v>2811.4553416256672</v>
      </c>
      <c r="J82" s="6">
        <v>2957.9135030876237</v>
      </c>
      <c r="K82" s="6">
        <v>3122.8171808847583</v>
      </c>
      <c r="L82" s="6">
        <v>3296.9142387190836</v>
      </c>
      <c r="M82" s="6">
        <v>0</v>
      </c>
    </row>
    <row r="83" spans="1:13" ht="21" customHeight="1" thickBot="1" x14ac:dyDescent="0.3">
      <c r="A83" s="24" t="s">
        <v>79</v>
      </c>
      <c r="B83" s="6">
        <v>1912.627183976462</v>
      </c>
      <c r="C83" s="6">
        <v>2098.6382755007944</v>
      </c>
      <c r="D83" s="6">
        <v>2242.3513179445131</v>
      </c>
      <c r="E83" s="6">
        <v>2381.3759745099974</v>
      </c>
      <c r="F83" s="6">
        <v>2520.9674931624113</v>
      </c>
      <c r="G83" s="6">
        <v>2661.4649760742277</v>
      </c>
      <c r="H83" s="6">
        <v>2809.783977897026</v>
      </c>
      <c r="I83" s="6">
        <v>2966.3603952081376</v>
      </c>
      <c r="J83" s="6">
        <v>3131.6588836818701</v>
      </c>
      <c r="K83" s="6">
        <v>3306.156302798865</v>
      </c>
      <c r="L83" s="6">
        <v>3490.3755756279879</v>
      </c>
      <c r="M83" s="6">
        <v>3684.8500861650928</v>
      </c>
    </row>
    <row r="84" spans="1:13" ht="21" customHeight="1" thickBot="1" x14ac:dyDescent="0.3">
      <c r="A84" s="14" t="s">
        <v>80</v>
      </c>
      <c r="B84" s="6">
        <v>215.55861820962278</v>
      </c>
      <c r="C84" s="6">
        <v>142.81644064450003</v>
      </c>
      <c r="D84" s="6">
        <v>149.61490014567582</v>
      </c>
      <c r="E84" s="6">
        <v>164.32494647980539</v>
      </c>
      <c r="F84" s="6">
        <v>114.11340312298587</v>
      </c>
      <c r="G84" s="6">
        <v>114.175906863366</v>
      </c>
      <c r="H84" s="6">
        <v>116.69624202878933</v>
      </c>
      <c r="I84" s="6">
        <v>126.363446447207</v>
      </c>
      <c r="J84" s="6">
        <v>132.4769084544925</v>
      </c>
      <c r="K84" s="6">
        <v>140.52022109060729</v>
      </c>
      <c r="L84" s="6">
        <v>147.1234105910639</v>
      </c>
      <c r="M84" s="6">
        <v>158.19507938320811</v>
      </c>
    </row>
    <row r="85" spans="1:13" ht="21" customHeight="1" thickBot="1" x14ac:dyDescent="0.3">
      <c r="A85" s="14" t="s">
        <v>81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25"/>
      <c r="M85" s="6"/>
    </row>
    <row r="86" spans="1:13" ht="21" customHeight="1" x14ac:dyDescent="0.25">
      <c r="A86" s="13" t="s">
        <v>82</v>
      </c>
      <c r="B86" s="26">
        <v>12.609135656392677</v>
      </c>
      <c r="C86" s="26">
        <v>12.204360503817306</v>
      </c>
      <c r="D86" s="26">
        <v>11.628118448882272</v>
      </c>
      <c r="E86" s="26">
        <v>10.138160624081477</v>
      </c>
      <c r="F86" s="26">
        <v>8.9105083127137963</v>
      </c>
      <c r="G86" s="26">
        <v>8.6961332396059738</v>
      </c>
      <c r="H86" s="26">
        <v>8.4028757821841893</v>
      </c>
      <c r="I86" s="26">
        <v>8.3165877894947648</v>
      </c>
      <c r="J86" s="26">
        <v>8.2152310562441642</v>
      </c>
      <c r="K86" s="26">
        <v>8.171362396093258</v>
      </c>
      <c r="L86" s="26">
        <v>8.1316573497142457</v>
      </c>
      <c r="M86" s="26">
        <v>8.0676331407625916</v>
      </c>
    </row>
    <row r="87" spans="1:13" ht="21" customHeight="1" thickBot="1" x14ac:dyDescent="0.3">
      <c r="A87" s="24" t="s">
        <v>83</v>
      </c>
      <c r="B87" s="6">
        <v>11.320454071131248</v>
      </c>
      <c r="C87" s="6">
        <v>9.7980082547546559</v>
      </c>
      <c r="D87" s="6">
        <v>9.7606110210291614</v>
      </c>
      <c r="E87" s="6">
        <v>8.5042400677725958</v>
      </c>
      <c r="F87" s="6">
        <v>7.4793115034017328</v>
      </c>
      <c r="G87" s="6">
        <v>7.3743600491091046</v>
      </c>
      <c r="H87" s="6">
        <v>7.1678035815669281</v>
      </c>
      <c r="I87" s="6">
        <v>7.1468509947078314</v>
      </c>
      <c r="J87" s="6">
        <v>7.0982286824120377</v>
      </c>
      <c r="K87" s="6">
        <v>7.0934213762796778</v>
      </c>
      <c r="L87" s="6">
        <v>7.0905393698896422</v>
      </c>
      <c r="M87" s="6">
        <v>7.0634176065790459</v>
      </c>
    </row>
    <row r="88" spans="1:13" ht="15" x14ac:dyDescent="0.25">
      <c r="A88" s="19" t="s">
        <v>84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1:13" ht="15" x14ac:dyDescent="0.25">
      <c r="A89" s="19" t="s">
        <v>85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spans="1:13" ht="15" x14ac:dyDescent="0.25">
      <c r="A90"/>
    </row>
    <row r="91" spans="1:13" ht="15" x14ac:dyDescent="0.25">
      <c r="A91"/>
    </row>
    <row r="92" spans="1:13" ht="15" x14ac:dyDescent="0.25">
      <c r="A92" s="27"/>
      <c r="B92" s="16"/>
      <c r="C92" s="16"/>
      <c r="D92" s="16"/>
      <c r="E92" s="16"/>
      <c r="F92" s="16"/>
      <c r="G92" s="16"/>
      <c r="H92" s="16"/>
      <c r="I92" s="16"/>
      <c r="J92" s="16"/>
    </row>
    <row r="93" spans="1:13" ht="15" x14ac:dyDescent="0.25">
      <c r="A93" s="27"/>
      <c r="B93" s="16"/>
      <c r="C93" s="16"/>
      <c r="D93" s="16"/>
      <c r="E93" s="16"/>
      <c r="F93" s="16"/>
      <c r="G93" s="16"/>
      <c r="H93" s="16"/>
      <c r="I93" s="16"/>
      <c r="J93" s="1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6A398-DFEA-470B-85E5-DB95F8568DCE}">
  <dimension ref="A2:P90"/>
  <sheetViews>
    <sheetView showGridLines="0" zoomScaleNormal="100" workbookViewId="0">
      <pane xSplit="1" ySplit="4" topLeftCell="B5" activePane="bottomRight" state="frozen"/>
      <selection activeCell="K26" sqref="K26"/>
      <selection pane="topRight" activeCell="K26" sqref="K26"/>
      <selection pane="bottomLeft" activeCell="K26" sqref="K26"/>
      <selection pane="bottomRight"/>
    </sheetView>
  </sheetViews>
  <sheetFormatPr defaultRowHeight="15.75" x14ac:dyDescent="0.25"/>
  <cols>
    <col min="1" max="1" width="74.5703125" style="2" customWidth="1"/>
  </cols>
  <sheetData>
    <row r="2" spans="1:14" ht="18.75" x14ac:dyDescent="0.3">
      <c r="A2" s="1" t="s">
        <v>86</v>
      </c>
    </row>
    <row r="3" spans="1:14" ht="16.5" thickBot="1" x14ac:dyDescent="0.3"/>
    <row r="4" spans="1:14" ht="16.5" thickBot="1" x14ac:dyDescent="0.3">
      <c r="A4" s="3" t="s">
        <v>1</v>
      </c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  <c r="M4" s="4">
        <v>2034</v>
      </c>
    </row>
    <row r="5" spans="1:14" ht="23.25" customHeight="1" thickBot="1" x14ac:dyDescent="0.3">
      <c r="A5" s="5" t="s">
        <v>2</v>
      </c>
      <c r="B5" s="28">
        <f>100*'Tabela 1'!B5/'Tabela 3'!B$9</f>
        <v>21.659694482676095</v>
      </c>
      <c r="C5" s="28">
        <f>100*'Tabela 1'!C5/'Tabela 3'!C$9</f>
        <v>23.239973752086936</v>
      </c>
      <c r="D5" s="28">
        <f>100*'Tabela 1'!D5/'Tabela 3'!D$9</f>
        <v>23.309010259551656</v>
      </c>
      <c r="E5" s="28">
        <f>100*'Tabela 1'!E5/'Tabela 3'!E$9</f>
        <v>23.372116989654341</v>
      </c>
      <c r="F5" s="28">
        <f>100*'Tabela 1'!F5/'Tabela 3'!F$9</f>
        <v>23.413784575430281</v>
      </c>
      <c r="G5" s="28">
        <f>100*'Tabela 1'!G5/'Tabela 3'!G$9</f>
        <v>23.457622640753065</v>
      </c>
      <c r="H5" s="28">
        <f>100*'Tabela 1'!H5/'Tabela 3'!H$9</f>
        <v>23.477557791536661</v>
      </c>
      <c r="I5" s="28">
        <f>100*'Tabela 1'!I5/'Tabela 3'!I$9</f>
        <v>23.503071052397893</v>
      </c>
      <c r="J5" s="28">
        <f>100*'Tabela 1'!J5/'Tabela 3'!J$9</f>
        <v>23.489664209050144</v>
      </c>
      <c r="K5" s="28">
        <f>100*'Tabela 1'!K5/'Tabela 3'!K$9</f>
        <v>23.47531042213857</v>
      </c>
      <c r="L5" s="28">
        <f>100*'Tabela 1'!L5/'Tabela 3'!L$9</f>
        <v>23.468752138937639</v>
      </c>
      <c r="M5" s="28">
        <f>100*'Tabela 1'!M5/'Tabela 3'!M$9</f>
        <v>23.450213532302044</v>
      </c>
      <c r="N5" s="12"/>
    </row>
    <row r="6" spans="1:14" x14ac:dyDescent="0.25">
      <c r="A6" s="7" t="s">
        <v>3</v>
      </c>
      <c r="B6" s="29">
        <f>100*'Tabela 1'!B6/'Tabela 3'!B$9</f>
        <v>13.257992932434975</v>
      </c>
      <c r="C6" s="29">
        <f>100*'Tabela 1'!C6/'Tabela 3'!C$9</f>
        <v>14.559214330135545</v>
      </c>
      <c r="D6" s="29">
        <f>100*'Tabela 1'!D6/'Tabela 3'!D$9</f>
        <v>15.282914843950614</v>
      </c>
      <c r="E6" s="29">
        <f>100*'Tabela 1'!E6/'Tabela 3'!E$9</f>
        <v>14.62199443605474</v>
      </c>
      <c r="F6" s="29">
        <f>100*'Tabela 1'!F6/'Tabela 3'!F$9</f>
        <v>14.508584506152701</v>
      </c>
      <c r="G6" s="29">
        <f>100*'Tabela 1'!G6/'Tabela 3'!G$9</f>
        <v>14.435526738281567</v>
      </c>
      <c r="H6" s="29">
        <f>100*'Tabela 1'!H6/'Tabela 3'!H$9</f>
        <v>14.46293667129448</v>
      </c>
      <c r="I6" s="29">
        <f>100*'Tabela 1'!I6/'Tabela 3'!I$9</f>
        <v>14.505991931664783</v>
      </c>
      <c r="J6" s="29">
        <f>100*'Tabela 1'!J6/'Tabela 3'!J$9</f>
        <v>14.49112104279264</v>
      </c>
      <c r="K6" s="29">
        <f>100*'Tabela 1'!K6/'Tabela 3'!K$9</f>
        <v>14.476949425659225</v>
      </c>
      <c r="L6" s="29">
        <f>100*'Tabela 1'!L6/'Tabela 3'!L$9</f>
        <v>14.475629684671601</v>
      </c>
      <c r="M6" s="29">
        <f>100*'Tabela 1'!M6/'Tabela 3'!M$9</f>
        <v>14.438275368593517</v>
      </c>
    </row>
    <row r="7" spans="1:14" x14ac:dyDescent="0.25">
      <c r="A7" s="9" t="s">
        <v>4</v>
      </c>
      <c r="B7" s="29">
        <f>100*'Tabela 1'!B7/'Tabela 3'!B$9</f>
        <v>0.49946053710589156</v>
      </c>
      <c r="C7" s="29">
        <f>100*'Tabela 1'!C7/'Tabela 3'!C$9</f>
        <v>0.63469941543840191</v>
      </c>
      <c r="D7" s="29">
        <f>100*'Tabela 1'!D7/'Tabela 3'!D$9</f>
        <v>0.65370167635218901</v>
      </c>
      <c r="E7" s="29">
        <f>100*'Tabela 1'!E7/'Tabela 3'!E$9</f>
        <v>0.6632595255533954</v>
      </c>
      <c r="F7" s="29">
        <f>100*'Tabela 1'!F7/'Tabela 3'!F$9</f>
        <v>0.66876252472302855</v>
      </c>
      <c r="G7" s="29">
        <f>100*'Tabela 1'!G7/'Tabela 3'!G$9</f>
        <v>0.6763738325413251</v>
      </c>
      <c r="H7" s="29">
        <f>100*'Tabela 1'!H7/'Tabela 3'!H$9</f>
        <v>0.68412477152055495</v>
      </c>
      <c r="I7" s="29">
        <f>100*'Tabela 1'!I7/'Tabela 3'!I$9</f>
        <v>0.69725618896561414</v>
      </c>
      <c r="J7" s="29">
        <f>100*'Tabela 1'!J7/'Tabela 3'!J$9</f>
        <v>0.71384906604775689</v>
      </c>
      <c r="K7" s="29">
        <f>100*'Tabela 1'!K7/'Tabela 3'!K$9</f>
        <v>0.73296270486988402</v>
      </c>
      <c r="L7" s="29">
        <f>100*'Tabela 1'!L7/'Tabela 3'!L$9</f>
        <v>0.75441578852450497</v>
      </c>
      <c r="M7" s="29">
        <f>100*'Tabela 1'!M7/'Tabela 3'!M$9</f>
        <v>0.77821578915690359</v>
      </c>
    </row>
    <row r="8" spans="1:14" x14ac:dyDescent="0.25">
      <c r="A8" s="9" t="s">
        <v>5</v>
      </c>
      <c r="B8" s="29">
        <f>100*'Tabela 1'!B8/'Tabela 3'!B$9</f>
        <v>0.54648197390077136</v>
      </c>
      <c r="C8" s="29">
        <f>100*'Tabela 1'!C8/'Tabela 3'!C$9</f>
        <v>0.69888703100590854</v>
      </c>
      <c r="D8" s="29">
        <f>100*'Tabela 1'!D8/'Tabela 3'!D$9</f>
        <v>0.70636741640093204</v>
      </c>
      <c r="E8" s="29">
        <f>100*'Tabela 1'!E8/'Tabela 3'!E$9</f>
        <v>0.68771441534727706</v>
      </c>
      <c r="F8" s="29">
        <f>100*'Tabela 1'!F8/'Tabela 3'!F$9</f>
        <v>0.74601000470624723</v>
      </c>
      <c r="G8" s="29">
        <f>100*'Tabela 1'!G8/'Tabela 3'!G$9</f>
        <v>0.74010195051801952</v>
      </c>
      <c r="H8" s="29">
        <f>100*'Tabela 1'!H8/'Tabela 3'!H$9</f>
        <v>0.73553603577262949</v>
      </c>
      <c r="I8" s="29">
        <f>100*'Tabela 1'!I8/'Tabela 3'!I$9</f>
        <v>0.7336427276003189</v>
      </c>
      <c r="J8" s="29">
        <f>100*'Tabela 1'!J8/'Tabela 3'!J$9</f>
        <v>0.73321334530873905</v>
      </c>
      <c r="K8" s="29">
        <f>100*'Tabela 1'!K8/'Tabela 3'!K$9</f>
        <v>0.73443919541529357</v>
      </c>
      <c r="L8" s="29">
        <f>100*'Tabela 1'!L8/'Tabela 3'!L$9</f>
        <v>0.73704697680358855</v>
      </c>
      <c r="M8" s="29">
        <f>100*'Tabela 1'!M8/'Tabela 3'!M$9</f>
        <v>0.74112583611353311</v>
      </c>
    </row>
    <row r="9" spans="1:14" x14ac:dyDescent="0.25">
      <c r="A9" s="10" t="s">
        <v>6</v>
      </c>
      <c r="B9" s="29">
        <f>100*'Tabela 1'!B9/'Tabela 3'!B$9</f>
        <v>2.7210892479415126E-2</v>
      </c>
      <c r="C9" s="29">
        <f>100*'Tabela 1'!C9/'Tabela 3'!C$9</f>
        <v>2.7103431726465316E-2</v>
      </c>
      <c r="D9" s="29">
        <f>100*'Tabela 1'!D9/'Tabela 3'!D$9</f>
        <v>2.3107364568861626E-2</v>
      </c>
      <c r="E9" s="29">
        <f>100*'Tabela 1'!E9/'Tabela 3'!E$9</f>
        <v>2.290612484698425E-2</v>
      </c>
      <c r="F9" s="29">
        <f>100*'Tabela 1'!F9/'Tabela 3'!F$9</f>
        <v>2.1557174659885943E-2</v>
      </c>
      <c r="G9" s="29">
        <f>100*'Tabela 1'!G9/'Tabela 3'!G$9</f>
        <v>2.0604964930521271E-2</v>
      </c>
      <c r="H9" s="29">
        <f>100*'Tabela 1'!H9/'Tabela 3'!H$9</f>
        <v>1.9650692899280578E-2</v>
      </c>
      <c r="I9" s="29">
        <f>100*'Tabela 1'!I9/'Tabela 3'!I$9</f>
        <v>1.8777000543701954E-2</v>
      </c>
      <c r="J9" s="29">
        <f>100*'Tabela 1'!J9/'Tabela 3'!J$9</f>
        <v>1.794423055126779E-2</v>
      </c>
      <c r="K9" s="29">
        <f>100*'Tabela 1'!K9/'Tabela 3'!K$9</f>
        <v>1.7149967341068436E-2</v>
      </c>
      <c r="L9" s="29">
        <f>100*'Tabela 1'!L9/'Tabela 3'!L$9</f>
        <v>1.6386458375132168E-2</v>
      </c>
      <c r="M9" s="29">
        <f>100*'Tabela 1'!M9/'Tabela 3'!M$9</f>
        <v>1.5649112895162028E-2</v>
      </c>
    </row>
    <row r="10" spans="1:14" x14ac:dyDescent="0.25">
      <c r="A10" s="10" t="s">
        <v>7</v>
      </c>
      <c r="B10" s="29">
        <f>100*'Tabela 1'!B10/'Tabela 3'!B$9</f>
        <v>6.3727783028287938E-2</v>
      </c>
      <c r="C10" s="29">
        <f>100*'Tabela 1'!C10/'Tabela 3'!C$9</f>
        <v>8.0370238583535855E-2</v>
      </c>
      <c r="D10" s="29">
        <f>100*'Tabela 1'!D10/'Tabela 3'!D$9</f>
        <v>7.2242251431901813E-2</v>
      </c>
      <c r="E10" s="29">
        <f>100*'Tabela 1'!E10/'Tabela 3'!E$9</f>
        <v>7.1886923610014017E-2</v>
      </c>
      <c r="F10" s="29">
        <f>100*'Tabela 1'!F10/'Tabela 3'!F$9</f>
        <v>0.12584994207522873</v>
      </c>
      <c r="G10" s="29">
        <f>100*'Tabela 1'!G10/'Tabela 3'!G$9</f>
        <v>0.12485275710329613</v>
      </c>
      <c r="H10" s="29">
        <f>100*'Tabela 1'!H10/'Tabela 3'!H$9</f>
        <v>0.12427046995644951</v>
      </c>
      <c r="I10" s="29">
        <f>100*'Tabela 1'!I10/'Tabela 3'!I$9</f>
        <v>0.12387881537497467</v>
      </c>
      <c r="J10" s="29">
        <f>100*'Tabela 1'!J10/'Tabela 3'!J$9</f>
        <v>0.12363063883464764</v>
      </c>
      <c r="K10" s="29">
        <f>100*'Tabela 1'!K10/'Tabela 3'!K$9</f>
        <v>0.12349444506642085</v>
      </c>
      <c r="L10" s="29">
        <f>100*'Tabela 1'!L10/'Tabela 3'!L$9</f>
        <v>0.12344607341070257</v>
      </c>
      <c r="M10" s="29">
        <f>100*'Tabela 1'!M10/'Tabela 3'!M$9</f>
        <v>0.12346456573100643</v>
      </c>
    </row>
    <row r="11" spans="1:14" x14ac:dyDescent="0.25">
      <c r="A11" s="10" t="s">
        <v>8</v>
      </c>
      <c r="B11" s="29">
        <f>100*'Tabela 1'!B11/'Tabela 3'!B$9</f>
        <v>0.2082553320653055</v>
      </c>
      <c r="C11" s="29">
        <f>100*'Tabela 1'!C11/'Tabela 3'!C$9</f>
        <v>0.24775261525807474</v>
      </c>
      <c r="D11" s="29">
        <f>100*'Tabela 1'!D11/'Tabela 3'!D$9</f>
        <v>0.24381201486303167</v>
      </c>
      <c r="E11" s="29">
        <f>100*'Tabela 1'!E11/'Tabela 3'!E$9</f>
        <v>0.24965965755443822</v>
      </c>
      <c r="F11" s="29">
        <f>100*'Tabela 1'!F11/'Tabela 3'!F$9</f>
        <v>0.25433173694681138</v>
      </c>
      <c r="G11" s="29">
        <f>100*'Tabela 1'!G11/'Tabela 3'!G$9</f>
        <v>0.25965209748263041</v>
      </c>
      <c r="H11" s="29">
        <f>100*'Tabela 1'!H11/'Tabela 3'!H$9</f>
        <v>0.26501239990249315</v>
      </c>
      <c r="I11" s="29">
        <f>100*'Tabela 1'!I11/'Tabela 3'!I$9</f>
        <v>0.27210415847549801</v>
      </c>
      <c r="J11" s="29">
        <f>100*'Tabela 1'!J11/'Tabela 3'!J$9</f>
        <v>0.28005524105677554</v>
      </c>
      <c r="K11" s="29">
        <f>100*'Tabela 1'!K11/'Tabela 3'!K$9</f>
        <v>0.28895303500172553</v>
      </c>
      <c r="L11" s="29">
        <f>100*'Tabela 1'!L11/'Tabela 3'!L$9</f>
        <v>0.29885334905799521</v>
      </c>
      <c r="M11" s="29">
        <f>100*'Tabela 1'!M11/'Tabela 3'!M$9</f>
        <v>0.30984286200859634</v>
      </c>
    </row>
    <row r="12" spans="1:14" x14ac:dyDescent="0.25">
      <c r="A12" s="10" t="s">
        <v>9</v>
      </c>
      <c r="B12" s="29">
        <f>100*'Tabela 1'!B12/'Tabela 3'!B$9</f>
        <v>0.21205932141250369</v>
      </c>
      <c r="C12" s="29">
        <f>100*'Tabela 1'!C12/'Tabela 3'!C$9</f>
        <v>0.27567147371716633</v>
      </c>
      <c r="D12" s="29">
        <f>100*'Tabela 1'!D12/'Tabela 3'!D$9</f>
        <v>0.30473329610485922</v>
      </c>
      <c r="E12" s="29">
        <f>100*'Tabela 1'!E12/'Tabela 3'!E$9</f>
        <v>0.28235769549330503</v>
      </c>
      <c r="F12" s="29">
        <f>100*'Tabela 1'!F12/'Tabela 3'!F$9</f>
        <v>0.28557519683309979</v>
      </c>
      <c r="G12" s="29">
        <f>100*'Tabela 1'!G12/'Tabela 3'!G$9</f>
        <v>0.27836540847373015</v>
      </c>
      <c r="H12" s="29">
        <f>100*'Tabela 1'!H12/'Tabela 3'!H$9</f>
        <v>0.27187522136944997</v>
      </c>
      <c r="I12" s="29">
        <f>100*'Tabela 1'!I12/'Tabela 3'!I$9</f>
        <v>0.26594711537715748</v>
      </c>
      <c r="J12" s="29">
        <f>100*'Tabela 1'!J12/'Tabela 3'!J$9</f>
        <v>0.26036182659850982</v>
      </c>
      <c r="K12" s="29">
        <f>100*'Tabela 1'!K12/'Tabela 3'!K$9</f>
        <v>0.25527848374608231</v>
      </c>
      <c r="L12" s="29">
        <f>100*'Tabela 1'!L12/'Tabela 3'!L$9</f>
        <v>0.25041565225712736</v>
      </c>
      <c r="M12" s="29">
        <f>100*'Tabela 1'!M12/'Tabela 3'!M$9</f>
        <v>0.24581298533226661</v>
      </c>
    </row>
    <row r="13" spans="1:14" x14ac:dyDescent="0.25">
      <c r="A13" s="10" t="s">
        <v>10</v>
      </c>
      <c r="B13" s="29">
        <f>100*'Tabela 1'!B13/'Tabela 3'!B$9</f>
        <v>6.4089471796646516</v>
      </c>
      <c r="C13" s="29">
        <f>100*'Tabela 1'!C13/'Tabela 3'!C$9</f>
        <v>6.7719195334233628</v>
      </c>
      <c r="D13" s="29">
        <f>100*'Tabela 1'!D13/'Tabela 3'!D$9</f>
        <v>6.8387267700574528</v>
      </c>
      <c r="E13" s="29">
        <f>100*'Tabela 1'!E13/'Tabela 3'!E$9</f>
        <v>6.6746616548189115</v>
      </c>
      <c r="F13" s="29">
        <f>100*'Tabela 1'!F13/'Tabela 3'!F$9</f>
        <v>6.6188342499104849</v>
      </c>
      <c r="G13" s="29">
        <f>100*'Tabela 1'!G13/'Tabela 3'!G$9</f>
        <v>6.6371677852066098</v>
      </c>
      <c r="H13" s="29">
        <f>100*'Tabela 1'!H13/'Tabela 3'!H$9</f>
        <v>6.7157041263944626</v>
      </c>
      <c r="I13" s="29">
        <f>100*'Tabela 1'!I13/'Tabela 3'!I$9</f>
        <v>6.8148215729855295</v>
      </c>
      <c r="J13" s="29">
        <f>100*'Tabela 1'!J13/'Tabela 3'!J$9</f>
        <v>6.8656967621325542</v>
      </c>
      <c r="K13" s="29">
        <f>100*'Tabela 1'!K13/'Tabela 3'!K$9</f>
        <v>6.9213785879064531</v>
      </c>
      <c r="L13" s="29">
        <f>100*'Tabela 1'!L13/'Tabela 3'!L$9</f>
        <v>6.9736987828934387</v>
      </c>
      <c r="M13" s="29">
        <f>100*'Tabela 1'!M13/'Tabela 3'!M$9</f>
        <v>6.9876335313979618</v>
      </c>
    </row>
    <row r="14" spans="1:14" x14ac:dyDescent="0.25">
      <c r="A14" s="9" t="s">
        <v>11</v>
      </c>
      <c r="B14" s="29">
        <f>100*'Tabela 1'!B14/'Tabela 3'!B$9</f>
        <v>6.4089471796646516</v>
      </c>
      <c r="C14" s="29">
        <f>100*'Tabela 1'!C14/'Tabela 3'!C$9</f>
        <v>6.7719195334233628</v>
      </c>
      <c r="D14" s="29">
        <f>100*'Tabela 1'!D14/'Tabela 3'!D$9</f>
        <v>6.8387267700574528</v>
      </c>
      <c r="E14" s="29">
        <f>100*'Tabela 1'!E14/'Tabela 3'!E$9</f>
        <v>6.6746616548189115</v>
      </c>
      <c r="F14" s="29">
        <f>100*'Tabela 1'!F14/'Tabela 3'!F$9</f>
        <v>6.6188342499104849</v>
      </c>
      <c r="G14" s="29">
        <f>100*'Tabela 1'!G14/'Tabela 3'!G$9</f>
        <v>6.6371677852066098</v>
      </c>
      <c r="H14" s="29">
        <f>100*'Tabela 1'!H14/'Tabela 3'!H$9</f>
        <v>6.7157041263944626</v>
      </c>
      <c r="I14" s="29">
        <f>100*'Tabela 1'!I14/'Tabela 3'!I$9</f>
        <v>6.8148215729855295</v>
      </c>
      <c r="J14" s="29">
        <f>100*'Tabela 1'!J14/'Tabela 3'!J$9</f>
        <v>6.8656967621325542</v>
      </c>
      <c r="K14" s="29">
        <f>100*'Tabela 1'!K14/'Tabela 3'!K$9</f>
        <v>6.9213785879064531</v>
      </c>
      <c r="L14" s="29">
        <f>100*'Tabela 1'!L14/'Tabela 3'!L$9</f>
        <v>6.9736987828934387</v>
      </c>
      <c r="M14" s="29">
        <f>100*'Tabela 1'!M14/'Tabela 3'!M$9</f>
        <v>6.9876335313979618</v>
      </c>
    </row>
    <row r="15" spans="1:14" x14ac:dyDescent="0.25">
      <c r="A15" s="11" t="s">
        <v>12</v>
      </c>
      <c r="B15" s="29">
        <f>100*'Tabela 1'!B15/'Tabela 3'!B$9</f>
        <v>0.54314495136156826</v>
      </c>
      <c r="C15" s="29">
        <f>100*'Tabela 1'!C15/'Tabela 3'!C$9</f>
        <v>0.62337816999287832</v>
      </c>
      <c r="D15" s="29">
        <f>100*'Tabela 1'!D15/'Tabela 3'!D$9</f>
        <v>0.57453914105151971</v>
      </c>
      <c r="E15" s="29">
        <f>100*'Tabela 1'!E15/'Tabela 3'!E$9</f>
        <v>0.58958943371868922</v>
      </c>
      <c r="F15" s="29">
        <f>100*'Tabela 1'!F15/'Tabela 3'!F$9</f>
        <v>0.5890324968237205</v>
      </c>
      <c r="G15" s="29">
        <f>100*'Tabela 1'!G15/'Tabela 3'!G$9</f>
        <v>0.59087648906901957</v>
      </c>
      <c r="H15" s="29">
        <f>100*'Tabela 1'!H15/'Tabela 3'!H$9</f>
        <v>0.60014957061535679</v>
      </c>
      <c r="I15" s="29">
        <f>100*'Tabela 1'!I15/'Tabela 3'!I$9</f>
        <v>0.6047688620123024</v>
      </c>
      <c r="J15" s="29">
        <f>100*'Tabela 1'!J15/'Tabela 3'!J$9</f>
        <v>0.60592658134445798</v>
      </c>
      <c r="K15" s="29">
        <f>100*'Tabela 1'!K15/'Tabela 3'!K$9</f>
        <v>0.61175469626930012</v>
      </c>
      <c r="L15" s="29">
        <f>100*'Tabela 1'!L15/'Tabela 3'!L$9</f>
        <v>0.61768258343487192</v>
      </c>
      <c r="M15" s="29">
        <f>100*'Tabela 1'!M15/'Tabela 3'!M$9</f>
        <v>0.6194055526252733</v>
      </c>
    </row>
    <row r="16" spans="1:14" x14ac:dyDescent="0.25">
      <c r="A16" s="11" t="s">
        <v>13</v>
      </c>
      <c r="B16" s="29">
        <f>100*'Tabela 1'!B16/'Tabela 3'!B$9</f>
        <v>2.4115655431161587</v>
      </c>
      <c r="C16" s="29">
        <f>100*'Tabela 1'!C16/'Tabela 3'!C$9</f>
        <v>2.4553505566437726</v>
      </c>
      <c r="D16" s="29">
        <f>100*'Tabela 1'!D16/'Tabela 3'!D$9</f>
        <v>2.6894766884484436</v>
      </c>
      <c r="E16" s="29">
        <f>100*'Tabela 1'!E16/'Tabela 3'!E$9</f>
        <v>2.5528348952929014</v>
      </c>
      <c r="F16" s="29">
        <f>100*'Tabela 1'!F16/'Tabela 3'!F$9</f>
        <v>2.5816530490540597</v>
      </c>
      <c r="G16" s="29">
        <f>100*'Tabela 1'!G16/'Tabela 3'!G$9</f>
        <v>2.6179877478186819</v>
      </c>
      <c r="H16" s="29">
        <f>100*'Tabela 1'!H16/'Tabela 3'!H$9</f>
        <v>2.6933363764992664</v>
      </c>
      <c r="I16" s="29">
        <f>100*'Tabela 1'!I16/'Tabela 3'!I$9</f>
        <v>2.7946960659740538</v>
      </c>
      <c r="J16" s="29">
        <f>100*'Tabela 1'!J16/'Tabela 3'!J$9</f>
        <v>2.8432870240997339</v>
      </c>
      <c r="K16" s="29">
        <f>100*'Tabela 1'!K16/'Tabela 3'!K$9</f>
        <v>2.8913318877731187</v>
      </c>
      <c r="L16" s="29">
        <f>100*'Tabela 1'!L16/'Tabela 3'!L$9</f>
        <v>2.9363528436897837</v>
      </c>
      <c r="M16" s="29">
        <f>100*'Tabela 1'!M16/'Tabela 3'!M$9</f>
        <v>2.9481937458147431</v>
      </c>
    </row>
    <row r="17" spans="1:13" x14ac:dyDescent="0.25">
      <c r="A17" s="11" t="s">
        <v>14</v>
      </c>
      <c r="B17" s="29">
        <f>100*'Tabela 1'!B17/'Tabela 3'!B$9</f>
        <v>3.4542366851869253</v>
      </c>
      <c r="C17" s="29">
        <f>100*'Tabela 1'!C17/'Tabela 3'!C$9</f>
        <v>3.6931908067867139</v>
      </c>
      <c r="D17" s="29">
        <f>100*'Tabela 1'!D17/'Tabela 3'!D$9</f>
        <v>3.5747109405574915</v>
      </c>
      <c r="E17" s="29">
        <f>100*'Tabela 1'!E17/'Tabela 3'!E$9</f>
        <v>3.5322373258073214</v>
      </c>
      <c r="F17" s="29">
        <f>100*'Tabela 1'!F17/'Tabela 3'!F$9</f>
        <v>3.4481487040327039</v>
      </c>
      <c r="G17" s="29">
        <f>100*'Tabela 1'!G17/'Tabela 3'!G$9</f>
        <v>3.4283035483189068</v>
      </c>
      <c r="H17" s="29">
        <f>100*'Tabela 1'!H17/'Tabela 3'!H$9</f>
        <v>3.422218179279839</v>
      </c>
      <c r="I17" s="29">
        <f>100*'Tabela 1'!I17/'Tabela 3'!I$9</f>
        <v>3.4153566449991737</v>
      </c>
      <c r="J17" s="29">
        <f>100*'Tabela 1'!J17/'Tabela 3'!J$9</f>
        <v>3.4164831566883613</v>
      </c>
      <c r="K17" s="29">
        <f>100*'Tabela 1'!K17/'Tabela 3'!K$9</f>
        <v>3.4182920038640354</v>
      </c>
      <c r="L17" s="29">
        <f>100*'Tabela 1'!L17/'Tabela 3'!L$9</f>
        <v>3.4196633557687841</v>
      </c>
      <c r="M17" s="29">
        <f>100*'Tabela 1'!M17/'Tabela 3'!M$9</f>
        <v>3.4200342329579438</v>
      </c>
    </row>
    <row r="18" spans="1:13" x14ac:dyDescent="0.25">
      <c r="A18" s="10" t="s">
        <v>15</v>
      </c>
      <c r="B18" s="29">
        <f>100*'Tabela 1'!B18/'Tabela 3'!B$9</f>
        <v>1.5175984865511909</v>
      </c>
      <c r="C18" s="29">
        <f>100*'Tabela 1'!C18/'Tabela 3'!C$9</f>
        <v>1.5819810562585512</v>
      </c>
      <c r="D18" s="29">
        <f>100*'Tabela 1'!D18/'Tabela 3'!D$9</f>
        <v>1.5881328595842898</v>
      </c>
      <c r="E18" s="29">
        <f>100*'Tabela 1'!E18/'Tabela 3'!E$9</f>
        <v>1.5833962217284292</v>
      </c>
      <c r="F18" s="29">
        <f>100*'Tabela 1'!F18/'Tabela 3'!F$9</f>
        <v>1.5707768155103063</v>
      </c>
      <c r="G18" s="29">
        <f>100*'Tabela 1'!G18/'Tabela 3'!G$9</f>
        <v>1.5577304213231249</v>
      </c>
      <c r="H18" s="29">
        <f>100*'Tabela 1'!H18/'Tabela 3'!H$9</f>
        <v>1.5475647382214466</v>
      </c>
      <c r="I18" s="29">
        <f>100*'Tabela 1'!I18/'Tabela 3'!I$9</f>
        <v>1.5351930354582957</v>
      </c>
      <c r="J18" s="29">
        <f>100*'Tabela 1'!J18/'Tabela 3'!J$9</f>
        <v>1.522173290459548</v>
      </c>
      <c r="K18" s="29">
        <f>100*'Tabela 1'!K18/'Tabela 3'!K$9</f>
        <v>1.508919019432772</v>
      </c>
      <c r="L18" s="29">
        <f>100*'Tabela 1'!L18/'Tabela 3'!L$9</f>
        <v>1.4954284269897016</v>
      </c>
      <c r="M18" s="29">
        <f>100*'Tabela 1'!M18/'Tabela 3'!M$9</f>
        <v>1.4815800048313295</v>
      </c>
    </row>
    <row r="19" spans="1:13" x14ac:dyDescent="0.25">
      <c r="A19" s="10" t="s">
        <v>16</v>
      </c>
      <c r="B19" s="29">
        <f>100*'Tabela 1'!B19/'Tabela 3'!B$9</f>
        <v>1.1405146537532365</v>
      </c>
      <c r="C19" s="29">
        <f>100*'Tabela 1'!C19/'Tabela 3'!C$9</f>
        <v>1.2301070075050617</v>
      </c>
      <c r="D19" s="29">
        <f>100*'Tabela 1'!D19/'Tabela 3'!D$9</f>
        <v>1.0770691766415852</v>
      </c>
      <c r="E19" s="29">
        <f>100*'Tabela 1'!E19/'Tabela 3'!E$9</f>
        <v>1.0423201913990809</v>
      </c>
      <c r="F19" s="29">
        <f>100*'Tabela 1'!F19/'Tabela 3'!F$9</f>
        <v>0.97855642391417452</v>
      </c>
      <c r="G19" s="29">
        <f>100*'Tabela 1'!G19/'Tabela 3'!G$9</f>
        <v>0.96730532750907294</v>
      </c>
      <c r="H19" s="29">
        <f>100*'Tabela 1'!H19/'Tabela 3'!H$9</f>
        <v>0.9691305165852665</v>
      </c>
      <c r="I19" s="29">
        <f>100*'Tabela 1'!I19/'Tabela 3'!I$9</f>
        <v>0.97040727870200805</v>
      </c>
      <c r="J19" s="29">
        <f>100*'Tabela 1'!J19/'Tabela 3'!J$9</f>
        <v>0.97879908968993523</v>
      </c>
      <c r="K19" s="29">
        <f>100*'Tabela 1'!K19/'Tabela 3'!K$9</f>
        <v>0.98785255802490823</v>
      </c>
      <c r="L19" s="29">
        <f>100*'Tabela 1'!L19/'Tabela 3'!L$9</f>
        <v>0.99645725320904488</v>
      </c>
      <c r="M19" s="29">
        <f>100*'Tabela 1'!M19/'Tabela 3'!M$9</f>
        <v>1.0044150546337218</v>
      </c>
    </row>
    <row r="20" spans="1:13" x14ac:dyDescent="0.25">
      <c r="A20" s="10" t="s">
        <v>17</v>
      </c>
      <c r="B20" s="29">
        <f>100*'Tabela 1'!B20/'Tabela 3'!B$9</f>
        <v>0.61456305482327067</v>
      </c>
      <c r="C20" s="29">
        <f>100*'Tabela 1'!C20/'Tabela 3'!C$9</f>
        <v>0.68823430269617469</v>
      </c>
      <c r="D20" s="29">
        <f>100*'Tabela 1'!D20/'Tabela 3'!D$9</f>
        <v>0.7255200406082396</v>
      </c>
      <c r="E20" s="29">
        <f>100*'Tabela 1'!E20/'Tabela 3'!E$9</f>
        <v>0.73259780947881314</v>
      </c>
      <c r="F20" s="29">
        <f>100*'Tabela 1'!F20/'Tabela 3'!F$9</f>
        <v>0.72320643465247492</v>
      </c>
      <c r="G20" s="29">
        <f>100*'Tabela 1'!G20/'Tabela 3'!G$9</f>
        <v>0.72734196117989791</v>
      </c>
      <c r="H20" s="29">
        <f>100*'Tabela 1'!H20/'Tabela 3'!H$9</f>
        <v>0.72966508818141418</v>
      </c>
      <c r="I20" s="29">
        <f>100*'Tabela 1'!I20/'Tabela 3'!I$9</f>
        <v>0.73369098015114775</v>
      </c>
      <c r="J20" s="29">
        <f>100*'Tabela 1'!J20/'Tabela 3'!J$9</f>
        <v>0.7393582791421216</v>
      </c>
      <c r="K20" s="29">
        <f>100*'Tabela 1'!K20/'Tabela 3'!K$9</f>
        <v>0.74489326419773672</v>
      </c>
      <c r="L20" s="29">
        <f>100*'Tabela 1'!L20/'Tabela 3'!L$9</f>
        <v>0.75064160679913272</v>
      </c>
      <c r="M20" s="29">
        <f>100*'Tabela 1'!M20/'Tabela 3'!M$9</f>
        <v>0.75629563166979485</v>
      </c>
    </row>
    <row r="21" spans="1:13" x14ac:dyDescent="0.25">
      <c r="A21" s="10" t="s">
        <v>18</v>
      </c>
      <c r="B21" s="29">
        <f>100*'Tabela 1'!B21/'Tabela 3'!B$9</f>
        <v>0.18156049005922731</v>
      </c>
      <c r="C21" s="29">
        <f>100*'Tabela 1'!C21/'Tabela 3'!C$9</f>
        <v>0.19286844032692585</v>
      </c>
      <c r="D21" s="29">
        <f>100*'Tabela 1'!D21/'Tabela 3'!D$9</f>
        <v>0.18398886372337697</v>
      </c>
      <c r="E21" s="29">
        <f>100*'Tabela 1'!E21/'Tabela 3'!E$9</f>
        <v>0.17392310320099688</v>
      </c>
      <c r="F21" s="29">
        <f>100*'Tabela 1'!F21/'Tabela 3'!F$9</f>
        <v>0.17560902995574779</v>
      </c>
      <c r="G21" s="29">
        <f>100*'Tabela 1'!G21/'Tabela 3'!G$9</f>
        <v>0.17592583830681163</v>
      </c>
      <c r="H21" s="29">
        <f>100*'Tabela 1'!H21/'Tabela 3'!H$9</f>
        <v>0.17585783629171076</v>
      </c>
      <c r="I21" s="29">
        <f>100*'Tabela 1'!I21/'Tabela 3'!I$9</f>
        <v>0.17606535068772217</v>
      </c>
      <c r="J21" s="29">
        <f>100*'Tabela 1'!J21/'Tabela 3'!J$9</f>
        <v>0.17615249739675654</v>
      </c>
      <c r="K21" s="29">
        <f>100*'Tabela 1'!K21/'Tabela 3'!K$9</f>
        <v>0.17662716220861877</v>
      </c>
      <c r="L21" s="29">
        <f>100*'Tabela 1'!L21/'Tabela 3'!L$9</f>
        <v>0.1771360687709044</v>
      </c>
      <c r="M21" s="29">
        <f>100*'Tabela 1'!M21/'Tabela 3'!M$9</f>
        <v>0.17774354182309779</v>
      </c>
    </row>
    <row r="22" spans="1:13" x14ac:dyDescent="0.25">
      <c r="A22" s="9" t="s">
        <v>19</v>
      </c>
      <c r="B22" s="29">
        <f>100*'Tabela 1'!B22/'Tabela 3'!B$9</f>
        <v>0.57020599304032438</v>
      </c>
      <c r="C22" s="29">
        <f>100*'Tabela 1'!C22/'Tabela 3'!C$9</f>
        <v>0.57958299056717766</v>
      </c>
      <c r="D22" s="29">
        <f>100*'Tabela 1'!D22/'Tabela 3'!D$9</f>
        <v>0.590859329176882</v>
      </c>
      <c r="E22" s="29">
        <f>100*'Tabela 1'!E22/'Tabela 3'!E$9</f>
        <v>0.58864653734695271</v>
      </c>
      <c r="F22" s="29">
        <f>100*'Tabela 1'!F22/'Tabela 3'!F$9</f>
        <v>0.57931763047229967</v>
      </c>
      <c r="G22" s="29">
        <f>100*'Tabela 1'!G22/'Tabela 3'!G$9</f>
        <v>0.56907405951323031</v>
      </c>
      <c r="H22" s="29">
        <f>100*'Tabela 1'!H22/'Tabela 3'!H$9</f>
        <v>0.57169424362929067</v>
      </c>
      <c r="I22" s="29">
        <f>100*'Tabela 1'!I22/'Tabela 3'!I$9</f>
        <v>0.57292762703183986</v>
      </c>
      <c r="J22" s="29">
        <f>100*'Tabela 1'!J22/'Tabela 3'!J$9</f>
        <v>0.57606022191218265</v>
      </c>
      <c r="K22" s="29">
        <f>100*'Tabela 1'!K22/'Tabela 3'!K$9</f>
        <v>0.58045935056792863</v>
      </c>
      <c r="L22" s="29">
        <f>100*'Tabela 1'!L22/'Tabela 3'!L$9</f>
        <v>0.58501954593264527</v>
      </c>
      <c r="M22" s="29">
        <f>100*'Tabela 1'!M22/'Tabela 3'!M$9</f>
        <v>0.58970557424220316</v>
      </c>
    </row>
    <row r="23" spans="1:13" x14ac:dyDescent="0.25">
      <c r="A23" s="9" t="s">
        <v>20</v>
      </c>
      <c r="B23" s="29">
        <f>100*'Tabela 1'!B23/'Tabela 3'!B$9</f>
        <v>2.6980470541520494</v>
      </c>
      <c r="C23" s="29">
        <f>100*'Tabela 1'!C23/'Tabela 3'!C$9</f>
        <v>3.1002444516129075</v>
      </c>
      <c r="D23" s="29">
        <f>100*'Tabela 1'!D23/'Tabela 3'!D$9</f>
        <v>3.0694767054777823</v>
      </c>
      <c r="E23" s="29">
        <f>100*'Tabela 1'!E23/'Tabela 3'!E$9</f>
        <v>2.9630900721327524</v>
      </c>
      <c r="F23" s="29">
        <f>100*'Tabela 1'!F23/'Tabela 3'!F$9</f>
        <v>2.8863282446255596</v>
      </c>
      <c r="G23" s="29">
        <f>100*'Tabela 1'!G23/'Tabela 3'!G$9</f>
        <v>2.798119235135168</v>
      </c>
      <c r="H23" s="29">
        <f>100*'Tabela 1'!H23/'Tabela 3'!H$9</f>
        <v>2.7539674851230171</v>
      </c>
      <c r="I23" s="29">
        <f>100*'Tabela 1'!I23/'Tabela 3'!I$9</f>
        <v>2.6908293385707678</v>
      </c>
      <c r="J23" s="29">
        <f>100*'Tabela 1'!J23/'Tabela 3'!J$9</f>
        <v>2.6262408877663979</v>
      </c>
      <c r="K23" s="29">
        <f>100*'Tabela 1'!K23/'Tabela 3'!K$9</f>
        <v>2.5619070924580321</v>
      </c>
      <c r="L23" s="29">
        <f>100*'Tabela 1'!L23/'Tabela 3'!L$9</f>
        <v>2.4966680769443754</v>
      </c>
      <c r="M23" s="29">
        <f>100*'Tabela 1'!M23/'Tabela 3'!M$9</f>
        <v>2.4310158123735484</v>
      </c>
    </row>
    <row r="24" spans="1:13" x14ac:dyDescent="0.25">
      <c r="A24" s="9" t="s">
        <v>21</v>
      </c>
      <c r="B24" s="29">
        <f>100*'Tabela 1'!B24/'Tabela 3'!B$9</f>
        <v>0.78021168074752512</v>
      </c>
      <c r="C24" s="29">
        <f>100*'Tabela 1'!C24/'Tabela 3'!C$9</f>
        <v>0.89921944214723759</v>
      </c>
      <c r="D24" s="29">
        <f>100*'Tabela 1'!D24/'Tabela 3'!D$9</f>
        <v>0.90502543784352829</v>
      </c>
      <c r="E24" s="29">
        <f>100*'Tabela 1'!E24/'Tabela 3'!E$9</f>
        <v>0.87866020982294923</v>
      </c>
      <c r="F24" s="29">
        <f>100*'Tabela 1'!F24/'Tabela 3'!F$9</f>
        <v>0.8551142182284287</v>
      </c>
      <c r="G24" s="29">
        <f>100*'Tabela 1'!G24/'Tabela 3'!G$9</f>
        <v>0.83393962326976356</v>
      </c>
      <c r="H24" s="29">
        <f>100*'Tabela 1'!H24/'Tabela 3'!H$9</f>
        <v>0.81314846362310877</v>
      </c>
      <c r="I24" s="29">
        <f>100*'Tabela 1'!I24/'Tabela 3'!I$9</f>
        <v>0.79258720891395062</v>
      </c>
      <c r="J24" s="29">
        <f>100*'Tabela 1'!J24/'Tabela 3'!J$9</f>
        <v>0.77184800166178602</v>
      </c>
      <c r="K24" s="29">
        <f>100*'Tabela 1'!K24/'Tabela 3'!K$9</f>
        <v>0.75129709301595882</v>
      </c>
      <c r="L24" s="29">
        <f>100*'Tabela 1'!L24/'Tabela 3'!L$9</f>
        <v>0.73067025627832971</v>
      </c>
      <c r="M24" s="29">
        <f>100*'Tabela 1'!M24/'Tabela 3'!M$9</f>
        <v>0.7100612762063494</v>
      </c>
    </row>
    <row r="25" spans="1:13" x14ac:dyDescent="0.25">
      <c r="A25" s="9" t="s">
        <v>22</v>
      </c>
      <c r="B25" s="29">
        <f>100*'Tabela 1'!B25/'Tabela 3'!B$9</f>
        <v>1.3692940062964845</v>
      </c>
      <c r="C25" s="29">
        <f>100*'Tabela 1'!C25/'Tabela 3'!C$9</f>
        <v>1.4519792565727683</v>
      </c>
      <c r="D25" s="29">
        <f>100*'Tabela 1'!D25/'Tabela 3'!D$9</f>
        <v>1.6136102022416083</v>
      </c>
      <c r="E25" s="29">
        <f>100*'Tabela 1'!E25/'Tabela 3'!E$9</f>
        <v>1.4532098318417594</v>
      </c>
      <c r="F25" s="29">
        <f>100*'Tabela 1'!F25/'Tabela 3'!F$9</f>
        <v>1.4656041570426031</v>
      </c>
      <c r="G25" s="29">
        <f>100*'Tabela 1'!G25/'Tabela 3'!G$9</f>
        <v>1.4794108574724818</v>
      </c>
      <c r="H25" s="29">
        <f>100*'Tabela 1'!H25/'Tabela 3'!H$9</f>
        <v>1.4954380518332759</v>
      </c>
      <c r="I25" s="29">
        <f>100*'Tabela 1'!I25/'Tabela 3'!I$9</f>
        <v>1.518613816052981</v>
      </c>
      <c r="J25" s="29">
        <f>100*'Tabela 1'!J25/'Tabela 3'!J$9</f>
        <v>1.527341361810586</v>
      </c>
      <c r="K25" s="29">
        <f>100*'Tabela 1'!K25/'Tabela 3'!K$9</f>
        <v>1.5360469424973664</v>
      </c>
      <c r="L25" s="29">
        <f>100*'Tabela 1'!L25/'Tabela 3'!L$9</f>
        <v>1.5435092571887397</v>
      </c>
      <c r="M25" s="29">
        <f>100*'Tabela 1'!M25/'Tabela 3'!M$9</f>
        <v>1.5502439988989321</v>
      </c>
    </row>
    <row r="26" spans="1:13" x14ac:dyDescent="0.25">
      <c r="A26" s="9" t="s">
        <v>23</v>
      </c>
      <c r="B26" s="29">
        <f>100*'Tabela 1'!B26/'Tabela 3'!B$9</f>
        <v>0</v>
      </c>
      <c r="C26" s="29">
        <f>100*'Tabela 1'!C26/'Tabela 3'!C$9</f>
        <v>0</v>
      </c>
      <c r="D26" s="29">
        <f>100*'Tabela 1'!D26/'Tabela 3'!D$9</f>
        <v>0</v>
      </c>
      <c r="E26" s="29">
        <f>100*'Tabela 1'!E26/'Tabela 3'!E$9</f>
        <v>0</v>
      </c>
      <c r="F26" s="29">
        <f>100*'Tabela 1'!F26/'Tabela 3'!F$9</f>
        <v>0</v>
      </c>
      <c r="G26" s="29">
        <f>100*'Tabela 1'!G26/'Tabela 3'!G$9</f>
        <v>0</v>
      </c>
      <c r="H26" s="29">
        <f>100*'Tabela 1'!H26/'Tabela 3'!H$9</f>
        <v>0</v>
      </c>
      <c r="I26" s="29">
        <f>100*'Tabela 1'!I26/'Tabela 3'!I$9</f>
        <v>0</v>
      </c>
      <c r="J26" s="29">
        <f>100*'Tabela 1'!J26/'Tabela 3'!J$9</f>
        <v>0</v>
      </c>
      <c r="K26" s="29">
        <f>100*'Tabela 1'!K26/'Tabela 3'!K$9</f>
        <v>0</v>
      </c>
      <c r="L26" s="29">
        <f>100*'Tabela 1'!L26/'Tabela 3'!L$9</f>
        <v>0</v>
      </c>
      <c r="M26" s="29">
        <f>100*'Tabela 1'!M26/'Tabela 3'!M$9</f>
        <v>0</v>
      </c>
    </row>
    <row r="27" spans="1:13" x14ac:dyDescent="0.25">
      <c r="A27" s="9" t="s">
        <v>24</v>
      </c>
      <c r="B27" s="29">
        <f>100*'Tabela 1'!B27/'Tabela 3'!B$9</f>
        <v>1.1137441836586746E-2</v>
      </c>
      <c r="C27" s="29">
        <f>100*'Tabela 1'!C27/'Tabela 3'!C$9</f>
        <v>2.9049670144778661E-2</v>
      </c>
      <c r="D27" s="29">
        <f>100*'Tabela 1'!D27/'Tabela 3'!D$9</f>
        <v>3.3584050821720259E-2</v>
      </c>
      <c r="E27" s="29">
        <f>100*'Tabela 1'!E27/'Tabela 3'!E$9</f>
        <v>2.6418049437070424E-2</v>
      </c>
      <c r="F27" s="29">
        <f>100*'Tabela 1'!F27/'Tabela 3'!F$9</f>
        <v>2.5741402975592551E-2</v>
      </c>
      <c r="G27" s="29">
        <f>100*'Tabela 1'!G27/'Tabela 3'!G$9</f>
        <v>2.5093621440830761E-2</v>
      </c>
      <c r="H27" s="29">
        <f>100*'Tabela 1'!H27/'Tabela 3'!H$9</f>
        <v>2.4501278182506876E-2</v>
      </c>
      <c r="I27" s="29">
        <f>100*'Tabela 1'!I27/'Tabela 3'!I$9</f>
        <v>2.3938907712683463E-2</v>
      </c>
      <c r="J27" s="29">
        <f>100*'Tabela 1'!J27/'Tabela 3'!J$9</f>
        <v>2.3329391539854673E-2</v>
      </c>
      <c r="K27" s="29">
        <f>100*'Tabela 1'!K27/'Tabela 3'!K$9</f>
        <v>2.2858800291205985E-2</v>
      </c>
      <c r="L27" s="29">
        <f>100*'Tabela 1'!L27/'Tabela 3'!L$9</f>
        <v>2.2326127799033549E-2</v>
      </c>
      <c r="M27" s="29">
        <f>100*'Tabela 1'!M27/'Tabela 3'!M$9</f>
        <v>2.1791507733141674E-2</v>
      </c>
    </row>
    <row r="28" spans="1:13" x14ac:dyDescent="0.25">
      <c r="A28" s="9" t="s">
        <v>25</v>
      </c>
      <c r="B28" s="29">
        <f>100*'Tabela 1'!B28/'Tabela 3'!B$9</f>
        <v>0.37420706569069095</v>
      </c>
      <c r="C28" s="29">
        <f>100*'Tabela 1'!C28/'Tabela 3'!C$9</f>
        <v>0.39363253922300029</v>
      </c>
      <c r="D28" s="29">
        <f>100*'Tabela 1'!D28/'Tabela 3'!D$9</f>
        <v>0.87156325557851733</v>
      </c>
      <c r="E28" s="29">
        <f>100*'Tabela 1'!E28/'Tabela 3'!E$9</f>
        <v>0.68633413975367186</v>
      </c>
      <c r="F28" s="29">
        <f>100*'Tabela 1'!F28/'Tabela 3'!F$9</f>
        <v>0.66287207346845778</v>
      </c>
      <c r="G28" s="29">
        <f>100*'Tabela 1'!G28/'Tabela 3'!G$9</f>
        <v>0.67624577318413737</v>
      </c>
      <c r="H28" s="29">
        <f>100*'Tabela 1'!H28/'Tabela 3'!H$9</f>
        <v>0.66882221521563279</v>
      </c>
      <c r="I28" s="29">
        <f>100*'Tabela 1'!I28/'Tabela 3'!I$9</f>
        <v>0.66137454383109662</v>
      </c>
      <c r="J28" s="29">
        <f>100*'Tabela 1'!J28/'Tabela 3'!J$9</f>
        <v>0.65354200461278145</v>
      </c>
      <c r="K28" s="29">
        <f>100*'Tabela 1'!K28/'Tabela 3'!K$9</f>
        <v>0.63559965863710322</v>
      </c>
      <c r="L28" s="29">
        <f>100*'Tabela 1'!L28/'Tabela 3'!L$9</f>
        <v>0.63227487230694468</v>
      </c>
      <c r="M28" s="29">
        <f>100*'Tabela 1'!M28/'Tabela 3'!M$9</f>
        <v>0.62848204247094441</v>
      </c>
    </row>
    <row r="29" spans="1:13" x14ac:dyDescent="0.25">
      <c r="A29" s="7" t="s">
        <v>26</v>
      </c>
      <c r="B29" s="29">
        <f>100*'Tabela 1'!B29/'Tabela 3'!B$9</f>
        <v>-7.1881978950619468E-4</v>
      </c>
      <c r="C29" s="29">
        <f>100*'Tabela 1'!C29/'Tabela 3'!C$9</f>
        <v>-1.2165121212095015E-4</v>
      </c>
      <c r="D29" s="29">
        <f>100*'Tabela 1'!D29/'Tabela 3'!D$9</f>
        <v>-2.2029835795335748E-4</v>
      </c>
      <c r="E29" s="29">
        <f>100*'Tabela 1'!E29/'Tabela 3'!E$9</f>
        <v>-4.8035385128596673E-4</v>
      </c>
      <c r="F29" s="29">
        <f>100*'Tabela 1'!F29/'Tabela 3'!F$9</f>
        <v>-4.4816995019902227E-4</v>
      </c>
      <c r="G29" s="29">
        <f>100*'Tabela 1'!G29/'Tabela 3'!G$9</f>
        <v>-4.1857023396519905E-4</v>
      </c>
      <c r="H29" s="29">
        <f>100*'Tabela 1'!H29/'Tabela 3'!H$9</f>
        <v>-4.0335967883629615E-4</v>
      </c>
      <c r="I29" s="29">
        <f>100*'Tabela 1'!I29/'Tabela 3'!I$9</f>
        <v>-3.890199158638341E-4</v>
      </c>
      <c r="J29" s="29">
        <f>100*'Tabela 1'!J29/'Tabela 3'!J$9</f>
        <v>-3.7532076403857129E-4</v>
      </c>
      <c r="K29" s="29">
        <f>100*'Tabela 1'!K29/'Tabela 3'!K$9</f>
        <v>-3.6210219298299211E-4</v>
      </c>
      <c r="L29" s="29">
        <f>100*'Tabela 1'!L29/'Tabela 3'!L$9</f>
        <v>-3.4924627602079319E-4</v>
      </c>
      <c r="M29" s="29">
        <f>100*'Tabela 1'!M29/'Tabela 3'!M$9</f>
        <v>-3.3666635906632681E-4</v>
      </c>
    </row>
    <row r="30" spans="1:13" x14ac:dyDescent="0.25">
      <c r="A30" s="7" t="s">
        <v>27</v>
      </c>
      <c r="B30" s="29">
        <f>100*'Tabela 1'!B30/'Tabela 3'!B$9</f>
        <v>5.459288754391789</v>
      </c>
      <c r="C30" s="29">
        <f>100*'Tabela 1'!C30/'Tabela 3'!C$9</f>
        <v>5.5790519887285068</v>
      </c>
      <c r="D30" s="29">
        <f>100*'Tabela 1'!D30/'Tabela 3'!D$9</f>
        <v>5.8692684514092388</v>
      </c>
      <c r="E30" s="29">
        <f>100*'Tabela 1'!E30/'Tabela 3'!E$9</f>
        <v>5.7554454629606182</v>
      </c>
      <c r="F30" s="29">
        <f>100*'Tabela 1'!F30/'Tabela 3'!F$9</f>
        <v>5.8100470930302057</v>
      </c>
      <c r="G30" s="29">
        <f>100*'Tabela 1'!G30/'Tabela 3'!G$9</f>
        <v>5.8647801466931035</v>
      </c>
      <c r="H30" s="29">
        <f>100*'Tabela 1'!H30/'Tabela 3'!H$9</f>
        <v>5.8791639952401615</v>
      </c>
      <c r="I30" s="29">
        <f>100*'Tabela 1'!I30/'Tabela 3'!I$9</f>
        <v>5.8946652943597559</v>
      </c>
      <c r="J30" s="29">
        <f>100*'Tabela 1'!J30/'Tabela 3'!J$9</f>
        <v>5.9099857355255079</v>
      </c>
      <c r="K30" s="29">
        <f>100*'Tabela 1'!K30/'Tabela 3'!K$9</f>
        <v>5.9268988446787425</v>
      </c>
      <c r="L30" s="29">
        <f>100*'Tabela 1'!L30/'Tabela 3'!L$9</f>
        <v>5.9444104087073235</v>
      </c>
      <c r="M30" s="29">
        <f>100*'Tabela 1'!M30/'Tabela 3'!M$9</f>
        <v>5.9637726166146043</v>
      </c>
    </row>
    <row r="31" spans="1:13" x14ac:dyDescent="0.25">
      <c r="A31" s="7" t="s">
        <v>28</v>
      </c>
      <c r="B31" s="29">
        <f>100*'Tabela 1'!B31/'Tabela 3'!B$9</f>
        <v>2.943131615638833</v>
      </c>
      <c r="C31" s="29">
        <f>100*'Tabela 1'!C31/'Tabela 3'!C$9</f>
        <v>3.1018290844350096</v>
      </c>
      <c r="D31" s="29">
        <f>100*'Tabela 1'!D31/'Tabela 3'!D$9</f>
        <v>2.3876084201848204</v>
      </c>
      <c r="E31" s="29">
        <f>100*'Tabela 1'!E31/'Tabela 3'!E$9</f>
        <v>2.3538925328701019</v>
      </c>
      <c r="F31" s="29">
        <f>100*'Tabela 1'!F31/'Tabela 3'!F$9</f>
        <v>2.3027953941674677</v>
      </c>
      <c r="G31" s="29">
        <f>100*'Tabela 1'!G31/'Tabela 3'!G$9</f>
        <v>2.2433670076856753</v>
      </c>
      <c r="H31" s="29">
        <f>100*'Tabela 1'!H31/'Tabela 3'!H$9</f>
        <v>2.2717338299126619</v>
      </c>
      <c r="I31" s="29">
        <f>100*'Tabela 1'!I31/'Tabela 3'!I$9</f>
        <v>2.1725450821138796</v>
      </c>
      <c r="J31" s="29">
        <f>100*'Tabela 1'!J31/'Tabela 3'!J$9</f>
        <v>2.0146033699117258</v>
      </c>
      <c r="K31" s="29">
        <f>100*'Tabela 1'!K31/'Tabela 3'!K$9</f>
        <v>1.8705506226701176</v>
      </c>
      <c r="L31" s="29">
        <f>100*'Tabela 1'!L31/'Tabela 3'!L$9</f>
        <v>1.7436982841343904</v>
      </c>
      <c r="M31" s="29">
        <f>100*'Tabela 1'!M31/'Tabela 3'!M$9</f>
        <v>1.6310650350486644</v>
      </c>
    </row>
    <row r="32" spans="1:13" x14ac:dyDescent="0.25">
      <c r="A32" s="9" t="s">
        <v>29</v>
      </c>
      <c r="B32" s="29">
        <f>100*'Tabela 1'!B32/'Tabela 3'!B$9</f>
        <v>8.1241312456017539E-2</v>
      </c>
      <c r="C32" s="29">
        <f>100*'Tabela 1'!C32/'Tabela 3'!C$9</f>
        <v>0.17853729278321387</v>
      </c>
      <c r="D32" s="29">
        <f>100*'Tabela 1'!D32/'Tabela 3'!D$9</f>
        <v>0.12355969853553636</v>
      </c>
      <c r="E32" s="29">
        <f>100*'Tabela 1'!E32/'Tabela 3'!E$9</f>
        <v>4.8007376173243368E-2</v>
      </c>
      <c r="F32" s="29">
        <f>100*'Tabela 1'!F32/'Tabela 3'!F$9</f>
        <v>4.5959830597622077E-2</v>
      </c>
      <c r="G32" s="29">
        <f>100*'Tabela 1'!G32/'Tabela 3'!G$9</f>
        <v>4.5059483828635734E-2</v>
      </c>
      <c r="H32" s="29">
        <f>100*'Tabela 1'!H32/'Tabela 3'!H$9</f>
        <v>4.337306401874428E-2</v>
      </c>
      <c r="I32" s="29">
        <f>100*'Tabela 1'!I32/'Tabela 3'!I$9</f>
        <v>4.2077069131070621E-2</v>
      </c>
      <c r="J32" s="29">
        <f>100*'Tabela 1'!J32/'Tabela 3'!J$9</f>
        <v>4.0834708469939619E-2</v>
      </c>
      <c r="K32" s="29">
        <f>100*'Tabela 1'!K32/'Tabela 3'!K$9</f>
        <v>3.9629496132667717E-2</v>
      </c>
      <c r="L32" s="29">
        <f>100*'Tabela 1'!L32/'Tabela 3'!L$9</f>
        <v>3.8449183765449368E-2</v>
      </c>
      <c r="M32" s="29">
        <f>100*'Tabela 1'!M32/'Tabela 3'!M$9</f>
        <v>3.7284690109414841E-2</v>
      </c>
    </row>
    <row r="33" spans="1:13" x14ac:dyDescent="0.25">
      <c r="A33" s="9" t="s">
        <v>30</v>
      </c>
      <c r="B33" s="29">
        <f>100*'Tabela 1'!B33/'Tabela 3'!B$9</f>
        <v>0.46018255282036585</v>
      </c>
      <c r="C33" s="29">
        <f>100*'Tabela 1'!C33/'Tabela 3'!C$9</f>
        <v>0.58924335925192628</v>
      </c>
      <c r="D33" s="29">
        <f>100*'Tabela 1'!D33/'Tabela 3'!D$9</f>
        <v>0.2671465374797784</v>
      </c>
      <c r="E33" s="29">
        <f>100*'Tabela 1'!E33/'Tabela 3'!E$9</f>
        <v>0.24342840883539626</v>
      </c>
      <c r="F33" s="29">
        <f>100*'Tabela 1'!F33/'Tabela 3'!F$9</f>
        <v>0.23729158748912579</v>
      </c>
      <c r="G33" s="29">
        <f>100*'Tabela 1'!G33/'Tabela 3'!G$9</f>
        <v>0.22885754941028352</v>
      </c>
      <c r="H33" s="29">
        <f>100*'Tabela 1'!H33/'Tabela 3'!H$9</f>
        <v>0.22054102307969831</v>
      </c>
      <c r="I33" s="29">
        <f>100*'Tabela 1'!I33/'Tabela 3'!I$9</f>
        <v>0.21270061125224179</v>
      </c>
      <c r="J33" s="29">
        <f>100*'Tabela 1'!J33/'Tabela 3'!J$9</f>
        <v>0.20521046011074964</v>
      </c>
      <c r="K33" s="29">
        <f>100*'Tabela 1'!K33/'Tabela 3'!K$9</f>
        <v>0.19798307141225682</v>
      </c>
      <c r="L33" s="29">
        <f>100*'Tabela 1'!L33/'Tabela 3'!L$9</f>
        <v>0.19095396754235389</v>
      </c>
      <c r="M33" s="29">
        <f>100*'Tabela 1'!M33/'Tabela 3'!M$9</f>
        <v>0.18407576949489443</v>
      </c>
    </row>
    <row r="34" spans="1:13" x14ac:dyDescent="0.25">
      <c r="A34" s="9" t="s">
        <v>31</v>
      </c>
      <c r="B34" s="29">
        <f>100*'Tabela 1'!B34/'Tabela 3'!B$9</f>
        <v>0.16027199968884348</v>
      </c>
      <c r="C34" s="29">
        <f>100*'Tabela 1'!C34/'Tabela 3'!C$9</f>
        <v>0.15921205201696836</v>
      </c>
      <c r="D34" s="29">
        <f>100*'Tabela 1'!D34/'Tabela 3'!D$9</f>
        <v>0.15580795291049174</v>
      </c>
      <c r="E34" s="29">
        <f>100*'Tabela 1'!E34/'Tabela 3'!E$9</f>
        <v>0.14867548830767802</v>
      </c>
      <c r="F34" s="29">
        <f>100*'Tabela 1'!F34/'Tabela 3'!F$9</f>
        <v>0.14105380449466925</v>
      </c>
      <c r="G34" s="29">
        <f>100*'Tabela 1'!G34/'Tabela 3'!G$9</f>
        <v>0.13207495709923814</v>
      </c>
      <c r="H34" s="29">
        <f>100*'Tabela 1'!H34/'Tabela 3'!H$9</f>
        <v>0.12377247794519794</v>
      </c>
      <c r="I34" s="29">
        <f>100*'Tabela 1'!I34/'Tabela 3'!I$9</f>
        <v>0.11597449115105028</v>
      </c>
      <c r="J34" s="29">
        <f>100*'Tabela 1'!J34/'Tabela 3'!J$9</f>
        <v>0.1085934220520042</v>
      </c>
      <c r="K34" s="29">
        <f>100*'Tabela 1'!K34/'Tabela 3'!K$9</f>
        <v>0.10156928485873915</v>
      </c>
      <c r="L34" s="29">
        <f>100*'Tabela 1'!L34/'Tabela 3'!L$9</f>
        <v>9.4859060947399973E-2</v>
      </c>
      <c r="M34" s="29">
        <f>100*'Tabela 1'!M34/'Tabela 3'!M$9</f>
        <v>8.8432051788588484E-2</v>
      </c>
    </row>
    <row r="35" spans="1:13" x14ac:dyDescent="0.25">
      <c r="A35" s="9" t="s">
        <v>32</v>
      </c>
      <c r="B35" s="29">
        <f>100*'Tabela 1'!B35/'Tabela 3'!B$9</f>
        <v>1.0397306598697162</v>
      </c>
      <c r="C35" s="29">
        <f>100*'Tabela 1'!C35/'Tabela 3'!C$9</f>
        <v>1.0601158329050397</v>
      </c>
      <c r="D35" s="29">
        <f>100*'Tabela 1'!D35/'Tabela 3'!D$9</f>
        <v>0.95228637451436993</v>
      </c>
      <c r="E35" s="29">
        <f>100*'Tabela 1'!E35/'Tabela 3'!E$9</f>
        <v>1.0825606875473934</v>
      </c>
      <c r="F35" s="29">
        <f>100*'Tabela 1'!F35/'Tabela 3'!F$9</f>
        <v>1.0748271310149309</v>
      </c>
      <c r="G35" s="29">
        <f>100*'Tabela 1'!G35/'Tabela 3'!G$9</f>
        <v>1.0551887043174033</v>
      </c>
      <c r="H35" s="29">
        <f>100*'Tabela 1'!H35/'Tabela 3'!H$9</f>
        <v>1.1180873050102411</v>
      </c>
      <c r="I35" s="29">
        <f>100*'Tabela 1'!I35/'Tabela 3'!I$9</f>
        <v>1.0508965249683901</v>
      </c>
      <c r="J35" s="29">
        <f>100*'Tabela 1'!J35/'Tabela 3'!J$9</f>
        <v>0.92334609417947011</v>
      </c>
      <c r="K35" s="29">
        <f>100*'Tabela 1'!K35/'Tabela 3'!K$9</f>
        <v>0.80837006831918667</v>
      </c>
      <c r="L35" s="29">
        <f>100*'Tabela 1'!L35/'Tabela 3'!L$9</f>
        <v>0.7095790246905247</v>
      </c>
      <c r="M35" s="29">
        <f>100*'Tabela 1'!M35/'Tabela 3'!M$9</f>
        <v>0.62415881046491095</v>
      </c>
    </row>
    <row r="36" spans="1:13" x14ac:dyDescent="0.25">
      <c r="A36" s="9" t="s">
        <v>33</v>
      </c>
      <c r="B36" s="29">
        <f>100*'Tabela 1'!B36/'Tabela 3'!B$9</f>
        <v>0.19431422823704628</v>
      </c>
      <c r="C36" s="29">
        <f>100*'Tabela 1'!C36/'Tabela 3'!C$9</f>
        <v>0.19596877520004141</v>
      </c>
      <c r="D36" s="29">
        <f>100*'Tabela 1'!D36/'Tabela 3'!D$9</f>
        <v>0.16494504145329528</v>
      </c>
      <c r="E36" s="29">
        <f>100*'Tabela 1'!E36/'Tabela 3'!E$9</f>
        <v>0.14670680843470749</v>
      </c>
      <c r="F36" s="29">
        <f>100*'Tabela 1'!F36/'Tabela 3'!F$9</f>
        <v>0.14496577599025184</v>
      </c>
      <c r="G36" s="29">
        <f>100*'Tabela 1'!G36/'Tabela 3'!G$9</f>
        <v>0.14413937737179564</v>
      </c>
      <c r="H36" s="29">
        <f>100*'Tabela 1'!H36/'Tabela 3'!H$9</f>
        <v>0.13890145128949868</v>
      </c>
      <c r="I36" s="29">
        <f>100*'Tabela 1'!I36/'Tabela 3'!I$9</f>
        <v>0.13396339230013998</v>
      </c>
      <c r="J36" s="29">
        <f>100*'Tabela 1'!J36/'Tabela 3'!J$9</f>
        <v>0.12924593497903661</v>
      </c>
      <c r="K36" s="29">
        <f>100*'Tabela 1'!K36/'Tabela 3'!K$9</f>
        <v>0.12469397106214122</v>
      </c>
      <c r="L36" s="29">
        <f>100*'Tabela 1'!L36/'Tabela 3'!L$9</f>
        <v>0.12026689116942979</v>
      </c>
      <c r="M36" s="29">
        <f>100*'Tabela 1'!M36/'Tabela 3'!M$9</f>
        <v>0.11593485498991384</v>
      </c>
    </row>
    <row r="37" spans="1:13" x14ac:dyDescent="0.25">
      <c r="A37" s="9" t="s">
        <v>34</v>
      </c>
      <c r="B37" s="29">
        <f>100*'Tabela 1'!B37/'Tabela 3'!B$9</f>
        <v>0.28368826629379063</v>
      </c>
      <c r="C37" s="29">
        <f>100*'Tabela 1'!C37/'Tabela 3'!C$9</f>
        <v>0.28606752947370251</v>
      </c>
      <c r="D37" s="29">
        <f>100*'Tabela 1'!D37/'Tabela 3'!D$9</f>
        <v>0.28846254894709894</v>
      </c>
      <c r="E37" s="29">
        <f>100*'Tabela 1'!E37/'Tabela 3'!E$9</f>
        <v>0.29123449205526103</v>
      </c>
      <c r="F37" s="29">
        <f>100*'Tabela 1'!F37/'Tabela 3'!F$9</f>
        <v>0.29196348077905365</v>
      </c>
      <c r="G37" s="29">
        <f>100*'Tabela 1'!G37/'Tabela 3'!G$9</f>
        <v>0.29311117028487865</v>
      </c>
      <c r="H37" s="29">
        <f>100*'Tabela 1'!H37/'Tabela 3'!H$9</f>
        <v>0.29440762846740537</v>
      </c>
      <c r="I37" s="29">
        <f>100*'Tabela 1'!I37/'Tabela 3'!I$9</f>
        <v>0.29586474991501149</v>
      </c>
      <c r="J37" s="29">
        <f>100*'Tabela 1'!J37/'Tabela 3'!J$9</f>
        <v>0.29737362357056168</v>
      </c>
      <c r="K37" s="29">
        <f>100*'Tabela 1'!K37/'Tabela 3'!K$9</f>
        <v>0.29899250191224724</v>
      </c>
      <c r="L37" s="29">
        <f>100*'Tabela 1'!L37/'Tabela 3'!L$9</f>
        <v>0.30067946749329133</v>
      </c>
      <c r="M37" s="29">
        <f>100*'Tabela 1'!M37/'Tabela 3'!M$9</f>
        <v>0.30245561656420644</v>
      </c>
    </row>
    <row r="38" spans="1:13" x14ac:dyDescent="0.25">
      <c r="A38" s="9" t="s">
        <v>35</v>
      </c>
      <c r="B38" s="29">
        <f>100*'Tabela 1'!B38/'Tabela 3'!B$9</f>
        <v>9.4248859420101305E-4</v>
      </c>
      <c r="C38" s="29">
        <f>100*'Tabela 1'!C38/'Tabela 3'!C$9</f>
        <v>7.84557431355236E-4</v>
      </c>
      <c r="D38" s="29">
        <f>100*'Tabela 1'!D38/'Tabela 3'!D$9</f>
        <v>4.5370693151738066E-4</v>
      </c>
      <c r="E38" s="29">
        <f>100*'Tabela 1'!E38/'Tabela 3'!E$9</f>
        <v>4.1108225404303813E-4</v>
      </c>
      <c r="F38" s="29">
        <f>100*'Tabela 1'!F38/'Tabela 3'!F$9</f>
        <v>3.6944555372659586E-4</v>
      </c>
      <c r="G38" s="29">
        <f>100*'Tabela 1'!G38/'Tabela 3'!G$9</f>
        <v>3.3079466930588012E-4</v>
      </c>
      <c r="H38" s="29">
        <f>100*'Tabela 1'!H38/'Tabela 3'!H$9</f>
        <v>3.1877381797548499E-4</v>
      </c>
      <c r="I38" s="29">
        <f>100*'Tabela 1'!I38/'Tabela 3'!I$9</f>
        <v>3.074411508016537E-4</v>
      </c>
      <c r="J38" s="29">
        <f>100*'Tabela 1'!J38/'Tabela 3'!J$9</f>
        <v>2.9661475649530266E-4</v>
      </c>
      <c r="K38" s="29">
        <f>100*'Tabela 1'!K38/'Tabela 3'!K$9</f>
        <v>2.8616816357921349E-4</v>
      </c>
      <c r="L38" s="29">
        <f>100*'Tabela 1'!L38/'Tabela 3'!L$9</f>
        <v>2.7600817499175926E-4</v>
      </c>
      <c r="M38" s="29">
        <f>100*'Tabela 1'!M38/'Tabela 3'!M$9</f>
        <v>2.6606630829611137E-4</v>
      </c>
    </row>
    <row r="39" spans="1:13" x14ac:dyDescent="0.25">
      <c r="A39" s="9" t="s">
        <v>36</v>
      </c>
      <c r="B39" s="29">
        <f>100*'Tabela 1'!B39/'Tabela 3'!B$9</f>
        <v>0.7227601076788519</v>
      </c>
      <c r="C39" s="29">
        <f>100*'Tabela 1'!C39/'Tabela 3'!C$9</f>
        <v>0.63189968537276153</v>
      </c>
      <c r="D39" s="29">
        <f>100*'Tabela 1'!D39/'Tabela 3'!D$9</f>
        <v>0.43494655941273225</v>
      </c>
      <c r="E39" s="29">
        <f>100*'Tabela 1'!E39/'Tabela 3'!E$9</f>
        <v>0.39286818926237932</v>
      </c>
      <c r="F39" s="29">
        <f>100*'Tabela 1'!F39/'Tabela 3'!F$9</f>
        <v>0.36636433824808684</v>
      </c>
      <c r="G39" s="29">
        <f>100*'Tabela 1'!G39/'Tabela 3'!G$9</f>
        <v>0.34460497070413482</v>
      </c>
      <c r="H39" s="29">
        <f>100*'Tabela 1'!H39/'Tabela 3'!H$9</f>
        <v>0.33233210628390092</v>
      </c>
      <c r="I39" s="29">
        <f>100*'Tabela 1'!I39/'Tabela 3'!I$9</f>
        <v>0.320760802245174</v>
      </c>
      <c r="J39" s="29">
        <f>100*'Tabela 1'!J39/'Tabela 3'!J$9</f>
        <v>0.30970251179346903</v>
      </c>
      <c r="K39" s="29">
        <f>100*'Tabela 1'!K39/'Tabela 3'!K$9</f>
        <v>0.2990260608092995</v>
      </c>
      <c r="L39" s="29">
        <f>100*'Tabela 1'!L39/'Tabela 3'!L$9</f>
        <v>0.28863468035094991</v>
      </c>
      <c r="M39" s="29">
        <f>100*'Tabela 1'!M39/'Tabela 3'!M$9</f>
        <v>0.27845717532843928</v>
      </c>
    </row>
    <row r="40" spans="1:13" ht="23.25" customHeight="1" thickBot="1" x14ac:dyDescent="0.3">
      <c r="A40" s="5" t="s">
        <v>37</v>
      </c>
      <c r="B40" s="28">
        <f>100*'Tabela 1'!B40/'Tabela 3'!B$9</f>
        <v>4.1636368036780809</v>
      </c>
      <c r="C40" s="28">
        <f>100*'Tabela 1'!C40/'Tabela 3'!C$9</f>
        <v>4.5399255408053847</v>
      </c>
      <c r="D40" s="28">
        <f>100*'Tabela 1'!D40/'Tabela 3'!D$9</f>
        <v>4.5134678137317685</v>
      </c>
      <c r="E40" s="28">
        <f>100*'Tabela 1'!E40/'Tabela 3'!E$9</f>
        <v>4.4307300944821115</v>
      </c>
      <c r="F40" s="28">
        <f>100*'Tabela 1'!F40/'Tabela 3'!F$9</f>
        <v>4.3836446867877017</v>
      </c>
      <c r="G40" s="28">
        <f>100*'Tabela 1'!G40/'Tabela 3'!G$9</f>
        <v>4.3387297586401399</v>
      </c>
      <c r="H40" s="28">
        <f>100*'Tabela 1'!H40/'Tabela 3'!H$9</f>
        <v>4.3604467410472187</v>
      </c>
      <c r="I40" s="28">
        <f>100*'Tabela 1'!I40/'Tabela 3'!I$9</f>
        <v>4.385960001908451</v>
      </c>
      <c r="J40" s="28">
        <f>100*'Tabela 1'!J40/'Tabela 3'!J$9</f>
        <v>4.3725531585607094</v>
      </c>
      <c r="K40" s="28">
        <f>100*'Tabela 1'!K40/'Tabela 3'!K$9</f>
        <v>4.3581993716491345</v>
      </c>
      <c r="L40" s="28">
        <f>100*'Tabela 1'!L40/'Tabela 3'!L$9</f>
        <v>4.3516410884481935</v>
      </c>
      <c r="M40" s="28">
        <f>100*'Tabela 1'!M40/'Tabela 3'!M$9</f>
        <v>4.3331024818126052</v>
      </c>
    </row>
    <row r="41" spans="1:13" x14ac:dyDescent="0.25">
      <c r="A41" s="7" t="s">
        <v>38</v>
      </c>
      <c r="B41" s="29">
        <f>100*'Tabela 1'!B41/'Tabela 3'!B$9</f>
        <v>3.2542788586581182</v>
      </c>
      <c r="C41" s="29">
        <f>100*'Tabela 1'!C41/'Tabela 3'!C$9</f>
        <v>3.5489445919846814</v>
      </c>
      <c r="D41" s="29">
        <f>100*'Tabela 1'!D41/'Tabela 3'!D$9</f>
        <v>3.616831009275534</v>
      </c>
      <c r="E41" s="29">
        <f>100*'Tabela 1'!E41/'Tabela 3'!E$9</f>
        <v>3.5290881945128363</v>
      </c>
      <c r="F41" s="29">
        <f>100*'Tabela 1'!F41/'Tabela 3'!F$9</f>
        <v>3.5360778001404882</v>
      </c>
      <c r="G41" s="29">
        <f>100*'Tabela 1'!G41/'Tabela 3'!G$9</f>
        <v>3.5413269708423769</v>
      </c>
      <c r="H41" s="29">
        <f>100*'Tabela 1'!H41/'Tabela 3'!H$9</f>
        <v>3.5756364797957954</v>
      </c>
      <c r="I41" s="29">
        <f>100*'Tabela 1'!I41/'Tabela 3'!I$9</f>
        <v>3.62114249403538</v>
      </c>
      <c r="J41" s="29">
        <f>100*'Tabela 1'!J41/'Tabela 3'!J$9</f>
        <v>3.6448090850282808</v>
      </c>
      <c r="K41" s="29">
        <f>100*'Tabela 1'!K41/'Tabela 3'!K$9</f>
        <v>3.671678277702751</v>
      </c>
      <c r="L41" s="29">
        <f>100*'Tabela 1'!L41/'Tabela 3'!L$9</f>
        <v>3.6977552047379612</v>
      </c>
      <c r="M41" s="29">
        <f>100*'Tabela 1'!M41/'Tabela 3'!M$9</f>
        <v>3.7066294863417553</v>
      </c>
    </row>
    <row r="42" spans="1:13" x14ac:dyDescent="0.25">
      <c r="A42" s="7" t="s">
        <v>39</v>
      </c>
      <c r="B42" s="29">
        <f>100*'Tabela 1'!B42/'Tabela 3'!B$9</f>
        <v>0.10492953434262148</v>
      </c>
      <c r="C42" s="29">
        <f>100*'Tabela 1'!C42/'Tabela 3'!C$9</f>
        <v>0.11187369925913711</v>
      </c>
      <c r="D42" s="29">
        <f>100*'Tabela 1'!D42/'Tabela 3'!D$9</f>
        <v>0.12251705021808595</v>
      </c>
      <c r="E42" s="29">
        <f>100*'Tabela 1'!E42/'Tabela 3'!E$9</f>
        <v>0.11420609357476656</v>
      </c>
      <c r="F42" s="29">
        <f>100*'Tabela 1'!F42/'Tabela 3'!F$9</f>
        <v>0.10637887417101852</v>
      </c>
      <c r="G42" s="29">
        <f>100*'Tabela 1'!G42/'Tabela 3'!G$9</f>
        <v>0.10217474490432261</v>
      </c>
      <c r="H42" s="29">
        <f>100*'Tabela 1'!H42/'Tabela 3'!H$9</f>
        <v>0.1021048692744395</v>
      </c>
      <c r="I42" s="29">
        <f>100*'Tabela 1'!I42/'Tabela 3'!I$9</f>
        <v>0.10331073823032459</v>
      </c>
      <c r="J42" s="29">
        <f>100*'Tabela 1'!J42/'Tabela 3'!J$9</f>
        <v>0.10555815432715115</v>
      </c>
      <c r="K42" s="29">
        <f>100*'Tabela 1'!K42/'Tabela 3'!K$9</f>
        <v>0.10786791463042485</v>
      </c>
      <c r="L42" s="29">
        <f>100*'Tabela 1'!L42/'Tabela 3'!L$9</f>
        <v>0.11020420746801954</v>
      </c>
      <c r="M42" s="29">
        <f>100*'Tabela 1'!M42/'Tabela 3'!M$9</f>
        <v>0.1125514503683093</v>
      </c>
    </row>
    <row r="43" spans="1:13" x14ac:dyDescent="0.25">
      <c r="A43" s="11" t="s">
        <v>40</v>
      </c>
      <c r="B43" s="29">
        <f>100*'Tabela 1'!B43/'Tabela 3'!B$9</f>
        <v>0.20767152386184209</v>
      </c>
      <c r="C43" s="29">
        <f>100*'Tabela 1'!C43/'Tabela 3'!C$9</f>
        <v>0.22412054739191059</v>
      </c>
      <c r="D43" s="29">
        <f>100*'Tabela 1'!D43/'Tabela 3'!D$9</f>
        <v>0.22635282559375156</v>
      </c>
      <c r="E43" s="29">
        <f>100*'Tabela 1'!E43/'Tabela 3'!E$9</f>
        <v>0.22087128210498566</v>
      </c>
      <c r="F43" s="29">
        <f>100*'Tabela 1'!F43/'Tabela 3'!F$9</f>
        <v>0.22094532763850194</v>
      </c>
      <c r="G43" s="29">
        <f>100*'Tabela 1'!G43/'Tabela 3'!G$9</f>
        <v>0.22131809207173886</v>
      </c>
      <c r="H43" s="29">
        <f>100*'Tabela 1'!H43/'Tabela 3'!H$9</f>
        <v>0.22353720486501272</v>
      </c>
      <c r="I43" s="29">
        <f>100*'Tabela 1'!I43/'Tabela 3'!I$9</f>
        <v>0.22645392901757544</v>
      </c>
      <c r="J43" s="29">
        <f>100*'Tabela 1'!J43/'Tabela 3'!J$9</f>
        <v>0.22796730322323874</v>
      </c>
      <c r="K43" s="29">
        <f>100*'Tabela 1'!K43/'Tabela 3'!K$9</f>
        <v>0.22967453349965242</v>
      </c>
      <c r="L43" s="29">
        <f>100*'Tabela 1'!L43/'Tabela 3'!L$9</f>
        <v>0.23132237279091086</v>
      </c>
      <c r="M43" s="29">
        <f>100*'Tabela 1'!M43/'Tabela 3'!M$9</f>
        <v>0.2318627810253448</v>
      </c>
    </row>
    <row r="44" spans="1:13" x14ac:dyDescent="0.25">
      <c r="A44" s="11" t="s">
        <v>41</v>
      </c>
      <c r="B44" s="29">
        <f>100*'Tabela 1'!B44/'Tabela 3'!B$9</f>
        <v>-0.1027419895192206</v>
      </c>
      <c r="C44" s="29">
        <f>100*'Tabela 1'!C44/'Tabela 3'!C$9</f>
        <v>-0.11224684813277347</v>
      </c>
      <c r="D44" s="29">
        <f>100*'Tabela 1'!D44/'Tabela 3'!D$9</f>
        <v>-0.10383577537566563</v>
      </c>
      <c r="E44" s="29">
        <f>100*'Tabela 1'!E44/'Tabela 3'!E$9</f>
        <v>-0.10666518853021907</v>
      </c>
      <c r="F44" s="29">
        <f>100*'Tabela 1'!F44/'Tabela 3'!F$9</f>
        <v>-0.1145664534674834</v>
      </c>
      <c r="G44" s="29">
        <f>100*'Tabela 1'!G44/'Tabela 3'!G$9</f>
        <v>-0.11914334716741627</v>
      </c>
      <c r="H44" s="29">
        <f>100*'Tabela 1'!H44/'Tabela 3'!H$9</f>
        <v>-0.12143233559057318</v>
      </c>
      <c r="I44" s="29">
        <f>100*'Tabela 1'!I44/'Tabela 3'!I$9</f>
        <v>-0.12314319078725088</v>
      </c>
      <c r="J44" s="29">
        <f>100*'Tabela 1'!J44/'Tabela 3'!J$9</f>
        <v>-0.1224091488960876</v>
      </c>
      <c r="K44" s="29">
        <f>100*'Tabela 1'!K44/'Tabela 3'!K$9</f>
        <v>-0.1218066188692276</v>
      </c>
      <c r="L44" s="29">
        <f>100*'Tabela 1'!L44/'Tabela 3'!L$9</f>
        <v>-0.12111816532289123</v>
      </c>
      <c r="M44" s="29">
        <f>100*'Tabela 1'!M44/'Tabela 3'!M$9</f>
        <v>-0.11931133065703553</v>
      </c>
    </row>
    <row r="45" spans="1:13" x14ac:dyDescent="0.25">
      <c r="A45" s="7" t="s">
        <v>42</v>
      </c>
      <c r="B45" s="29">
        <f>100*'Tabela 1'!B45/'Tabela 3'!B$9</f>
        <v>0.16729702709252403</v>
      </c>
      <c r="C45" s="29">
        <f>100*'Tabela 1'!C45/'Tabela 3'!C$9</f>
        <v>0.17173454032249738</v>
      </c>
      <c r="D45" s="29">
        <f>100*'Tabela 1'!D45/'Tabela 3'!D$9</f>
        <v>0.17019290387878835</v>
      </c>
      <c r="E45" s="29">
        <f>100*'Tabela 1'!E45/'Tabela 3'!E$9</f>
        <v>0.17182835031260399</v>
      </c>
      <c r="F45" s="29">
        <f>100*'Tabela 1'!F45/'Tabela 3'!F$9</f>
        <v>0.17225845365964165</v>
      </c>
      <c r="G45" s="29">
        <f>100*'Tabela 1'!G45/'Tabela 3'!G$9</f>
        <v>0.17293559046807838</v>
      </c>
      <c r="H45" s="29">
        <f>100*'Tabela 1'!H45/'Tabela 3'!H$9</f>
        <v>0.17370050079576915</v>
      </c>
      <c r="I45" s="29">
        <f>100*'Tabela 1'!I45/'Tabela 3'!I$9</f>
        <v>0.17456020244985676</v>
      </c>
      <c r="J45" s="29">
        <f>100*'Tabela 1'!J45/'Tabela 3'!J$9</f>
        <v>0.17545043790663134</v>
      </c>
      <c r="K45" s="29">
        <f>100*'Tabela 1'!K45/'Tabela 3'!K$9</f>
        <v>0.17640557612822588</v>
      </c>
      <c r="L45" s="29">
        <f>100*'Tabela 1'!L45/'Tabela 3'!L$9</f>
        <v>0.17740088582104185</v>
      </c>
      <c r="M45" s="29">
        <f>100*'Tabela 1'!M45/'Tabela 3'!M$9</f>
        <v>0.1784488137728818</v>
      </c>
    </row>
    <row r="46" spans="1:13" x14ac:dyDescent="0.25">
      <c r="A46" s="7" t="s">
        <v>43</v>
      </c>
      <c r="B46" s="29">
        <f>100*'Tabela 1'!B46/'Tabela 3'!B$9</f>
        <v>0.6080493213882342</v>
      </c>
      <c r="C46" s="29">
        <f>100*'Tabela 1'!C46/'Tabela 3'!C$9</f>
        <v>0.6643378732740951</v>
      </c>
      <c r="D46" s="29">
        <f>100*'Tabela 1'!D46/'Tabela 3'!D$9</f>
        <v>0.5672418486408205</v>
      </c>
      <c r="E46" s="29">
        <f>100*'Tabela 1'!E46/'Tabela 3'!E$9</f>
        <v>0.58135788203955152</v>
      </c>
      <c r="F46" s="29">
        <f>100*'Tabela 1'!F46/'Tabela 3'!F$9</f>
        <v>0.53652454063573762</v>
      </c>
      <c r="G46" s="29">
        <f>100*'Tabela 1'!G46/'Tabela 3'!G$9</f>
        <v>0.49095835516106273</v>
      </c>
      <c r="H46" s="29">
        <f>100*'Tabela 1'!H46/'Tabela 3'!H$9</f>
        <v>0.47874458654285212</v>
      </c>
      <c r="I46" s="29">
        <f>100*'Tabela 1'!I46/'Tabela 3'!I$9</f>
        <v>0.45769938090191792</v>
      </c>
      <c r="J46" s="29">
        <f>100*'Tabela 1'!J46/'Tabela 3'!J$9</f>
        <v>0.41847082413605291</v>
      </c>
      <c r="K46" s="29">
        <f>100*'Tabela 1'!K46/'Tabela 3'!K$9</f>
        <v>0.37490714587255142</v>
      </c>
      <c r="L46" s="29">
        <f>100*'Tabela 1'!L46/'Tabela 3'!L$9</f>
        <v>0.33985440072644596</v>
      </c>
      <c r="M46" s="29">
        <f>100*'Tabela 1'!M46/'Tabela 3'!M$9</f>
        <v>0.30994350222238576</v>
      </c>
    </row>
    <row r="47" spans="1:13" x14ac:dyDescent="0.25">
      <c r="A47" s="7" t="s">
        <v>44</v>
      </c>
      <c r="B47" s="29">
        <f>100*'Tabela 1'!B47/'Tabela 3'!B$9</f>
        <v>1.2829354566810632E-3</v>
      </c>
      <c r="C47" s="29">
        <f>100*'Tabela 1'!C47/'Tabela 3'!C$9</f>
        <v>8.4478818726733563E-3</v>
      </c>
      <c r="D47" s="29">
        <f>100*'Tabela 1'!D47/'Tabela 3'!D$9</f>
        <v>6.8175623168092135E-3</v>
      </c>
      <c r="E47" s="29">
        <f>100*'Tabela 1'!E47/'Tabela 3'!E$9</f>
        <v>5.3628640357252953E-3</v>
      </c>
      <c r="F47" s="29">
        <f>100*'Tabela 1'!F47/'Tabela 3'!F$9</f>
        <v>5.2255048040452884E-3</v>
      </c>
      <c r="G47" s="29">
        <f>100*'Tabela 1'!G47/'Tabela 3'!G$9</f>
        <v>5.0940051524886436E-3</v>
      </c>
      <c r="H47" s="29">
        <f>100*'Tabela 1'!H47/'Tabela 3'!H$9</f>
        <v>4.9737594710488964E-3</v>
      </c>
      <c r="I47" s="29">
        <f>100*'Tabela 1'!I47/'Tabela 3'!I$9</f>
        <v>4.8595982656747432E-3</v>
      </c>
      <c r="J47" s="29">
        <f>100*'Tabela 1'!J47/'Tabela 3'!J$9</f>
        <v>4.735866482590498E-3</v>
      </c>
      <c r="K47" s="29">
        <f>100*'Tabela 1'!K47/'Tabela 3'!K$9</f>
        <v>4.6403364591148149E-3</v>
      </c>
      <c r="L47" s="29">
        <f>100*'Tabela 1'!L47/'Tabela 3'!L$9</f>
        <v>4.5322039432038105E-3</v>
      </c>
      <c r="M47" s="29">
        <f>100*'Tabela 1'!M47/'Tabela 3'!M$9</f>
        <v>4.4236760698277595E-3</v>
      </c>
    </row>
    <row r="48" spans="1:13" x14ac:dyDescent="0.25">
      <c r="A48" s="7" t="s">
        <v>45</v>
      </c>
      <c r="B48" s="29">
        <f>100*'Tabela 1'!B48/'Tabela 3'!B$9</f>
        <v>2.779912673990215E-2</v>
      </c>
      <c r="C48" s="29">
        <f>100*'Tabela 1'!C48/'Tabela 3'!C$9</f>
        <v>3.4586954092299879E-2</v>
      </c>
      <c r="D48" s="29">
        <f>100*'Tabela 1'!D48/'Tabela 3'!D$9</f>
        <v>2.986743940173003E-2</v>
      </c>
      <c r="E48" s="29">
        <f>100*'Tabela 1'!E48/'Tabela 3'!E$9</f>
        <v>2.8886710006629079E-2</v>
      </c>
      <c r="F48" s="29">
        <f>100*'Tabela 1'!F48/'Tabela 3'!F$9</f>
        <v>2.7179513376769979E-2</v>
      </c>
      <c r="G48" s="29">
        <f>100*'Tabela 1'!G48/'Tabela 3'!G$9</f>
        <v>2.6240092111809742E-2</v>
      </c>
      <c r="H48" s="29">
        <f>100*'Tabela 1'!H48/'Tabela 3'!H$9</f>
        <v>2.5286545167314489E-2</v>
      </c>
      <c r="I48" s="29">
        <f>100*'Tabela 1'!I48/'Tabela 3'!I$9</f>
        <v>2.4387588025297054E-2</v>
      </c>
      <c r="J48" s="29">
        <f>100*'Tabela 1'!J48/'Tabela 3'!J$9</f>
        <v>2.3528790680002666E-2</v>
      </c>
      <c r="K48" s="29">
        <f>100*'Tabela 1'!K48/'Tabela 3'!K$9</f>
        <v>2.2700120856066406E-2</v>
      </c>
      <c r="L48" s="29">
        <f>100*'Tabela 1'!L48/'Tabela 3'!L$9</f>
        <v>2.1894185751522098E-2</v>
      </c>
      <c r="M48" s="29">
        <f>100*'Tabela 1'!M48/'Tabela 3'!M$9</f>
        <v>2.1105553037444387E-2</v>
      </c>
    </row>
    <row r="49" spans="1:13" ht="23.25" customHeight="1" thickBot="1" x14ac:dyDescent="0.3">
      <c r="A49" s="5" t="s">
        <v>46</v>
      </c>
      <c r="B49" s="28">
        <f>100*'Tabela 1'!B49/'Tabela 3'!B$9</f>
        <v>17.496057678998014</v>
      </c>
      <c r="C49" s="28">
        <f>100*'Tabela 1'!C49/'Tabela 3'!C$9</f>
        <v>18.700048211281555</v>
      </c>
      <c r="D49" s="28">
        <f>100*'Tabela 1'!D49/'Tabela 3'!D$9</f>
        <v>18.795542445819883</v>
      </c>
      <c r="E49" s="28">
        <f>100*'Tabela 1'!E49/'Tabela 3'!E$9</f>
        <v>18.941386895172226</v>
      </c>
      <c r="F49" s="28">
        <f>100*'Tabela 1'!F49/'Tabela 3'!F$9</f>
        <v>19.030139888642573</v>
      </c>
      <c r="G49" s="28">
        <f>100*'Tabela 1'!G49/'Tabela 3'!G$9</f>
        <v>19.118892882112924</v>
      </c>
      <c r="H49" s="28">
        <f>100*'Tabela 1'!H49/'Tabela 3'!H$9</f>
        <v>19.117111050489438</v>
      </c>
      <c r="I49" s="28">
        <f>100*'Tabela 1'!I49/'Tabela 3'!I$9</f>
        <v>19.117111050489441</v>
      </c>
      <c r="J49" s="28">
        <f>100*'Tabela 1'!J49/'Tabela 3'!J$9</f>
        <v>19.117111050489438</v>
      </c>
      <c r="K49" s="28">
        <f>100*'Tabela 1'!K49/'Tabela 3'!K$9</f>
        <v>19.117111050489438</v>
      </c>
      <c r="L49" s="28">
        <f>100*'Tabela 1'!L49/'Tabela 3'!L$9</f>
        <v>19.117111050489438</v>
      </c>
      <c r="M49" s="28">
        <f>100*'Tabela 1'!M49/'Tabela 3'!M$9</f>
        <v>19.117111050489438</v>
      </c>
    </row>
    <row r="50" spans="1:13" ht="18.75" thickBot="1" x14ac:dyDescent="0.3">
      <c r="A50" s="13" t="s">
        <v>47</v>
      </c>
      <c r="B50" s="28">
        <f>100*'Tabela 1'!B50/'Tabela 3'!B$9</f>
        <v>0</v>
      </c>
      <c r="C50" s="28">
        <f>100*'Tabela 1'!C50/'Tabela 3'!C$9</f>
        <v>0</v>
      </c>
      <c r="D50" s="28">
        <f>100*'Tabela 1'!D50/'Tabela 3'!D$9</f>
        <v>-0.23056115763506257</v>
      </c>
      <c r="E50" s="28">
        <f>100*'Tabela 1'!E50/'Tabela 3'!E$9</f>
        <v>0.64126491162016375</v>
      </c>
      <c r="F50" s="28">
        <f>100*'Tabela 1'!F50/'Tabela 3'!F$9</f>
        <v>0.79280575203010395</v>
      </c>
      <c r="G50" s="28">
        <f>100*'Tabela 1'!G50/'Tabela 3'!G$9</f>
        <v>0.91436731832668516</v>
      </c>
      <c r="H50" s="28">
        <f>100*'Tabela 1'!H50/'Tabela 3'!H$9</f>
        <v>0.86412665476819628</v>
      </c>
      <c r="I50" s="28">
        <f>100*'Tabela 1'!I50/'Tabela 3'!I$9</f>
        <v>0.93025776417534067</v>
      </c>
      <c r="J50" s="28">
        <f>100*'Tabela 1'!J50/'Tabela 3'!J$9</f>
        <v>1.0743293815843131</v>
      </c>
      <c r="K50" s="28">
        <f>100*'Tabela 1'!K50/'Tabela 3'!K$9</f>
        <v>1.2012736313234655</v>
      </c>
      <c r="L50" s="28">
        <f>100*'Tabela 1'!L50/'Tabela 3'!L$9</f>
        <v>1.3053630077003415</v>
      </c>
      <c r="M50" s="28">
        <f>100*'Tabela 1'!M50/'Tabela 3'!M$9</f>
        <v>1.4174371784043238</v>
      </c>
    </row>
    <row r="51" spans="1:13" ht="23.25" customHeight="1" thickBot="1" x14ac:dyDescent="0.3">
      <c r="A51" s="14" t="s">
        <v>48</v>
      </c>
      <c r="B51" s="30">
        <f>100*'Tabela 1'!B51/'Tabela 3'!B$9</f>
        <v>19.619569910176111</v>
      </c>
      <c r="C51" s="30">
        <f>100*'Tabela 1'!C51/'Tabela 3'!C$9</f>
        <v>19.292266703090721</v>
      </c>
      <c r="D51" s="30">
        <f>100*'Tabela 1'!D51/'Tabela 3'!D$9</f>
        <v>19.148728714315876</v>
      </c>
      <c r="E51" s="30">
        <f>100*'Tabela 1'!E51/'Tabela 3'!E$9</f>
        <v>19.070801762317426</v>
      </c>
      <c r="F51" s="30">
        <f>100*'Tabela 1'!F51/'Tabela 3'!F$9</f>
        <v>18.417767285987917</v>
      </c>
      <c r="G51" s="30">
        <f>100*'Tabela 1'!G51/'Tabela 3'!G$9</f>
        <v>18.118903482297057</v>
      </c>
      <c r="H51" s="30">
        <f>100*'Tabela 1'!H51/'Tabela 3'!H$9</f>
        <v>17.873204833604525</v>
      </c>
      <c r="I51" s="30">
        <f>100*'Tabela 1'!I51/'Tabela 3'!I$9</f>
        <v>17.686479572102936</v>
      </c>
      <c r="J51" s="30">
        <f>100*'Tabela 1'!J51/'Tabela 3'!J$9</f>
        <v>17.484905532874347</v>
      </c>
      <c r="K51" s="30">
        <f>100*'Tabela 1'!K51/'Tabela 3'!K$9</f>
        <v>17.293712068207181</v>
      </c>
      <c r="L51" s="30">
        <f>100*'Tabela 1'!L51/'Tabela 3'!L$9</f>
        <v>17.090519716905234</v>
      </c>
      <c r="M51" s="30">
        <f>100*'Tabela 1'!M51/'Tabela 3'!M$9</f>
        <v>16.898956090664576</v>
      </c>
    </row>
    <row r="52" spans="1:13" x14ac:dyDescent="0.25">
      <c r="A52" s="7" t="s">
        <v>49</v>
      </c>
      <c r="B52" s="29">
        <f>100*'Tabela 1'!B52/'Tabela 3'!B$9</f>
        <v>8.2798785523141287</v>
      </c>
      <c r="C52" s="29">
        <f>100*'Tabela 1'!C52/'Tabela 3'!C$9</f>
        <v>8.0169490856564707</v>
      </c>
      <c r="D52" s="29">
        <f>100*'Tabela 1'!D52/'Tabela 3'!D$9</f>
        <v>8.1003183409461723</v>
      </c>
      <c r="E52" s="29">
        <f>100*'Tabela 1'!E52/'Tabela 3'!E$9</f>
        <v>8.0825708310684075</v>
      </c>
      <c r="F52" s="29">
        <f>100*'Tabela 1'!F52/'Tabela 3'!F$9</f>
        <v>7.9832254352491683</v>
      </c>
      <c r="G52" s="29">
        <f>100*'Tabela 1'!G52/'Tabela 3'!G$9</f>
        <v>7.9310400582274543</v>
      </c>
      <c r="H52" s="29">
        <f>100*'Tabela 1'!H52/'Tabela 3'!H$9</f>
        <v>7.9016523892743642</v>
      </c>
      <c r="I52" s="29">
        <f>100*'Tabela 1'!I52/'Tabela 3'!I$9</f>
        <v>7.8878209780150561</v>
      </c>
      <c r="J52" s="29">
        <f>100*'Tabela 1'!J52/'Tabela 3'!J$9</f>
        <v>7.8788430938643348</v>
      </c>
      <c r="K52" s="29">
        <f>100*'Tabela 1'!K52/'Tabela 3'!K$9</f>
        <v>7.8792569711018281</v>
      </c>
      <c r="L52" s="29">
        <f>100*'Tabela 1'!L52/'Tabela 3'!L$9</f>
        <v>7.876565710850266</v>
      </c>
      <c r="M52" s="29">
        <f>100*'Tabela 1'!M52/'Tabela 3'!M$9</f>
        <v>7.8754135129969765</v>
      </c>
    </row>
    <row r="53" spans="1:13" x14ac:dyDescent="0.25">
      <c r="A53" s="7" t="s">
        <v>50</v>
      </c>
      <c r="B53" s="29">
        <f>100*'Tabela 1'!B53/'Tabela 3'!B$9</f>
        <v>3.3504322562038662</v>
      </c>
      <c r="C53" s="29">
        <f>100*'Tabela 1'!C53/'Tabela 3'!C$9</f>
        <v>3.21248502793406</v>
      </c>
      <c r="D53" s="29">
        <f>100*'Tabela 1'!D53/'Tabela 3'!D$9</f>
        <v>3.2771228161636845</v>
      </c>
      <c r="E53" s="29">
        <f>100*'Tabela 1'!E53/'Tabela 3'!E$9</f>
        <v>3.2485828115964792</v>
      </c>
      <c r="F53" s="29">
        <f>100*'Tabela 1'!F53/'Tabela 3'!F$9</f>
        <v>3.1762059522383117</v>
      </c>
      <c r="G53" s="29">
        <f>100*'Tabela 1'!G53/'Tabela 3'!G$9</f>
        <v>3.0728607281687177</v>
      </c>
      <c r="H53" s="29">
        <f>100*'Tabela 1'!H53/'Tabela 3'!H$9</f>
        <v>2.9771054370829608</v>
      </c>
      <c r="I53" s="29">
        <f>100*'Tabela 1'!I53/'Tabela 3'!I$9</f>
        <v>2.8863379544141194</v>
      </c>
      <c r="J53" s="29">
        <f>100*'Tabela 1'!J53/'Tabela 3'!J$9</f>
        <v>2.7990658993884749</v>
      </c>
      <c r="K53" s="29">
        <f>100*'Tabela 1'!K53/'Tabela 3'!K$9</f>
        <v>2.7146452096747535</v>
      </c>
      <c r="L53" s="29">
        <f>100*'Tabela 1'!L53/'Tabela 3'!L$9</f>
        <v>2.6321887420188368</v>
      </c>
      <c r="M53" s="29">
        <f>100*'Tabela 1'!M53/'Tabela 3'!M$9</f>
        <v>2.5510618786077761</v>
      </c>
    </row>
    <row r="54" spans="1:13" x14ac:dyDescent="0.25">
      <c r="A54" s="7" t="s">
        <v>51</v>
      </c>
      <c r="B54" s="29">
        <f>100*'Tabela 1'!B54/'Tabela 3'!B$9</f>
        <v>3.2931536088258508</v>
      </c>
      <c r="C54" s="29">
        <f>100*'Tabela 1'!C54/'Tabela 3'!C$9</f>
        <v>3.2612808349899058</v>
      </c>
      <c r="D54" s="29">
        <f>100*'Tabela 1'!D54/'Tabela 3'!D$9</f>
        <v>3.0994309125895048</v>
      </c>
      <c r="E54" s="29">
        <f>100*'Tabela 1'!E54/'Tabela 3'!E$9</f>
        <v>3.1357684410996556</v>
      </c>
      <c r="F54" s="29">
        <f>100*'Tabela 1'!F54/'Tabela 3'!F$9</f>
        <v>3.0654260492347256</v>
      </c>
      <c r="G54" s="29">
        <f>100*'Tabela 1'!G54/'Tabela 3'!G$9</f>
        <v>3.0584333450403616</v>
      </c>
      <c r="H54" s="29">
        <f>100*'Tabela 1'!H54/'Tabela 3'!H$9</f>
        <v>3.0206088546262087</v>
      </c>
      <c r="I54" s="29">
        <f>100*'Tabela 1'!I54/'Tabela 3'!I$9</f>
        <v>3.0982801234921187</v>
      </c>
      <c r="J54" s="29">
        <f>100*'Tabela 1'!J54/'Tabela 3'!J$9</f>
        <v>3.0809865954508977</v>
      </c>
      <c r="K54" s="29">
        <f>100*'Tabela 1'!K54/'Tabela 3'!K$9</f>
        <v>3.138624237511646</v>
      </c>
      <c r="L54" s="29">
        <f>100*'Tabela 1'!L54/'Tabela 3'!L$9</f>
        <v>3.122459618187901</v>
      </c>
      <c r="M54" s="29">
        <f>100*'Tabela 1'!M54/'Tabela 3'!M$9</f>
        <v>3.1851510825991123</v>
      </c>
    </row>
    <row r="55" spans="1:13" x14ac:dyDescent="0.25">
      <c r="A55" s="9" t="s">
        <v>52</v>
      </c>
      <c r="B55" s="29">
        <f>100*'Tabela 1'!B55/'Tabela 3'!B$9</f>
        <v>0.85363188706208193</v>
      </c>
      <c r="C55" s="29">
        <f>100*'Tabela 1'!C55/'Tabela 3'!C$9</f>
        <v>0.96231523942840902</v>
      </c>
      <c r="D55" s="29">
        <f>100*'Tabela 1'!D55/'Tabela 3'!D$9</f>
        <v>0.99531168555997895</v>
      </c>
      <c r="E55" s="29">
        <f>100*'Tabela 1'!E55/'Tabela 3'!E$9</f>
        <v>1.0227382820031667</v>
      </c>
      <c r="F55" s="29">
        <f>100*'Tabela 1'!F55/'Tabela 3'!F$9</f>
        <v>1.0388554671903463</v>
      </c>
      <c r="G55" s="29">
        <f>100*'Tabela 1'!G55/'Tabela 3'!G$9</f>
        <v>1.0565970144051868</v>
      </c>
      <c r="H55" s="29">
        <f>100*'Tabela 1'!H55/'Tabela 3'!H$9</f>
        <v>1.0764064735371539</v>
      </c>
      <c r="I55" s="29">
        <f>100*'Tabela 1'!I55/'Tabela 3'!I$9</f>
        <v>1.0956743462854377</v>
      </c>
      <c r="J55" s="29">
        <f>100*'Tabela 1'!J55/'Tabela 3'!J$9</f>
        <v>1.1151761500542947</v>
      </c>
      <c r="K55" s="29">
        <f>100*'Tabela 1'!K55/'Tabela 3'!K$9</f>
        <v>1.1349081431447563</v>
      </c>
      <c r="L55" s="29">
        <f>100*'Tabela 1'!L55/'Tabela 3'!L$9</f>
        <v>1.1544991639153168</v>
      </c>
      <c r="M55" s="29">
        <f>100*'Tabela 1'!M55/'Tabela 3'!M$9</f>
        <v>1.1736606230958064</v>
      </c>
    </row>
    <row r="56" spans="1:13" x14ac:dyDescent="0.25">
      <c r="A56" s="9" t="s">
        <v>53</v>
      </c>
      <c r="B56" s="29">
        <f>100*'Tabela 1'!B56/'Tabela 3'!B$9</f>
        <v>0.67110655728932345</v>
      </c>
      <c r="C56" s="29">
        <f>100*'Tabela 1'!C56/'Tabela 3'!C$9</f>
        <v>0.70436762775444584</v>
      </c>
      <c r="D56" s="29">
        <f>100*'Tabela 1'!D56/'Tabela 3'!D$9</f>
        <v>0.70832340034622487</v>
      </c>
      <c r="E56" s="29">
        <f>100*'Tabela 1'!E56/'Tabela 3'!E$9</f>
        <v>0.71696414618825666</v>
      </c>
      <c r="F56" s="29">
        <f>100*'Tabela 1'!F56/'Tabela 3'!F$9</f>
        <v>0.7162220257147921</v>
      </c>
      <c r="G56" s="29">
        <f>100*'Tabela 1'!G56/'Tabela 3'!G$9</f>
        <v>0.71801544778364024</v>
      </c>
      <c r="H56" s="29">
        <f>100*'Tabela 1'!H56/'Tabela 3'!H$9</f>
        <v>0.71958247468032077</v>
      </c>
      <c r="I56" s="29">
        <f>100*'Tabela 1'!I56/'Tabela 3'!I$9</f>
        <v>0.72236268314561503</v>
      </c>
      <c r="J56" s="29">
        <f>100*'Tabela 1'!J56/'Tabela 3'!J$9</f>
        <v>0.72546159652559761</v>
      </c>
      <c r="K56" s="29">
        <f>100*'Tabela 1'!K56/'Tabela 3'!K$9</f>
        <v>0.72926493667486303</v>
      </c>
      <c r="L56" s="29">
        <f>100*'Tabela 1'!L56/'Tabela 3'!L$9</f>
        <v>0.73393504367827811</v>
      </c>
      <c r="M56" s="29">
        <f>100*'Tabela 1'!M56/'Tabela 3'!M$9</f>
        <v>0.73895357172520182</v>
      </c>
    </row>
    <row r="57" spans="1:13" x14ac:dyDescent="0.25">
      <c r="A57" s="9" t="s">
        <v>54</v>
      </c>
      <c r="B57" s="29">
        <f>100*'Tabela 1'!B57/'Tabela 3'!B$9</f>
        <v>0.34531535862787549</v>
      </c>
      <c r="C57" s="29">
        <f>100*'Tabela 1'!C57/'Tabela 3'!C$9</f>
        <v>0.41907975153526517</v>
      </c>
      <c r="D57" s="29">
        <f>100*'Tabela 1'!D57/'Tabela 3'!D$9</f>
        <v>0.46049088745194505</v>
      </c>
      <c r="E57" s="29">
        <f>100*'Tabela 1'!E57/'Tabela 3'!E$9</f>
        <v>0.49623635562225132</v>
      </c>
      <c r="F57" s="29">
        <f>100*'Tabela 1'!F57/'Tabela 3'!F$9</f>
        <v>0.49002821901219279</v>
      </c>
      <c r="G57" s="29">
        <f>100*'Tabela 1'!G57/'Tabela 3'!G$9</f>
        <v>0.4834998125179969</v>
      </c>
      <c r="H57" s="29">
        <f>100*'Tabela 1'!H57/'Tabela 3'!H$9</f>
        <v>0.47909170118729549</v>
      </c>
      <c r="I57" s="29">
        <f>100*'Tabela 1'!I57/'Tabela 3'!I$9</f>
        <v>0.47466064734273339</v>
      </c>
      <c r="J57" s="29">
        <f>100*'Tabela 1'!J57/'Tabela 3'!J$9</f>
        <v>0.46886569603141842</v>
      </c>
      <c r="K57" s="29">
        <f>100*'Tabela 1'!K57/'Tabela 3'!K$9</f>
        <v>0.462902979720754</v>
      </c>
      <c r="L57" s="29">
        <f>100*'Tabela 1'!L57/'Tabela 3'!L$9</f>
        <v>0.45666520801817956</v>
      </c>
      <c r="M57" s="29">
        <f>100*'Tabela 1'!M57/'Tabela 3'!M$9</f>
        <v>0.44941115397688025</v>
      </c>
    </row>
    <row r="58" spans="1:13" x14ac:dyDescent="0.25">
      <c r="A58" s="9" t="s">
        <v>55</v>
      </c>
      <c r="B58" s="29">
        <f>100*'Tabela 1'!B58/'Tabela 3'!B$9</f>
        <v>0.65807330009953136</v>
      </c>
      <c r="C58" s="29">
        <f>100*'Tabela 1'!C58/'Tabela 3'!C$9</f>
        <v>0.30116696199866522</v>
      </c>
      <c r="D58" s="29">
        <f>100*'Tabela 1'!D58/'Tabela 3'!D$9</f>
        <v>0.3732174197924667</v>
      </c>
      <c r="E58" s="29">
        <f>100*'Tabela 1'!E58/'Tabela 3'!E$9</f>
        <v>0.322636619116899</v>
      </c>
      <c r="F58" s="29">
        <f>100*'Tabela 1'!F58/'Tabela 3'!F$9</f>
        <v>0.29424419976147065</v>
      </c>
      <c r="G58" s="29">
        <f>100*'Tabela 1'!G58/'Tabela 3'!G$9</f>
        <v>0.27083157250286899</v>
      </c>
      <c r="H58" s="29">
        <f>100*'Tabela 1'!H58/'Tabela 3'!H$9</f>
        <v>0.2763399941905943</v>
      </c>
      <c r="I58" s="29">
        <f>100*'Tabela 1'!I58/'Tabela 3'!I$9</f>
        <v>0.28220869748810851</v>
      </c>
      <c r="J58" s="29">
        <f>100*'Tabela 1'!J58/'Tabela 3'!J$9</f>
        <v>0.2883194626878765</v>
      </c>
      <c r="K58" s="29">
        <f>100*'Tabela 1'!K58/'Tabela 3'!K$9</f>
        <v>0.29457741655192976</v>
      </c>
      <c r="L58" s="29">
        <f>100*'Tabela 1'!L58/'Tabela 3'!L$9</f>
        <v>0.30089834434271384</v>
      </c>
      <c r="M58" s="29">
        <f>100*'Tabela 1'!M58/'Tabela 3'!M$9</f>
        <v>0.30713904778679529</v>
      </c>
    </row>
    <row r="59" spans="1:13" x14ac:dyDescent="0.25">
      <c r="A59" s="9" t="s">
        <v>56</v>
      </c>
      <c r="B59" s="29">
        <f>100*'Tabela 1'!B59/'Tabela 3'!B$9</f>
        <v>0.19956601514174585</v>
      </c>
      <c r="C59" s="29">
        <f>100*'Tabela 1'!C59/'Tabela 3'!C$9</f>
        <v>0.22539601499239043</v>
      </c>
      <c r="D59" s="29">
        <f>100*'Tabela 1'!D59/'Tabela 3'!D$9</f>
        <v>0.22498262132092264</v>
      </c>
      <c r="E59" s="29">
        <f>100*'Tabela 1'!E59/'Tabela 3'!E$9</f>
        <v>0.21169872581078761</v>
      </c>
      <c r="F59" s="29">
        <f>100*'Tabela 1'!F59/'Tabela 3'!F$9</f>
        <v>0.20433846470587613</v>
      </c>
      <c r="G59" s="29">
        <f>100*'Tabela 1'!G59/'Tabela 3'!G$9</f>
        <v>0.20510505757202782</v>
      </c>
      <c r="H59" s="29">
        <f>100*'Tabela 1'!H59/'Tabela 3'!H$9</f>
        <v>0.20312373131128297</v>
      </c>
      <c r="I59" s="29">
        <f>100*'Tabela 1'!I59/'Tabela 3'!I$9</f>
        <v>0.2017366158220219</v>
      </c>
      <c r="J59" s="29">
        <f>100*'Tabela 1'!J59/'Tabela 3'!J$9</f>
        <v>0.19881991783068712</v>
      </c>
      <c r="K59" s="29">
        <f>100*'Tabela 1'!K59/'Tabela 3'!K$9</f>
        <v>0.1948210157617393</v>
      </c>
      <c r="L59" s="29">
        <f>100*'Tabela 1'!L59/'Tabela 3'!L$9</f>
        <v>0.18953488632062679</v>
      </c>
      <c r="M59" s="29">
        <f>100*'Tabela 1'!M59/'Tabela 3'!M$9</f>
        <v>0.18328270630598764</v>
      </c>
    </row>
    <row r="60" spans="1:13" x14ac:dyDescent="0.25">
      <c r="A60" s="9" t="s">
        <v>57</v>
      </c>
      <c r="B60" s="29">
        <f>100*'Tabela 1'!B60/'Tabela 3'!B$9</f>
        <v>0.56546049060529291</v>
      </c>
      <c r="C60" s="29">
        <f>100*'Tabela 1'!C60/'Tabela 3'!C$9</f>
        <v>0.64895523928072973</v>
      </c>
      <c r="D60" s="29">
        <f>100*'Tabela 1'!D60/'Tabela 3'!D$9</f>
        <v>0.33710489811796657</v>
      </c>
      <c r="E60" s="29">
        <f>100*'Tabela 1'!E60/'Tabela 3'!E$9</f>
        <v>0.3654943123582941</v>
      </c>
      <c r="F60" s="29">
        <f>100*'Tabela 1'!F60/'Tabela 3'!F$9</f>
        <v>0.32173767285004756</v>
      </c>
      <c r="G60" s="29">
        <f>100*'Tabela 1'!G60/'Tabela 3'!G$9</f>
        <v>0.32438444025864072</v>
      </c>
      <c r="H60" s="29">
        <f>100*'Tabela 1'!H60/'Tabela 3'!H$9</f>
        <v>0.26606447971956126</v>
      </c>
      <c r="I60" s="29">
        <f>100*'Tabela 1'!I60/'Tabela 3'!I$9</f>
        <v>0.32163713340820232</v>
      </c>
      <c r="J60" s="29">
        <f>100*'Tabela 1'!J60/'Tabela 3'!J$9</f>
        <v>0.28434377232102337</v>
      </c>
      <c r="K60" s="29">
        <f>100*'Tabela 1'!K60/'Tabela 3'!K$9</f>
        <v>0.32214974565760351</v>
      </c>
      <c r="L60" s="29">
        <f>100*'Tabela 1'!L60/'Tabela 3'!L$9</f>
        <v>0.28692697191278549</v>
      </c>
      <c r="M60" s="29">
        <f>100*'Tabela 1'!M60/'Tabela 3'!M$9</f>
        <v>0.33270397970844062</v>
      </c>
    </row>
    <row r="61" spans="1:13" x14ac:dyDescent="0.25">
      <c r="A61" s="7" t="s">
        <v>58</v>
      </c>
      <c r="B61" s="29">
        <f>100*'Tabela 1'!B61/'Tabela 3'!B$9</f>
        <v>3.006805515361294</v>
      </c>
      <c r="C61" s="29">
        <f>100*'Tabela 1'!C61/'Tabela 3'!C$9</f>
        <v>3.0943113926418362</v>
      </c>
      <c r="D61" s="29">
        <f>100*'Tabela 1'!D61/'Tabela 3'!D$9</f>
        <v>2.9814313493606273</v>
      </c>
      <c r="E61" s="29">
        <f>100*'Tabela 1'!E61/'Tabela 3'!E$9</f>
        <v>2.9085339651486768</v>
      </c>
      <c r="F61" s="29">
        <f>100*'Tabela 1'!F61/'Tabela 3'!F$9</f>
        <v>2.8478659647564051</v>
      </c>
      <c r="G61" s="29">
        <f>100*'Tabela 1'!G61/'Tabela 3'!G$9</f>
        <v>2.7554664905642108</v>
      </c>
      <c r="H61" s="29">
        <f>100*'Tabela 1'!H61/'Tabela 3'!H$9</f>
        <v>2.6988750394289402</v>
      </c>
      <c r="I61" s="29">
        <f>100*'Tabela 1'!I61/'Tabela 3'!I$9</f>
        <v>2.6153903358117088</v>
      </c>
      <c r="J61" s="29">
        <f>100*'Tabela 1'!J61/'Tabela 3'!J$9</f>
        <v>2.567922010773342</v>
      </c>
      <c r="K61" s="29">
        <f>100*'Tabela 1'!K61/'Tabela 3'!K$9</f>
        <v>2.4929274839879265</v>
      </c>
      <c r="L61" s="29">
        <f>100*'Tabela 1'!L61/'Tabela 3'!L$9</f>
        <v>2.4489344654792751</v>
      </c>
      <c r="M61" s="29">
        <f>100*'Tabela 1'!M61/'Tabela 3'!M$9</f>
        <v>2.3793731872381634</v>
      </c>
    </row>
    <row r="62" spans="1:13" x14ac:dyDescent="0.25">
      <c r="A62" s="9" t="s">
        <v>59</v>
      </c>
      <c r="B62" s="29">
        <f>100*'Tabela 1'!B62/'Tabela 3'!B$9</f>
        <v>1.531753528119995</v>
      </c>
      <c r="C62" s="29">
        <f>100*'Tabela 1'!C62/'Tabela 3'!C$9</f>
        <v>1.4586553477069892</v>
      </c>
      <c r="D62" s="29">
        <f>100*'Tabela 1'!D62/'Tabela 3'!D$9</f>
        <v>1.4143362500267267</v>
      </c>
      <c r="E62" s="29">
        <f>100*'Tabela 1'!E62/'Tabela 3'!E$9</f>
        <v>1.3237494530630043</v>
      </c>
      <c r="F62" s="29">
        <f>100*'Tabela 1'!F62/'Tabela 3'!F$9</f>
        <v>1.2721056701634721</v>
      </c>
      <c r="G62" s="29">
        <f>100*'Tabela 1'!G62/'Tabela 3'!G$9</f>
        <v>1.1882792287232555</v>
      </c>
      <c r="H62" s="29">
        <f>100*'Tabela 1'!H62/'Tabela 3'!H$9</f>
        <v>1.1450979768081273</v>
      </c>
      <c r="I62" s="29">
        <f>100*'Tabela 1'!I62/'Tabela 3'!I$9</f>
        <v>1.072402584243638</v>
      </c>
      <c r="J62" s="29">
        <f>100*'Tabela 1'!J62/'Tabela 3'!J$9</f>
        <v>1.0346384358793166</v>
      </c>
      <c r="K62" s="29">
        <f>100*'Tabela 1'!K62/'Tabela 3'!K$9</f>
        <v>0.96929319516688373</v>
      </c>
      <c r="L62" s="29">
        <f>100*'Tabela 1'!L62/'Tabela 3'!L$9</f>
        <v>0.9348798359810826</v>
      </c>
      <c r="M62" s="29">
        <f>100*'Tabela 1'!M62/'Tabela 3'!M$9</f>
        <v>0.875112582281805</v>
      </c>
    </row>
    <row r="63" spans="1:13" ht="16.5" thickBot="1" x14ac:dyDescent="0.3">
      <c r="A63" s="7" t="s">
        <v>60</v>
      </c>
      <c r="B63" s="29">
        <f>100*'Tabela 1'!B63/'Tabela 3'!B$9</f>
        <v>1.6892999774709734</v>
      </c>
      <c r="C63" s="29">
        <f>100*'Tabela 1'!C63/'Tabela 3'!C$9</f>
        <v>1.7072403618684455</v>
      </c>
      <c r="D63" s="29">
        <f>100*'Tabela 1'!D63/'Tabela 3'!D$9</f>
        <v>1.6904252952558878</v>
      </c>
      <c r="E63" s="29">
        <f>100*'Tabela 1'!E63/'Tabela 3'!E$9</f>
        <v>1.6953457134042109</v>
      </c>
      <c r="F63" s="29">
        <f>100*'Tabela 1'!F63/'Tabela 3'!F$9</f>
        <v>1.3450438845093087</v>
      </c>
      <c r="G63" s="29">
        <f>100*'Tabela 1'!G63/'Tabela 3'!G$9</f>
        <v>1.3011028602963128</v>
      </c>
      <c r="H63" s="29">
        <f>100*'Tabela 1'!H63/'Tabela 3'!H$9</f>
        <v>1.2749631131920538</v>
      </c>
      <c r="I63" s="29">
        <f>100*'Tabela 1'!I63/'Tabela 3'!I$9</f>
        <v>1.1986501803699368</v>
      </c>
      <c r="J63" s="29">
        <f>100*'Tabela 1'!J63/'Tabela 3'!J$9</f>
        <v>1.1580879333972975</v>
      </c>
      <c r="K63" s="29">
        <f>100*'Tabela 1'!K63/'Tabela 3'!K$9</f>
        <v>1.0682581659310268</v>
      </c>
      <c r="L63" s="29">
        <f>100*'Tabela 1'!L63/'Tabela 3'!L$9</f>
        <v>1.0103711803689543</v>
      </c>
      <c r="M63" s="29">
        <f>100*'Tabela 1'!M63/'Tabela 3'!M$9</f>
        <v>0.90795642922254993</v>
      </c>
    </row>
    <row r="64" spans="1:13" ht="23.25" customHeight="1" thickBot="1" x14ac:dyDescent="0.3">
      <c r="A64" s="14" t="s">
        <v>61</v>
      </c>
      <c r="B64" s="30">
        <f>100*'Tabela 1'!B64/'Tabela 3'!B$9</f>
        <v>-2.123512231178097</v>
      </c>
      <c r="C64" s="30">
        <f>100*'Tabela 1'!C64/'Tabela 3'!C$9</f>
        <v>-0.59221849180916453</v>
      </c>
      <c r="D64" s="30">
        <f>100*'Tabela 1'!D64/'Tabela 3'!D$9</f>
        <v>-0.35318626849599377</v>
      </c>
      <c r="E64" s="30">
        <f>100*'Tabela 1'!E64/'Tabela 3'!E$9</f>
        <v>-0.12941486714520237</v>
      </c>
      <c r="F64" s="30">
        <f>100*'Tabela 1'!F64/'Tabela 3'!F$9</f>
        <v>0.61237480276541323</v>
      </c>
      <c r="G64" s="30">
        <f>100*'Tabela 1'!G64/'Tabela 3'!G$9</f>
        <v>1.0000000000000007</v>
      </c>
      <c r="H64" s="30">
        <f>100*'Tabela 1'!H64/'Tabela 3'!H$9</f>
        <v>1.2439291264735186</v>
      </c>
      <c r="I64" s="30">
        <f>100*'Tabela 1'!I64/'Tabela 3'!I$9</f>
        <v>1.4306454438083751</v>
      </c>
      <c r="J64" s="30">
        <f>100*'Tabela 1'!J64/'Tabela 3'!J$9</f>
        <v>1.6322055176150916</v>
      </c>
      <c r="K64" s="30">
        <f>100*'Tabela 1'!K64/'Tabela 3'!K$9</f>
        <v>1.8233989822822565</v>
      </c>
      <c r="L64" s="30">
        <f>100*'Tabela 1'!L64/'Tabela 3'!L$9</f>
        <v>2.0265913335842058</v>
      </c>
      <c r="M64" s="30">
        <f>100*'Tabela 1'!M64/'Tabela 3'!M$9</f>
        <v>2.2181549598248571</v>
      </c>
    </row>
    <row r="65" spans="1:16" ht="23.25" customHeight="1" thickBot="1" x14ac:dyDescent="0.3">
      <c r="A65" s="14" t="s">
        <v>62</v>
      </c>
      <c r="B65" s="30">
        <f>100*'Tabela 1'!B65/'Tabela 3'!B$9</f>
        <v>0.14798362767160958</v>
      </c>
      <c r="C65" s="30">
        <f>100*'Tabela 1'!C65/'Tabela 3'!C$9</f>
        <v>8.9513106049802407E-2</v>
      </c>
      <c r="D65" s="30">
        <f>100*'Tabela 1'!D65/'Tabela 3'!D$9</f>
        <v>8.0054344285868488E-3</v>
      </c>
      <c r="E65" s="30">
        <f>100*'Tabela 1'!E65/'Tabela 3'!E$9</f>
        <v>8.2405131590998874E-3</v>
      </c>
      <c r="F65" s="30">
        <f>100*'Tabela 1'!F65/'Tabela 3'!F$9</f>
        <v>6.98945042330615E-3</v>
      </c>
      <c r="G65" s="30">
        <f>100*'Tabela 1'!G65/'Tabela 3'!G$9</f>
        <v>7.8333923932353746E-3</v>
      </c>
      <c r="H65" s="30">
        <f>100*'Tabela 1'!H65/'Tabela 3'!H$9</f>
        <v>7.9396286793542332E-3</v>
      </c>
      <c r="I65" s="30">
        <f>100*'Tabela 1'!I65/'Tabela 3'!I$9</f>
        <v>6.2906125879315829E-3</v>
      </c>
      <c r="J65" s="30">
        <f>100*'Tabela 1'!J65/'Tabela 3'!J$9</f>
        <v>8.0350083358958022E-3</v>
      </c>
      <c r="K65" s="30">
        <f>100*'Tabela 1'!K65/'Tabela 3'!K$9</f>
        <v>8.0280058535655043E-3</v>
      </c>
      <c r="L65" s="30">
        <f>100*'Tabela 1'!L65/'Tabela 3'!L$9</f>
        <v>7.9873241556387507E-3</v>
      </c>
      <c r="M65" s="30">
        <f>100*'Tabela 1'!M65/'Tabela 3'!M$9</f>
        <v>7.9151088922621033E-3</v>
      </c>
    </row>
    <row r="66" spans="1:16" ht="23.25" customHeight="1" thickBot="1" x14ac:dyDescent="0.3">
      <c r="A66" s="14" t="s">
        <v>63</v>
      </c>
      <c r="B66" s="30">
        <f>100*'Tabela 1'!B66/'Tabela 3'!B$9</f>
        <v>-6.0447935823225319E-3</v>
      </c>
      <c r="C66" s="30">
        <f>100*'Tabela 1'!C66/'Tabela 3'!C$9</f>
        <v>-5.9636238766641175E-2</v>
      </c>
      <c r="D66" s="30">
        <f>100*'Tabela 1'!D66/'Tabela 3'!D$9</f>
        <v>-5.4722666810733095E-2</v>
      </c>
      <c r="E66" s="30">
        <f>100*'Tabela 1'!E66/'Tabela 3'!E$9</f>
        <v>-5.8087680686594291E-2</v>
      </c>
      <c r="F66" s="30">
        <f>100*'Tabela 1'!F66/'Tabela 3'!F$9</f>
        <v>-4.7777715265383408E-2</v>
      </c>
      <c r="G66" s="30">
        <f>100*'Tabela 1'!G66/'Tabela 3'!G$9</f>
        <v>-4.612943679814193E-2</v>
      </c>
      <c r="H66" s="30">
        <f>100*'Tabela 1'!H66/'Tabela 3'!H$9</f>
        <v>-4.612943679814193E-2</v>
      </c>
      <c r="I66" s="30">
        <f>100*'Tabela 1'!I66/'Tabela 3'!I$9</f>
        <v>-4.434275976215464E-2</v>
      </c>
      <c r="J66" s="30">
        <f>100*'Tabela 1'!J66/'Tabela 3'!J$9</f>
        <v>-4.6129436798141916E-2</v>
      </c>
      <c r="K66" s="30">
        <f>100*'Tabela 1'!K66/'Tabela 3'!K$9</f>
        <v>-4.612943679814191E-2</v>
      </c>
      <c r="L66" s="30">
        <f>100*'Tabela 1'!L66/'Tabela 3'!L$9</f>
        <v>-4.6129436798141903E-2</v>
      </c>
      <c r="M66" s="30">
        <f>100*'Tabela 1'!M66/'Tabela 3'!M$9</f>
        <v>-4.6129436798141896E-2</v>
      </c>
    </row>
    <row r="67" spans="1:16" ht="23.25" customHeight="1" thickBot="1" x14ac:dyDescent="0.3">
      <c r="A67" s="14" t="s">
        <v>64</v>
      </c>
      <c r="B67" s="30">
        <f>100*'Tabela 1'!B67/'Tabela 3'!B$9</f>
        <v>-1.9815733970888094</v>
      </c>
      <c r="C67" s="30">
        <f>100*'Tabela 1'!C67/'Tabela 3'!C$9</f>
        <v>-0.56234162452600323</v>
      </c>
      <c r="D67" s="30">
        <f>100*'Tabela 1'!D67/'Tabela 3'!D$9</f>
        <v>-0.39990350087814003</v>
      </c>
      <c r="E67" s="30">
        <f>100*'Tabela 1'!E67/'Tabela 3'!E$9</f>
        <v>-0.17926203467269675</v>
      </c>
      <c r="F67" s="30">
        <f>100*'Tabela 1'!F67/'Tabela 3'!F$9</f>
        <v>0.5715865379233358</v>
      </c>
      <c r="G67" s="30">
        <f>100*'Tabela 1'!G67/'Tabela 3'!G$9</f>
        <v>0.96170395559509414</v>
      </c>
      <c r="H67" s="30">
        <f>100*'Tabela 1'!H67/'Tabela 3'!H$9</f>
        <v>1.2057393183547311</v>
      </c>
      <c r="I67" s="30">
        <f>100*'Tabela 1'!I67/'Tabela 3'!I$9</f>
        <v>1.3925932966341521</v>
      </c>
      <c r="J67" s="30">
        <f>100*'Tabela 1'!J67/'Tabela 3'!J$9</f>
        <v>1.5941110891528456</v>
      </c>
      <c r="K67" s="30">
        <f>100*'Tabela 1'!K67/'Tabela 3'!K$9</f>
        <v>1.7852975513376799</v>
      </c>
      <c r="L67" s="30">
        <f>100*'Tabela 1'!L67/'Tabela 3'!L$9</f>
        <v>1.9884492209417028</v>
      </c>
      <c r="M67" s="30">
        <f>100*'Tabela 1'!M67/'Tabela 3'!M$9</f>
        <v>2.1799406319189774</v>
      </c>
    </row>
    <row r="68" spans="1:16" ht="23.25" customHeight="1" thickBot="1" x14ac:dyDescent="0.3">
      <c r="A68" s="14" t="s">
        <v>65</v>
      </c>
      <c r="B68" s="30">
        <f>100*'Tabela 1'!B68/'Tabela 3'!B$9</f>
        <v>6.6164912868794001</v>
      </c>
      <c r="C68" s="30">
        <f>100*'Tabela 1'!C68/'Tabela 3'!C$9</f>
        <v>7.3548983171370095</v>
      </c>
      <c r="D68" s="30">
        <f>100*'Tabela 1'!D68/'Tabela 3'!D$9</f>
        <v>7.3517585548322604</v>
      </c>
      <c r="E68" s="30">
        <f>100*'Tabela 1'!E68/'Tabela 3'!E$9</f>
        <v>6.7451428393260668</v>
      </c>
      <c r="F68" s="30">
        <f>100*'Tabela 1'!F68/'Tabela 3'!F$9</f>
        <v>6.0731110465414373</v>
      </c>
      <c r="G68" s="30">
        <f>100*'Tabela 1'!G68/'Tabela 3'!G$9</f>
        <v>5.9770276721749589</v>
      </c>
      <c r="H68" s="30">
        <f>100*'Tabela 1'!H68/'Tabela 3'!H$9</f>
        <v>5.790186853791389</v>
      </c>
      <c r="I68" s="30">
        <f>100*'Tabela 1'!I68/'Tabela 3'!I$9</f>
        <v>5.7188461437863269</v>
      </c>
      <c r="J68" s="30">
        <f>100*'Tabela 1'!J68/'Tabela 3'!J$9</f>
        <v>5.6182715903778755</v>
      </c>
      <c r="K68" s="30">
        <f>100*'Tabela 1'!K68/'Tabela 3'!K$9</f>
        <v>5.5373126724040871</v>
      </c>
      <c r="L68" s="30">
        <f>100*'Tabela 1'!L68/'Tabela 3'!L$9</f>
        <v>5.4392282029868078</v>
      </c>
      <c r="M68" s="30">
        <f>100*'Tabela 1'!M68/'Tabela 3'!M$9</f>
        <v>5.3033790326297892</v>
      </c>
    </row>
    <row r="69" spans="1:16" ht="23.25" customHeight="1" thickBot="1" x14ac:dyDescent="0.3">
      <c r="A69" s="14" t="s">
        <v>66</v>
      </c>
      <c r="B69" s="30">
        <f>100*'Tabela 1'!B69/'Tabela 3'!B$9</f>
        <v>7.5182698763401508</v>
      </c>
      <c r="C69" s="30">
        <f>100*'Tabela 1'!C69/'Tabela 3'!C$9</f>
        <v>7.2112401687324201</v>
      </c>
      <c r="D69" s="30">
        <f>100*'Tabela 1'!D69/'Tabela 3'!D$9</f>
        <v>7.415535959561856</v>
      </c>
      <c r="E69" s="30">
        <f>100*'Tabela 1'!E69/'Tabela 3'!E$9</f>
        <v>6.6447595202667111</v>
      </c>
      <c r="F69" s="30">
        <f>100*'Tabela 1'!F69/'Tabela 3'!F$9</f>
        <v>5.9101045504717904</v>
      </c>
      <c r="G69" s="30">
        <f>100*'Tabela 1'!G69/'Tabela 3'!G$9</f>
        <v>5.8256971586225399</v>
      </c>
      <c r="H69" s="30">
        <f>100*'Tabela 1'!H69/'Tabela 3'!H$9</f>
        <v>5.6426604377868932</v>
      </c>
      <c r="I69" s="30">
        <f>100*'Tabela 1'!I69/'Tabela 3'!I$9</f>
        <v>5.5922025945450295</v>
      </c>
      <c r="J69" s="30">
        <f>100*'Tabela 1'!J69/'Tabela 3'!J$9</f>
        <v>5.5052983559707096</v>
      </c>
      <c r="K69" s="30">
        <f>100*'Tabela 1'!K69/'Tabela 3'!K$9</f>
        <v>5.4364454373372499</v>
      </c>
      <c r="L69" s="30">
        <f>100*'Tabela 1'!L69/'Tabela 3'!L$9</f>
        <v>5.3511594515707781</v>
      </c>
      <c r="M69" s="30">
        <f>100*'Tabela 1'!M69/'Tabela 3'!M$9</f>
        <v>5.2267294539112994</v>
      </c>
    </row>
    <row r="70" spans="1:16" ht="23.25" customHeight="1" thickBot="1" x14ac:dyDescent="0.3">
      <c r="A70" s="14" t="s">
        <v>67</v>
      </c>
      <c r="B70" s="30">
        <f>100*'Tabela 1'!B70/'Tabela 3'!B$9</f>
        <v>8.9112697768382745</v>
      </c>
      <c r="C70" s="30">
        <f>100*'Tabela 1'!C70/'Tabela 3'!C$9</f>
        <v>7.9172399416630137</v>
      </c>
      <c r="D70" s="30">
        <f>100*'Tabela 1'!D70/'Tabela 3'!D$9</f>
        <v>7.7516620557104012</v>
      </c>
      <c r="E70" s="30">
        <f>100*'Tabela 1'!E70/'Tabela 3'!E$9</f>
        <v>6.9244048739987649</v>
      </c>
      <c r="F70" s="30">
        <f>100*'Tabela 1'!F70/'Tabela 3'!F$9</f>
        <v>5.5015245086181013</v>
      </c>
      <c r="G70" s="30">
        <f>100*'Tabela 1'!G70/'Tabela 3'!G$9</f>
        <v>5.0153237165798625</v>
      </c>
      <c r="H70" s="30">
        <f>100*'Tabela 1'!H70/'Tabela 3'!H$9</f>
        <v>4.5844475354366558</v>
      </c>
      <c r="I70" s="30">
        <f>100*'Tabela 1'!I70/'Tabela 3'!I$9</f>
        <v>4.3262528471521717</v>
      </c>
      <c r="J70" s="30">
        <f>100*'Tabela 1'!J70/'Tabela 3'!J$9</f>
        <v>4.0241605012250261</v>
      </c>
      <c r="K70" s="30">
        <f>100*'Tabela 1'!K70/'Tabela 3'!K$9</f>
        <v>3.7520151210664041</v>
      </c>
      <c r="L70" s="30">
        <f>100*'Tabela 1'!L70/'Tabela 3'!L$9</f>
        <v>3.4507789820450996</v>
      </c>
      <c r="M70" s="30">
        <f>100*'Tabela 1'!M70/'Tabela 3'!M$9</f>
        <v>3.1234384007108078</v>
      </c>
      <c r="N70" s="16"/>
      <c r="O70" s="16"/>
      <c r="P70" s="16"/>
    </row>
    <row r="71" spans="1:16" ht="23.25" customHeight="1" thickBot="1" x14ac:dyDescent="0.3">
      <c r="A71" s="14" t="s">
        <v>68</v>
      </c>
      <c r="B71" s="30">
        <f>100*'Tabela 1'!B71/'Tabela 3'!B$9</f>
        <v>60.913424253374728</v>
      </c>
      <c r="C71" s="30">
        <f>100*'Tabela 1'!C71/'Tabela 3'!C$9</f>
        <v>63.612204189985043</v>
      </c>
      <c r="D71" s="30">
        <f>100*'Tabela 1'!D71/'Tabela 3'!D$9</f>
        <v>67.281967657230851</v>
      </c>
      <c r="E71" s="30">
        <f>100*'Tabela 1'!E71/'Tabela 3'!E$9</f>
        <v>70.102888966493794</v>
      </c>
      <c r="F71" s="30">
        <f>100*'Tabela 1'!F71/'Tabela 3'!F$9</f>
        <v>70.90749174050606</v>
      </c>
      <c r="G71" s="30">
        <f>100*'Tabela 1'!G71/'Tabela 3'!G$9</f>
        <v>71.239677657599159</v>
      </c>
      <c r="H71" s="30">
        <f>100*'Tabela 1'!H71/'Tabela 3'!H$9</f>
        <v>71.162876287446437</v>
      </c>
      <c r="I71" s="30">
        <f>100*'Tabela 1'!I71/'Tabela 3'!I$9</f>
        <v>70.894509455158143</v>
      </c>
      <c r="J71" s="30">
        <f>100*'Tabela 1'!J71/'Tabela 3'!J$9</f>
        <v>70.370943486776824</v>
      </c>
      <c r="K71" s="30">
        <f>100*'Tabela 1'!K71/'Tabela 3'!K$9</f>
        <v>69.61446492914709</v>
      </c>
      <c r="L71" s="30">
        <f>100*'Tabela 1'!L71/'Tabela 3'!L$9</f>
        <v>68.59160201613237</v>
      </c>
      <c r="M71" s="30">
        <f>100*'Tabela 1'!M71/'Tabela 3'!M$9</f>
        <v>67.277726766006353</v>
      </c>
    </row>
    <row r="72" spans="1:16" ht="23.25" customHeight="1" thickBot="1" x14ac:dyDescent="0.3">
      <c r="A72" s="14" t="s">
        <v>69</v>
      </c>
      <c r="B72" s="30">
        <f>100*'Tabela 1'!B72/'Tabela 3'!B$9</f>
        <v>74.421393378585648</v>
      </c>
      <c r="C72" s="30">
        <f>100*'Tabela 1'!C72/'Tabela 3'!C$9</f>
        <v>77.659568289067039</v>
      </c>
      <c r="D72" s="30">
        <f>100*'Tabela 1'!D72/'Tabela 3'!D$9</f>
        <v>79.716698917118265</v>
      </c>
      <c r="E72" s="30">
        <f>100*'Tabela 1'!E72/'Tabela 3'!E$9</f>
        <v>81.671538672076352</v>
      </c>
      <c r="F72" s="30">
        <f>100*'Tabela 1'!F72/'Tabela 3'!F$9</f>
        <v>81.839219758750886</v>
      </c>
      <c r="G72" s="30">
        <f>100*'Tabela 1'!G72/'Tabela 3'!G$9</f>
        <v>81.564629827252091</v>
      </c>
      <c r="H72" s="30">
        <f>100*'Tabela 1'!H72/'Tabela 3'!H$9</f>
        <v>81.133102144307117</v>
      </c>
      <c r="I72" s="30">
        <f>100*'Tabela 1'!I72/'Tabela 3'!I$9</f>
        <v>80.52428077427264</v>
      </c>
      <c r="J72" s="30">
        <f>100*'Tabela 1'!J72/'Tabela 3'!J$9</f>
        <v>79.691422381253233</v>
      </c>
      <c r="K72" s="30">
        <f>100*'Tabela 1'!K72/'Tabela 3'!K$9</f>
        <v>78.635735121511374</v>
      </c>
      <c r="L72" s="30">
        <f>100*'Tabela 1'!L72/'Tabela 3'!L$9</f>
        <v>77.302948819346298</v>
      </c>
      <c r="M72" s="30">
        <f>100*'Tabela 1'!M72/'Tabela 3'!M$9</f>
        <v>75.646093962672822</v>
      </c>
    </row>
    <row r="73" spans="1:16" ht="23.25" customHeight="1" thickBot="1" x14ac:dyDescent="0.3">
      <c r="A73" s="14" t="s">
        <v>70</v>
      </c>
      <c r="B73" s="30">
        <f>100*'Tabela 1'!B73/'Tabela 3'!B$9</f>
        <v>60.0710296263195</v>
      </c>
      <c r="C73" s="30">
        <f>100*'Tabela 1'!C73/'Tabela 3'!C$9</f>
        <v>64.597938756446666</v>
      </c>
      <c r="D73" s="30">
        <f>100*'Tabela 1'!D73/'Tabela 3'!D$9</f>
        <v>66.853848944439477</v>
      </c>
      <c r="E73" s="30">
        <f>100*'Tabela 1'!E73/'Tabela 3'!E$9</f>
        <v>68.786650693998808</v>
      </c>
      <c r="F73" s="30">
        <f>100*'Tabela 1'!F73/'Tabela 3'!F$9</f>
        <v>69.021868498991083</v>
      </c>
      <c r="G73" s="30">
        <f>100*'Tabela 1'!G73/'Tabela 3'!G$9</f>
        <v>68.884249407469056</v>
      </c>
      <c r="H73" s="30">
        <f>100*'Tabela 1'!H73/'Tabela 3'!H$9</f>
        <v>68.495560085013125</v>
      </c>
      <c r="I73" s="30">
        <f>100*'Tabela 1'!I73/'Tabela 3'!I$9</f>
        <v>67.977014674596944</v>
      </c>
      <c r="J73" s="30">
        <f>100*'Tabela 1'!J73/'Tabela 3'!J$9</f>
        <v>67.224452634184772</v>
      </c>
      <c r="K73" s="30">
        <f>100*'Tabela 1'!K73/'Tabela 3'!K$9</f>
        <v>66.27181620807994</v>
      </c>
      <c r="L73" s="30">
        <f>100*'Tabela 1'!L73/'Tabela 3'!L$9</f>
        <v>65.059531865748568</v>
      </c>
      <c r="M73" s="30">
        <f>100*'Tabela 1'!M73/'Tabela 3'!M$9</f>
        <v>63.577380973596881</v>
      </c>
    </row>
    <row r="74" spans="1:16" ht="14.25" customHeight="1" x14ac:dyDescent="0.25">
      <c r="A74" s="17" t="s">
        <v>71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</row>
    <row r="75" spans="1:16" ht="14.25" customHeight="1" x14ac:dyDescent="0.25">
      <c r="A75" s="19" t="s">
        <v>72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6" ht="15" x14ac:dyDescent="0.25">
      <c r="A76" s="19" t="s">
        <v>73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</row>
    <row r="77" spans="1:16" ht="15" x14ac:dyDescent="0.25">
      <c r="A77" s="19" t="s">
        <v>74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</row>
    <row r="78" spans="1:16" ht="15" x14ac:dyDescent="0.25">
      <c r="A78" s="23" t="s">
        <v>75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</row>
    <row r="79" spans="1:16" ht="15" x14ac:dyDescent="0.25">
      <c r="A79" s="19" t="s">
        <v>76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</row>
    <row r="80" spans="1:16" ht="16.5" thickBot="1" x14ac:dyDescent="0.3">
      <c r="B80" s="33"/>
      <c r="C80" s="33"/>
      <c r="D80" s="33"/>
      <c r="E80" s="33"/>
      <c r="F80" s="33"/>
      <c r="G80" s="33"/>
      <c r="H80" s="33"/>
      <c r="I80" s="33"/>
      <c r="J80" s="33"/>
      <c r="K80" s="33"/>
    </row>
    <row r="81" spans="1:13" ht="16.5" thickBot="1" x14ac:dyDescent="0.3">
      <c r="A81" s="3" t="s">
        <v>77</v>
      </c>
      <c r="B81" s="4">
        <v>2023</v>
      </c>
      <c r="C81" s="4">
        <v>2024</v>
      </c>
      <c r="D81" s="4">
        <v>2025</v>
      </c>
      <c r="E81" s="4">
        <v>2026</v>
      </c>
      <c r="F81" s="4">
        <v>2027</v>
      </c>
      <c r="G81" s="4">
        <v>2028</v>
      </c>
      <c r="H81" s="4">
        <v>2029</v>
      </c>
      <c r="I81" s="4">
        <v>2030</v>
      </c>
      <c r="J81" s="4">
        <v>2031</v>
      </c>
      <c r="K81" s="4">
        <v>2032</v>
      </c>
      <c r="L81" s="4">
        <v>2033</v>
      </c>
      <c r="M81" s="4">
        <v>2034</v>
      </c>
    </row>
    <row r="82" spans="1:13" ht="19.5" customHeight="1" thickBot="1" x14ac:dyDescent="0.3">
      <c r="A82" s="14" t="s">
        <v>78</v>
      </c>
      <c r="B82" s="26">
        <f>100*'Tabela 1'!B82/'Tabela 3'!B$9</f>
        <v>17.918754310323877</v>
      </c>
      <c r="C82" s="26">
        <f>100*'Tabela 1'!C82/'Tabela 3'!C$9</f>
        <v>17.976726170567719</v>
      </c>
      <c r="D82" s="26">
        <f>100*'Tabela 1'!D82/'Tabela 3'!D$9</f>
        <v>17.758638767192462</v>
      </c>
      <c r="E82" s="26">
        <f>100*'Tabela 1'!E82/'Tabela 3'!E$9</f>
        <v>17.612894951069027</v>
      </c>
      <c r="F82" s="26">
        <f>100*'Tabela 1'!F82/'Tabela 3'!F$9</f>
        <v>17.354006937233123</v>
      </c>
      <c r="G82" s="26">
        <f>100*'Tabela 1'!G82/'Tabela 3'!G$9</f>
        <v>17.028777899538309</v>
      </c>
      <c r="H82" s="26">
        <f>100*'Tabela 1'!H82/'Tabela 3'!H$9</f>
        <v>16.508472484806031</v>
      </c>
      <c r="I82" s="26">
        <f>100*'Tabela 1'!I82/'Tabela 3'!I$9</f>
        <v>16.077978511307187</v>
      </c>
      <c r="J82" s="26">
        <f>100*'Tabela 1'!J82/'Tabela 3'!J$9</f>
        <v>15.84457310277854</v>
      </c>
      <c r="K82" s="26">
        <f>100*'Tabela 1'!K82/'Tabela 3'!K$9</f>
        <v>15.668746629848604</v>
      </c>
      <c r="L82" s="26">
        <f>100*'Tabela 1'!L82/'Tabela 3'!L$9</f>
        <v>15.490307492935456</v>
      </c>
      <c r="M82" s="26">
        <f>100*'Tabela 1'!M82/'Tabela 3'!M$9</f>
        <v>0</v>
      </c>
    </row>
    <row r="83" spans="1:13" ht="19.5" customHeight="1" thickBot="1" x14ac:dyDescent="0.3">
      <c r="A83" s="24" t="s">
        <v>79</v>
      </c>
      <c r="B83" s="26">
        <f>100*'Tabela 1'!B83/'Tabela 3'!B$9</f>
        <v>17.617975338525447</v>
      </c>
      <c r="C83" s="26">
        <f>100*'Tabela 1'!C83/'Tabela 3'!C$9</f>
        <v>18.063041395680486</v>
      </c>
      <c r="D83" s="26">
        <f>100*'Tabela 1'!D83/'Tabela 3'!D$9</f>
        <v>17.950996441660102</v>
      </c>
      <c r="E83" s="26">
        <f>100*'Tabela 1'!E83/'Tabela 3'!E$9</f>
        <v>17.839781867921772</v>
      </c>
      <c r="F83" s="26">
        <f>100*'Tabela 1'!F83/'Tabela 3'!F$9</f>
        <v>17.62017731222506</v>
      </c>
      <c r="G83" s="26">
        <f>100*'Tabela 1'!G83/'Tabela 3'!G$9</f>
        <v>17.37358291536852</v>
      </c>
      <c r="H83" s="26">
        <f>100*'Tabela 1'!H83/'Tabela 3'!H$9</f>
        <v>17.160493425924034</v>
      </c>
      <c r="I83" s="26">
        <f>100*'Tabela 1'!I83/'Tabela 3'!I$9</f>
        <v>16.96384003858001</v>
      </c>
      <c r="J83" s="26">
        <f>100*'Tabela 1'!J83/'Tabela 3'!J$9</f>
        <v>16.77527015704398</v>
      </c>
      <c r="K83" s="26">
        <f>100*'Tabela 1'!K83/'Tabela 3'!K$9</f>
        <v>16.588651344794858</v>
      </c>
      <c r="L83" s="26">
        <f>100*'Tabela 1'!L83/'Tabela 3'!L$9</f>
        <v>16.399271263214668</v>
      </c>
      <c r="M83" s="26">
        <f>100*'Tabela 1'!M83/'Tabela 3'!M$9</f>
        <v>16.203327602032278</v>
      </c>
    </row>
    <row r="84" spans="1:13" ht="19.5" customHeight="1" thickBot="1" x14ac:dyDescent="0.3">
      <c r="A84" s="14" t="s">
        <v>80</v>
      </c>
      <c r="B84" s="26">
        <f>100*'Tabela 1'!B84/'Tabela 3'!B$9</f>
        <v>1.985596801844103</v>
      </c>
      <c r="C84" s="26">
        <f>100*'Tabela 1'!C84/'Tabela 3'!C$9</f>
        <v>1.2292253074102348</v>
      </c>
      <c r="D84" s="26">
        <f>100*'Tabela 1'!D84/'Tabela 3'!D$9</f>
        <v>1.1977322726557769</v>
      </c>
      <c r="E84" s="26">
        <f>100*'Tabela 1'!E84/'Tabela 3'!E$9</f>
        <v>1.2310198943956554</v>
      </c>
      <c r="F84" s="26">
        <f>100*'Tabela 1'!F84/'Tabela 3'!F$9</f>
        <v>0.79758997376285901</v>
      </c>
      <c r="G84" s="26">
        <f>100*'Tabela 1'!G84/'Tabela 3'!G$9</f>
        <v>0.74532056692853488</v>
      </c>
      <c r="H84" s="26">
        <f>100*'Tabela 1'!H84/'Tabela 3'!H$9</f>
        <v>0.71271140768049124</v>
      </c>
      <c r="I84" s="26">
        <f>100*'Tabela 1'!I84/'Tabela 3'!I$9</f>
        <v>0.72263953352292598</v>
      </c>
      <c r="J84" s="26">
        <f>100*'Tabela 1'!J84/'Tabela 3'!J$9</f>
        <v>0.70963537583036829</v>
      </c>
      <c r="K84" s="26">
        <f>100*'Tabela 1'!K84/'Tabela 3'!K$9</f>
        <v>0.7050607234123214</v>
      </c>
      <c r="L84" s="26">
        <f>100*'Tabela 1'!L84/'Tabela 3'!L$9</f>
        <v>0.6912484536905662</v>
      </c>
      <c r="M84" s="26">
        <f>100*'Tabela 1'!M84/'Tabela 3'!M$9</f>
        <v>0.69562848863229987</v>
      </c>
    </row>
    <row r="85" spans="1:13" ht="19.5" customHeight="1" thickBot="1" x14ac:dyDescent="0.3">
      <c r="A85" s="14" t="s">
        <v>81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</row>
    <row r="86" spans="1:13" ht="19.5" customHeight="1" x14ac:dyDescent="0.25">
      <c r="A86" s="13" t="s">
        <v>82</v>
      </c>
      <c r="B86" s="26">
        <f>'Tabela 1'!B86</f>
        <v>12.609135656392677</v>
      </c>
      <c r="C86" s="26">
        <f>'Tabela 1'!C86</f>
        <v>12.204360503817306</v>
      </c>
      <c r="D86" s="26">
        <f>'Tabela 1'!D86</f>
        <v>11.628118448882272</v>
      </c>
      <c r="E86" s="26">
        <f>'Tabela 1'!E86</f>
        <v>10.138160624081477</v>
      </c>
      <c r="F86" s="26">
        <f>'Tabela 1'!F86</f>
        <v>8.9105083127137963</v>
      </c>
      <c r="G86" s="26">
        <f>'Tabela 1'!G86</f>
        <v>8.6961332396059738</v>
      </c>
      <c r="H86" s="26">
        <f>'Tabela 1'!H86</f>
        <v>8.4028757821841893</v>
      </c>
      <c r="I86" s="26">
        <f>'Tabela 1'!I86</f>
        <v>8.3165877894947648</v>
      </c>
      <c r="J86" s="26">
        <f>'Tabela 1'!J86</f>
        <v>8.2152310562441642</v>
      </c>
      <c r="K86" s="26">
        <f>'Tabela 1'!K86</f>
        <v>8.171362396093258</v>
      </c>
      <c r="L86" s="26">
        <f>'Tabela 1'!L86</f>
        <v>8.1316573497142457</v>
      </c>
      <c r="M86" s="26">
        <f>'Tabela 1'!M86</f>
        <v>8.0676331407625916</v>
      </c>
    </row>
    <row r="87" spans="1:13" ht="19.5" customHeight="1" thickBot="1" x14ac:dyDescent="0.3">
      <c r="A87" s="24" t="s">
        <v>83</v>
      </c>
      <c r="B87" s="6">
        <f>'Tabela 1'!B87</f>
        <v>11.320454071131248</v>
      </c>
      <c r="C87" s="6">
        <f>'Tabela 1'!C87</f>
        <v>9.7980082547546559</v>
      </c>
      <c r="D87" s="6">
        <f>'Tabela 1'!D87</f>
        <v>9.7606110210291614</v>
      </c>
      <c r="E87" s="6">
        <f>'Tabela 1'!E87</f>
        <v>8.5042400677725958</v>
      </c>
      <c r="F87" s="6">
        <f>'Tabela 1'!F87</f>
        <v>7.4793115034017328</v>
      </c>
      <c r="G87" s="6">
        <f>'Tabela 1'!G87</f>
        <v>7.3743600491091046</v>
      </c>
      <c r="H87" s="6">
        <f>'Tabela 1'!H87</f>
        <v>7.1678035815669281</v>
      </c>
      <c r="I87" s="6">
        <f>'Tabela 1'!I87</f>
        <v>7.1468509947078314</v>
      </c>
      <c r="J87" s="6">
        <f>'Tabela 1'!J87</f>
        <v>7.0982286824120377</v>
      </c>
      <c r="K87" s="6">
        <f>'Tabela 1'!K87</f>
        <v>7.0934213762796778</v>
      </c>
      <c r="L87" s="6">
        <f>'Tabela 1'!L87</f>
        <v>7.0905393698896422</v>
      </c>
      <c r="M87" s="6">
        <f>'Tabela 1'!M87</f>
        <v>7.0634176065790459</v>
      </c>
    </row>
    <row r="88" spans="1:13" ht="15" x14ac:dyDescent="0.25">
      <c r="A88" s="19" t="s">
        <v>84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1:13" ht="15" x14ac:dyDescent="0.25">
      <c r="A89" s="19" t="s">
        <v>85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spans="1:13" ht="15" x14ac:dyDescent="0.25">
      <c r="A9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8EE1-89FF-4A0F-AA4C-EB32042C243E}">
  <dimension ref="A2:M17"/>
  <sheetViews>
    <sheetView showGridLines="0" zoomScaleNormal="100" workbookViewId="0"/>
  </sheetViews>
  <sheetFormatPr defaultRowHeight="15.75" x14ac:dyDescent="0.25"/>
  <cols>
    <col min="1" max="1" width="50.42578125" style="2" customWidth="1"/>
  </cols>
  <sheetData>
    <row r="2" spans="1:13" ht="18.75" x14ac:dyDescent="0.3">
      <c r="A2" s="1" t="s">
        <v>87</v>
      </c>
    </row>
    <row r="3" spans="1:13" ht="16.5" thickBot="1" x14ac:dyDescent="0.3"/>
    <row r="4" spans="1:13" ht="16.5" thickBot="1" x14ac:dyDescent="0.3">
      <c r="A4" s="3" t="s">
        <v>1</v>
      </c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  <c r="M4" s="4">
        <v>2034</v>
      </c>
    </row>
    <row r="5" spans="1:13" ht="18.75" customHeight="1" x14ac:dyDescent="0.25">
      <c r="A5" s="13" t="s">
        <v>88</v>
      </c>
      <c r="B5" s="34">
        <v>4.8413000000000004</v>
      </c>
      <c r="C5" s="34">
        <v>5.35</v>
      </c>
      <c r="D5" s="34">
        <v>5.3</v>
      </c>
      <c r="E5" s="34">
        <v>5.3</v>
      </c>
      <c r="F5" s="34">
        <v>5.3</v>
      </c>
      <c r="G5" s="34">
        <v>5.3</v>
      </c>
      <c r="H5" s="34">
        <v>5.3475968078249903</v>
      </c>
      <c r="I5" s="34">
        <v>5.4000082293192504</v>
      </c>
      <c r="J5" s="34">
        <v>5.4529333314819901</v>
      </c>
      <c r="K5" s="34">
        <v>5.5063771488614597</v>
      </c>
      <c r="L5" s="34">
        <v>5.5603447653491198</v>
      </c>
      <c r="M5" s="34">
        <v>5.6148413146633196</v>
      </c>
    </row>
    <row r="6" spans="1:13" ht="18.75" customHeight="1" x14ac:dyDescent="0.25">
      <c r="A6" s="13" t="s">
        <v>89</v>
      </c>
      <c r="B6" s="34">
        <v>4.9949666666666701</v>
      </c>
      <c r="C6" s="34">
        <v>5.2854083333333302</v>
      </c>
      <c r="D6" s="34">
        <v>5.3100916666666702</v>
      </c>
      <c r="E6" s="34">
        <v>5.3</v>
      </c>
      <c r="F6" s="34">
        <v>5.3</v>
      </c>
      <c r="G6" s="34">
        <v>5.3</v>
      </c>
      <c r="H6" s="34">
        <v>5.3237661663326863</v>
      </c>
      <c r="I6" s="34">
        <v>5.3759440253799973</v>
      </c>
      <c r="J6" s="34">
        <v>5.4286332759666225</v>
      </c>
      <c r="K6" s="34">
        <v>5.4818389302051971</v>
      </c>
      <c r="L6" s="34">
        <v>5.5355660493317203</v>
      </c>
      <c r="M6" s="34">
        <v>5.5898197441870039</v>
      </c>
    </row>
    <row r="7" spans="1:13" ht="18.75" customHeight="1" x14ac:dyDescent="0.25">
      <c r="A7" s="13" t="s">
        <v>90</v>
      </c>
      <c r="B7" s="8">
        <v>7.7029811986456753</v>
      </c>
      <c r="C7" s="8">
        <v>7.0218331983745053</v>
      </c>
      <c r="D7" s="8">
        <v>7.5148326383202013</v>
      </c>
      <c r="E7" s="8">
        <v>6.8620084869497999</v>
      </c>
      <c r="F7" s="8">
        <v>7.1811822886947985</v>
      </c>
      <c r="G7" s="8">
        <v>7.0716247434556401</v>
      </c>
      <c r="H7" s="8">
        <v>6.8837780126749681</v>
      </c>
      <c r="I7" s="8">
        <v>6.7963930406014894</v>
      </c>
      <c r="J7" s="8">
        <v>6.7591683275560088</v>
      </c>
      <c r="K7" s="8">
        <v>6.7597073871381363</v>
      </c>
      <c r="L7" s="8">
        <v>6.7911612600780824</v>
      </c>
      <c r="M7" s="8">
        <v>6.8483942311530877</v>
      </c>
    </row>
    <row r="8" spans="1:13" ht="18.75" customHeight="1" x14ac:dyDescent="0.25">
      <c r="A8" s="13" t="s">
        <v>91</v>
      </c>
      <c r="B8" s="8">
        <v>2.90848048514798</v>
      </c>
      <c r="C8" s="8">
        <v>3.2132523517028</v>
      </c>
      <c r="D8" s="8">
        <v>2.4818861665003098</v>
      </c>
      <c r="E8" s="8">
        <v>2.5807674679831498</v>
      </c>
      <c r="F8" s="8">
        <v>2.6472978487316299</v>
      </c>
      <c r="G8" s="8">
        <v>2.5539310358751801</v>
      </c>
      <c r="H8" s="8">
        <v>2.5917048117219399</v>
      </c>
      <c r="I8" s="8">
        <v>2.6617048117219402</v>
      </c>
      <c r="J8" s="8">
        <v>2.73170481172194</v>
      </c>
      <c r="K8" s="8">
        <v>2.8117048117219401</v>
      </c>
      <c r="L8" s="8">
        <v>2.9017048117219399</v>
      </c>
      <c r="M8" s="8">
        <v>3.00170481172194</v>
      </c>
    </row>
    <row r="9" spans="1:13" ht="18.75" customHeight="1" x14ac:dyDescent="0.25">
      <c r="A9" s="13" t="s">
        <v>92</v>
      </c>
      <c r="B9" s="8">
        <v>10856.112278657221</v>
      </c>
      <c r="C9" s="8">
        <v>11618.410374692787</v>
      </c>
      <c r="D9" s="8">
        <v>12491.514469584181</v>
      </c>
      <c r="E9" s="8">
        <v>13348.683252635608</v>
      </c>
      <c r="F9" s="8">
        <v>14307.276530147845</v>
      </c>
      <c r="G9" s="8">
        <v>15319.033437368402</v>
      </c>
      <c r="H9" s="8">
        <v>16373.561692884296</v>
      </c>
      <c r="I9" s="8">
        <v>17486.373300278079</v>
      </c>
      <c r="J9" s="8">
        <v>18668.306706028685</v>
      </c>
      <c r="K9" s="8">
        <v>19930.229613489715</v>
      </c>
      <c r="L9" s="8">
        <v>21283.723646045641</v>
      </c>
      <c r="M9" s="8">
        <v>22741.316948395994</v>
      </c>
    </row>
    <row r="10" spans="1:13" ht="18.75" customHeight="1" x14ac:dyDescent="0.25">
      <c r="A10" s="13" t="s">
        <v>93</v>
      </c>
      <c r="B10" s="8">
        <v>4.65899476009624</v>
      </c>
      <c r="C10" s="8">
        <v>3.69001146644796</v>
      </c>
      <c r="D10" s="8">
        <v>4.9110595638754804</v>
      </c>
      <c r="E10" s="8">
        <v>4.1735318662953897</v>
      </c>
      <c r="F10" s="8">
        <v>4.4169544985437597</v>
      </c>
      <c r="G10" s="8">
        <v>4.40518823798193</v>
      </c>
      <c r="H10" s="8">
        <v>4.1836454602542501</v>
      </c>
      <c r="I10" s="8">
        <v>4.0274883769584902</v>
      </c>
      <c r="J10" s="8">
        <v>3.92037056448667</v>
      </c>
      <c r="K10" s="8">
        <v>3.8400322051328102</v>
      </c>
      <c r="L10" s="8">
        <v>3.77977843561741</v>
      </c>
      <c r="M10" s="8">
        <v>3.7345881084808701</v>
      </c>
    </row>
    <row r="11" spans="1:13" ht="18.75" customHeight="1" x14ac:dyDescent="0.25">
      <c r="A11" s="13" t="s">
        <v>94</v>
      </c>
      <c r="B11" s="8">
        <v>4.6211900050817896</v>
      </c>
      <c r="C11" s="8">
        <v>4.2481525570622303</v>
      </c>
      <c r="D11" s="8">
        <v>3.4011940506251301</v>
      </c>
      <c r="E11" s="8">
        <v>2.9996948507021899</v>
      </c>
      <c r="F11" s="8">
        <v>2.9996948507022201</v>
      </c>
      <c r="G11" s="8">
        <v>2.9996948507022201</v>
      </c>
      <c r="H11" s="8">
        <v>2.999694850702217</v>
      </c>
      <c r="I11" s="8">
        <v>2.9996948507022392</v>
      </c>
      <c r="J11" s="8">
        <v>2.999694850702217</v>
      </c>
      <c r="K11" s="8">
        <v>2.999694850702217</v>
      </c>
      <c r="L11" s="8">
        <v>2.999694850702217</v>
      </c>
      <c r="M11" s="8">
        <v>2.999694850702217</v>
      </c>
    </row>
    <row r="12" spans="1:13" ht="18.75" customHeight="1" x14ac:dyDescent="0.25">
      <c r="A12" s="13" t="s">
        <v>95</v>
      </c>
      <c r="B12" s="8">
        <v>3.7068959089790798</v>
      </c>
      <c r="C12" s="8">
        <v>4.1023678985383496</v>
      </c>
      <c r="D12" s="8">
        <v>3.1955035919276407</v>
      </c>
      <c r="E12" s="8">
        <v>2.9957920180362598</v>
      </c>
      <c r="F12" s="8">
        <v>2.9957920180362598</v>
      </c>
      <c r="G12" s="8">
        <v>2.9957920180362798</v>
      </c>
      <c r="H12" s="8">
        <v>2.9996743754223898</v>
      </c>
      <c r="I12" s="8">
        <v>2.999674375422412</v>
      </c>
      <c r="J12" s="8">
        <v>2.9996743754223676</v>
      </c>
      <c r="K12" s="8">
        <v>2.999674375422412</v>
      </c>
      <c r="L12" s="8">
        <v>2.999674375422412</v>
      </c>
      <c r="M12" s="8">
        <v>2.9996743754223898</v>
      </c>
    </row>
    <row r="13" spans="1:13" ht="18.75" customHeight="1" x14ac:dyDescent="0.25">
      <c r="A13" s="13" t="s">
        <v>96</v>
      </c>
      <c r="B13" s="8">
        <v>-3.6290806589941194</v>
      </c>
      <c r="C13" s="8">
        <v>0.94068174865118404</v>
      </c>
      <c r="D13" s="8">
        <v>4.3314025402518199</v>
      </c>
      <c r="E13" s="8">
        <v>3.9164944176596004</v>
      </c>
      <c r="F13" s="8">
        <v>3.7977259474021801</v>
      </c>
      <c r="G13" s="8">
        <v>3.7964739053771202</v>
      </c>
      <c r="H13" s="8">
        <v>3.9007885744187565</v>
      </c>
      <c r="I13" s="8">
        <v>3.287707685910779</v>
      </c>
      <c r="J13" s="8">
        <v>3.1438070648074801</v>
      </c>
      <c r="K13" s="8">
        <v>3.0718399695732757</v>
      </c>
      <c r="L13" s="8">
        <v>3.0358522170464752</v>
      </c>
      <c r="M13" s="8">
        <v>3.0178572884604904</v>
      </c>
    </row>
    <row r="14" spans="1:13" ht="18.75" customHeight="1" x14ac:dyDescent="0.25">
      <c r="A14" s="13" t="s">
        <v>97</v>
      </c>
      <c r="B14" s="8">
        <v>13.1849583679952</v>
      </c>
      <c r="C14" s="8">
        <v>10.757551383189799</v>
      </c>
      <c r="D14" s="8">
        <v>10.676098457538499</v>
      </c>
      <c r="E14" s="8">
        <v>8.7616625826487908</v>
      </c>
      <c r="F14" s="8">
        <v>6.9720410506968298</v>
      </c>
      <c r="G14" s="8">
        <v>6.9</v>
      </c>
      <c r="H14" s="8">
        <v>6.524926660383068</v>
      </c>
      <c r="I14" s="8">
        <v>6.3999999999999391</v>
      </c>
      <c r="J14" s="8">
        <v>6.3999999999999391</v>
      </c>
      <c r="K14" s="8">
        <v>6.3999999999999391</v>
      </c>
      <c r="L14" s="8">
        <v>6.3999999999999391</v>
      </c>
      <c r="M14" s="8">
        <v>6.3999999999999391</v>
      </c>
    </row>
    <row r="15" spans="1:13" ht="18.75" customHeight="1" x14ac:dyDescent="0.25">
      <c r="A15" s="13" t="s">
        <v>98</v>
      </c>
      <c r="B15" s="8">
        <v>11.87</v>
      </c>
      <c r="C15" s="8">
        <v>11.0590909090909</v>
      </c>
      <c r="D15" s="8">
        <v>9.7369565217391294</v>
      </c>
      <c r="E15" s="8">
        <v>7.6499999999999995</v>
      </c>
      <c r="F15" s="8">
        <v>6.9</v>
      </c>
      <c r="G15" s="8">
        <v>6.9</v>
      </c>
      <c r="H15" s="8">
        <v>6.4</v>
      </c>
      <c r="I15" s="8">
        <v>6.4</v>
      </c>
      <c r="J15" s="8">
        <v>6.4</v>
      </c>
      <c r="K15" s="8">
        <v>6.4</v>
      </c>
      <c r="L15" s="8">
        <v>6.4</v>
      </c>
      <c r="M15" s="8">
        <v>6.4</v>
      </c>
    </row>
    <row r="16" spans="1:13" ht="18.75" customHeight="1" x14ac:dyDescent="0.25">
      <c r="A16" s="13" t="s">
        <v>99</v>
      </c>
      <c r="B16" s="34">
        <v>82.192499999999995</v>
      </c>
      <c r="C16" s="34">
        <v>79.572333333333304</v>
      </c>
      <c r="D16" s="34">
        <v>70.890416666666695</v>
      </c>
      <c r="E16" s="34">
        <v>69.929374999999993</v>
      </c>
      <c r="F16" s="34">
        <v>69.472041666666698</v>
      </c>
      <c r="G16" s="34">
        <v>69.237708333333302</v>
      </c>
      <c r="H16" s="34">
        <v>69.154999999999987</v>
      </c>
      <c r="I16" s="34">
        <v>69.154999999999987</v>
      </c>
      <c r="J16" s="34">
        <v>69.154999999999987</v>
      </c>
      <c r="K16" s="34">
        <v>69.154999999999987</v>
      </c>
      <c r="L16" s="34">
        <v>69.154999999999987</v>
      </c>
      <c r="M16" s="34">
        <v>69.154999999999987</v>
      </c>
    </row>
    <row r="17" spans="1:13" ht="18.75" customHeight="1" thickBot="1" x14ac:dyDescent="0.3">
      <c r="A17" s="24" t="s">
        <v>100</v>
      </c>
      <c r="B17" s="6">
        <v>11.4916816030949</v>
      </c>
      <c r="C17" s="6">
        <v>10.945680118680301</v>
      </c>
      <c r="D17" s="6">
        <v>7.8793689478677198</v>
      </c>
      <c r="E17" s="6">
        <v>7.7872413086740488</v>
      </c>
      <c r="F17" s="6">
        <v>6.9886267040726802</v>
      </c>
      <c r="G17" s="6">
        <v>6.8141643958061504</v>
      </c>
      <c r="H17" s="6">
        <v>6.7463082646818995</v>
      </c>
      <c r="I17" s="6">
        <v>6.8365701094959208</v>
      </c>
      <c r="J17" s="6">
        <v>6.9088859834635308</v>
      </c>
      <c r="K17" s="6">
        <v>6.9916966170652683</v>
      </c>
      <c r="L17" s="6">
        <v>7.158339690522042</v>
      </c>
      <c r="M17" s="6">
        <v>7.25634789685492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D9C3F260E79D49B799A431A048ED58" ma:contentTypeVersion="13" ma:contentTypeDescription="Crie um novo documento." ma:contentTypeScope="" ma:versionID="ea09c6368c3bff445cf23f0762ecf5e0">
  <xsd:schema xmlns:xsd="http://www.w3.org/2001/XMLSchema" xmlns:xs="http://www.w3.org/2001/XMLSchema" xmlns:p="http://schemas.microsoft.com/office/2006/metadata/properties" xmlns:ns2="26fecdb9-587b-40a2-a9e7-be1292f52314" xmlns:ns3="0e65dd20-eb57-44ed-80ef-15c142a53a56" targetNamespace="http://schemas.microsoft.com/office/2006/metadata/properties" ma:root="true" ma:fieldsID="976b1a635d2d037b68611b6a8e1f00e5" ns2:_="" ns3:_="">
    <xsd:import namespace="26fecdb9-587b-40a2-a9e7-be1292f52314"/>
    <xsd:import namespace="0e65dd20-eb57-44ed-80ef-15c142a53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cdb9-587b-40a2-a9e7-be1292f523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5dd20-eb57-44ed-80ef-15c142a53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456cb45-c0f1-4aec-87f8-f933d9b4e868}" ma:internalName="TaxCatchAll" ma:showField="CatchAllData" ma:web="0e65dd20-eb57-44ed-80ef-15c142a53a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65dd20-eb57-44ed-80ef-15c142a53a56" xsi:nil="true"/>
    <lcf76f155ced4ddcb4097134ff3c332f xmlns="26fecdb9-587b-40a2-a9e7-be1292f523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860509-2FF5-407B-ADE1-6FE60F4710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ecdb9-587b-40a2-a9e7-be1292f52314"/>
    <ds:schemaRef ds:uri="0e65dd20-eb57-44ed-80ef-15c142a53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3F408A-6B91-4083-BA25-0A36C6DFEA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D8B7FA-D509-48A7-8383-2323F644A38E}">
  <ds:schemaRefs>
    <ds:schemaRef ds:uri="http://schemas.microsoft.com/office/2006/metadata/properties"/>
    <ds:schemaRef ds:uri="http://schemas.microsoft.com/office/infopath/2007/PartnerControls"/>
    <ds:schemaRef ds:uri="0e65dd20-eb57-44ed-80ef-15c142a53a56"/>
    <ds:schemaRef ds:uri="26fecdb9-587b-40a2-a9e7-be1292f52314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</vt:lpstr>
      <vt:lpstr>Tabela 1</vt:lpstr>
      <vt:lpstr>Tabela 2</vt:lpstr>
      <vt:lpstr>Tabela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Seiji Kumon Fetter</dc:creator>
  <cp:lastModifiedBy>Seiji Kumon Fetter</cp:lastModifiedBy>
  <dcterms:created xsi:type="dcterms:W3CDTF">2024-12-16T09:25:59Z</dcterms:created>
  <dcterms:modified xsi:type="dcterms:W3CDTF">2024-12-16T11:25:12Z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0x010100FBD9C3F260E79D49B799A431A048ED58</vt:lpwstr>
  </property>
  <property fmtid="{D5CDD505-2E9C-101B-9397-08002B2CF9AE}" pid="3" name="MediaServiceImageTags">
    <vt:lpwstr/>
  </property>
</Properties>
</file>