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6FF2345B-341E-4236-AA35-F07D4451A88A}" xr6:coauthVersionLast="47" xr6:coauthVersionMax="47" xr10:uidLastSave="{00000000-0000-0000-0000-000000000000}"/>
  <bookViews>
    <workbookView xWindow="-120" yWindow="-120" windowWidth="29040" windowHeight="15720" tabRatio="845" xr2:uid="{00000000-000D-0000-FFFF-FFFF00000000}"/>
  </bookViews>
  <sheets>
    <sheet name="JAN" sheetId="14" r:id="rId1"/>
    <sheet name="FEV" sheetId="30" state="hidden" r:id="rId2"/>
    <sheet name="MAR" sheetId="31" state="hidden" r:id="rId3"/>
    <sheet name="ABR" sheetId="32" state="hidden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JUN!$A$1:$G$48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1" i="14" l="1"/>
  <c r="D41" i="14"/>
  <c r="B41" i="14"/>
  <c r="G26" i="14"/>
  <c r="G24" i="14"/>
  <c r="G17" i="14"/>
  <c r="G21" i="14"/>
  <c r="F21" i="14"/>
  <c r="B21" i="14"/>
  <c r="B41" i="30"/>
  <c r="B41" i="31"/>
  <c r="B41" i="32"/>
  <c r="B41" i="33"/>
  <c r="B41" i="34"/>
  <c r="B41" i="43"/>
  <c r="B41" i="36"/>
  <c r="B41" i="37"/>
  <c r="B41" i="41"/>
  <c r="B41" i="39"/>
  <c r="B41" i="38"/>
  <c r="C41" i="30"/>
  <c r="C41" i="31"/>
  <c r="C41" i="32"/>
  <c r="C41" i="33"/>
  <c r="C41" i="34"/>
  <c r="C41" i="43"/>
  <c r="C41" i="36"/>
  <c r="C41" i="37"/>
  <c r="C41" i="41"/>
  <c r="C41" i="39"/>
  <c r="C41" i="38"/>
  <c r="G40" i="30"/>
  <c r="F40" i="30"/>
  <c r="E40" i="30"/>
  <c r="D40" i="30"/>
  <c r="C40" i="30"/>
  <c r="B40" i="30"/>
  <c r="G39" i="30"/>
  <c r="G41" i="30" s="1"/>
  <c r="F39" i="30"/>
  <c r="F41" i="30" s="1"/>
  <c r="E39" i="30"/>
  <c r="E41" i="30" s="1"/>
  <c r="D39" i="30"/>
  <c r="D41" i="30" s="1"/>
  <c r="C39" i="30"/>
  <c r="B39" i="30"/>
  <c r="G37" i="30"/>
  <c r="F37" i="30"/>
  <c r="E37" i="30"/>
  <c r="C37" i="30"/>
  <c r="B37" i="30"/>
  <c r="G36" i="30"/>
  <c r="F36" i="30"/>
  <c r="E36" i="30"/>
  <c r="C36" i="30"/>
  <c r="B36" i="30"/>
  <c r="G35" i="30"/>
  <c r="F35" i="30"/>
  <c r="E35" i="30"/>
  <c r="C35" i="30"/>
  <c r="B35" i="30"/>
  <c r="G34" i="30"/>
  <c r="G38" i="30" s="1"/>
  <c r="G45" i="30" s="1"/>
  <c r="F34" i="30"/>
  <c r="F38" i="30" s="1"/>
  <c r="F45" i="30" s="1"/>
  <c r="E34" i="30"/>
  <c r="E38" i="30" s="1"/>
  <c r="E45" i="30" s="1"/>
  <c r="C34" i="30"/>
  <c r="C38" i="30" s="1"/>
  <c r="B34" i="30"/>
  <c r="B38" i="30" s="1"/>
  <c r="G40" i="31"/>
  <c r="F40" i="31"/>
  <c r="E40" i="31"/>
  <c r="D40" i="31"/>
  <c r="C40" i="31"/>
  <c r="B40" i="31"/>
  <c r="G39" i="31"/>
  <c r="G41" i="31" s="1"/>
  <c r="F39" i="31"/>
  <c r="F41" i="31" s="1"/>
  <c r="E39" i="31"/>
  <c r="E41" i="31" s="1"/>
  <c r="D39" i="31"/>
  <c r="D41" i="31" s="1"/>
  <c r="C39" i="31"/>
  <c r="B39" i="31"/>
  <c r="G37" i="31"/>
  <c r="F37" i="31"/>
  <c r="E37" i="31"/>
  <c r="C37" i="31"/>
  <c r="B37" i="31"/>
  <c r="G36" i="31"/>
  <c r="F36" i="31"/>
  <c r="E36" i="31"/>
  <c r="C36" i="31"/>
  <c r="B36" i="31"/>
  <c r="G35" i="31"/>
  <c r="F35" i="31"/>
  <c r="E35" i="31"/>
  <c r="C35" i="31"/>
  <c r="B35" i="31"/>
  <c r="G34" i="31"/>
  <c r="G38" i="31" s="1"/>
  <c r="G45" i="31" s="1"/>
  <c r="F34" i="31"/>
  <c r="F38" i="31" s="1"/>
  <c r="F45" i="31" s="1"/>
  <c r="E34" i="31"/>
  <c r="E38" i="31" s="1"/>
  <c r="E45" i="31" s="1"/>
  <c r="C34" i="31"/>
  <c r="C38" i="31" s="1"/>
  <c r="B34" i="31"/>
  <c r="B38" i="31" s="1"/>
  <c r="G40" i="32"/>
  <c r="F40" i="32"/>
  <c r="E40" i="32"/>
  <c r="D40" i="32"/>
  <c r="C40" i="32"/>
  <c r="B40" i="32"/>
  <c r="G39" i="32"/>
  <c r="G41" i="32" s="1"/>
  <c r="F39" i="32"/>
  <c r="F41" i="32" s="1"/>
  <c r="E39" i="32"/>
  <c r="E41" i="32" s="1"/>
  <c r="D39" i="32"/>
  <c r="D41" i="32" s="1"/>
  <c r="C39" i="32"/>
  <c r="B39" i="32"/>
  <c r="G37" i="32"/>
  <c r="F37" i="32"/>
  <c r="E37" i="32"/>
  <c r="C37" i="32"/>
  <c r="B37" i="32"/>
  <c r="G36" i="32"/>
  <c r="F36" i="32"/>
  <c r="E36" i="32"/>
  <c r="C36" i="32"/>
  <c r="B36" i="32"/>
  <c r="G35" i="32"/>
  <c r="F35" i="32"/>
  <c r="E35" i="32"/>
  <c r="C35" i="32"/>
  <c r="B35" i="32"/>
  <c r="G34" i="32"/>
  <c r="G38" i="32" s="1"/>
  <c r="G45" i="32" s="1"/>
  <c r="F34" i="32"/>
  <c r="F38" i="32" s="1"/>
  <c r="F45" i="32" s="1"/>
  <c r="E34" i="32"/>
  <c r="E38" i="32" s="1"/>
  <c r="E45" i="32" s="1"/>
  <c r="C34" i="32"/>
  <c r="C38" i="32" s="1"/>
  <c r="B34" i="32"/>
  <c r="B38" i="32" s="1"/>
  <c r="G40" i="33"/>
  <c r="F40" i="33"/>
  <c r="E40" i="33"/>
  <c r="D40" i="33"/>
  <c r="C40" i="33"/>
  <c r="B40" i="33"/>
  <c r="G39" i="33"/>
  <c r="G41" i="33" s="1"/>
  <c r="F39" i="33"/>
  <c r="F41" i="33" s="1"/>
  <c r="E39" i="33"/>
  <c r="E41" i="33" s="1"/>
  <c r="D39" i="33"/>
  <c r="D41" i="33" s="1"/>
  <c r="C39" i="33"/>
  <c r="B39" i="33"/>
  <c r="G37" i="33"/>
  <c r="F37" i="33"/>
  <c r="E37" i="33"/>
  <c r="C37" i="33"/>
  <c r="B37" i="33"/>
  <c r="G36" i="33"/>
  <c r="F36" i="33"/>
  <c r="E36" i="33"/>
  <c r="C36" i="33"/>
  <c r="B36" i="33"/>
  <c r="G35" i="33"/>
  <c r="F35" i="33"/>
  <c r="E35" i="33"/>
  <c r="C35" i="33"/>
  <c r="B35" i="33"/>
  <c r="G34" i="33"/>
  <c r="G38" i="33" s="1"/>
  <c r="G45" i="33" s="1"/>
  <c r="F34" i="33"/>
  <c r="F38" i="33" s="1"/>
  <c r="F45" i="33" s="1"/>
  <c r="E34" i="33"/>
  <c r="E38" i="33" s="1"/>
  <c r="E45" i="33" s="1"/>
  <c r="C34" i="33"/>
  <c r="C38" i="33" s="1"/>
  <c r="B34" i="33"/>
  <c r="B38" i="33" s="1"/>
  <c r="G40" i="34"/>
  <c r="F40" i="34"/>
  <c r="E40" i="34"/>
  <c r="D40" i="34"/>
  <c r="C40" i="34"/>
  <c r="B40" i="34"/>
  <c r="G39" i="34"/>
  <c r="G41" i="34" s="1"/>
  <c r="F39" i="34"/>
  <c r="F41" i="34" s="1"/>
  <c r="E39" i="34"/>
  <c r="E41" i="34" s="1"/>
  <c r="D39" i="34"/>
  <c r="D41" i="34" s="1"/>
  <c r="C39" i="34"/>
  <c r="B39" i="34"/>
  <c r="G37" i="34"/>
  <c r="F37" i="34"/>
  <c r="E37" i="34"/>
  <c r="C37" i="34"/>
  <c r="B37" i="34"/>
  <c r="G36" i="34"/>
  <c r="F36" i="34"/>
  <c r="E36" i="34"/>
  <c r="C36" i="34"/>
  <c r="B36" i="34"/>
  <c r="G35" i="34"/>
  <c r="F35" i="34"/>
  <c r="E35" i="34"/>
  <c r="C35" i="34"/>
  <c r="B35" i="34"/>
  <c r="G34" i="34"/>
  <c r="G38" i="34" s="1"/>
  <c r="G45" i="34" s="1"/>
  <c r="F34" i="34"/>
  <c r="F38" i="34" s="1"/>
  <c r="F45" i="34" s="1"/>
  <c r="E34" i="34"/>
  <c r="E38" i="34" s="1"/>
  <c r="E45" i="34" s="1"/>
  <c r="C34" i="34"/>
  <c r="C38" i="34" s="1"/>
  <c r="B34" i="34"/>
  <c r="B38" i="34" s="1"/>
  <c r="G40" i="43"/>
  <c r="F40" i="43"/>
  <c r="E40" i="43"/>
  <c r="D40" i="43"/>
  <c r="C40" i="43"/>
  <c r="B40" i="43"/>
  <c r="G39" i="43"/>
  <c r="G41" i="43" s="1"/>
  <c r="F39" i="43"/>
  <c r="F41" i="43" s="1"/>
  <c r="E39" i="43"/>
  <c r="E41" i="43" s="1"/>
  <c r="D39" i="43"/>
  <c r="D41" i="43" s="1"/>
  <c r="C39" i="43"/>
  <c r="B39" i="43"/>
  <c r="G37" i="43"/>
  <c r="F37" i="43"/>
  <c r="E37" i="43"/>
  <c r="C37" i="43"/>
  <c r="B37" i="43"/>
  <c r="G36" i="43"/>
  <c r="F36" i="43"/>
  <c r="E36" i="43"/>
  <c r="C36" i="43"/>
  <c r="B36" i="43"/>
  <c r="G35" i="43"/>
  <c r="F35" i="43"/>
  <c r="E35" i="43"/>
  <c r="C35" i="43"/>
  <c r="B35" i="43"/>
  <c r="G34" i="43"/>
  <c r="G38" i="43" s="1"/>
  <c r="G45" i="43" s="1"/>
  <c r="F34" i="43"/>
  <c r="F38" i="43" s="1"/>
  <c r="F45" i="43" s="1"/>
  <c r="E34" i="43"/>
  <c r="E38" i="43" s="1"/>
  <c r="E45" i="43" s="1"/>
  <c r="C34" i="43"/>
  <c r="C38" i="43" s="1"/>
  <c r="B34" i="43"/>
  <c r="B38" i="43" s="1"/>
  <c r="G40" i="36"/>
  <c r="F40" i="36"/>
  <c r="E40" i="36"/>
  <c r="D40" i="36"/>
  <c r="C40" i="36"/>
  <c r="B40" i="36"/>
  <c r="G39" i="36"/>
  <c r="G41" i="36" s="1"/>
  <c r="F39" i="36"/>
  <c r="F41" i="36" s="1"/>
  <c r="E39" i="36"/>
  <c r="E41" i="36" s="1"/>
  <c r="D39" i="36"/>
  <c r="D41" i="36" s="1"/>
  <c r="C39" i="36"/>
  <c r="B39" i="36"/>
  <c r="G37" i="36"/>
  <c r="F37" i="36"/>
  <c r="E37" i="36"/>
  <c r="C37" i="36"/>
  <c r="B37" i="36"/>
  <c r="G36" i="36"/>
  <c r="F36" i="36"/>
  <c r="E36" i="36"/>
  <c r="C36" i="36"/>
  <c r="B36" i="36"/>
  <c r="G35" i="36"/>
  <c r="F35" i="36"/>
  <c r="E35" i="36"/>
  <c r="C35" i="36"/>
  <c r="B35" i="36"/>
  <c r="G34" i="36"/>
  <c r="G38" i="36" s="1"/>
  <c r="G45" i="36" s="1"/>
  <c r="F34" i="36"/>
  <c r="F38" i="36" s="1"/>
  <c r="F45" i="36" s="1"/>
  <c r="E34" i="36"/>
  <c r="E38" i="36" s="1"/>
  <c r="E45" i="36" s="1"/>
  <c r="C34" i="36"/>
  <c r="C38" i="36" s="1"/>
  <c r="B34" i="36"/>
  <c r="B38" i="36" s="1"/>
  <c r="G40" i="37"/>
  <c r="F40" i="37"/>
  <c r="E40" i="37"/>
  <c r="D40" i="37"/>
  <c r="C40" i="37"/>
  <c r="B40" i="37"/>
  <c r="G39" i="37"/>
  <c r="G41" i="37" s="1"/>
  <c r="F39" i="37"/>
  <c r="F41" i="37" s="1"/>
  <c r="E39" i="37"/>
  <c r="E41" i="37" s="1"/>
  <c r="D39" i="37"/>
  <c r="D41" i="37" s="1"/>
  <c r="C39" i="37"/>
  <c r="B39" i="37"/>
  <c r="G37" i="37"/>
  <c r="F37" i="37"/>
  <c r="E37" i="37"/>
  <c r="C37" i="37"/>
  <c r="B37" i="37"/>
  <c r="G36" i="37"/>
  <c r="F36" i="37"/>
  <c r="E36" i="37"/>
  <c r="C36" i="37"/>
  <c r="B36" i="37"/>
  <c r="G35" i="37"/>
  <c r="F35" i="37"/>
  <c r="E35" i="37"/>
  <c r="C35" i="37"/>
  <c r="B35" i="37"/>
  <c r="G34" i="37"/>
  <c r="G38" i="37" s="1"/>
  <c r="G45" i="37" s="1"/>
  <c r="F34" i="37"/>
  <c r="F38" i="37" s="1"/>
  <c r="F45" i="37" s="1"/>
  <c r="E34" i="37"/>
  <c r="E38" i="37" s="1"/>
  <c r="E45" i="37" s="1"/>
  <c r="C34" i="37"/>
  <c r="C38" i="37" s="1"/>
  <c r="B34" i="37"/>
  <c r="B38" i="37" s="1"/>
  <c r="G40" i="41"/>
  <c r="F40" i="41"/>
  <c r="E40" i="41"/>
  <c r="D40" i="41"/>
  <c r="C40" i="41"/>
  <c r="B40" i="41"/>
  <c r="G39" i="41"/>
  <c r="G41" i="41" s="1"/>
  <c r="F39" i="41"/>
  <c r="F41" i="41" s="1"/>
  <c r="E39" i="41"/>
  <c r="E41" i="41" s="1"/>
  <c r="D39" i="41"/>
  <c r="D41" i="41" s="1"/>
  <c r="C39" i="41"/>
  <c r="B39" i="41"/>
  <c r="G37" i="41"/>
  <c r="F37" i="41"/>
  <c r="E37" i="41"/>
  <c r="C37" i="41"/>
  <c r="B37" i="41"/>
  <c r="G36" i="41"/>
  <c r="F36" i="41"/>
  <c r="E36" i="41"/>
  <c r="C36" i="41"/>
  <c r="B36" i="41"/>
  <c r="G35" i="41"/>
  <c r="F35" i="41"/>
  <c r="E35" i="41"/>
  <c r="C35" i="41"/>
  <c r="B35" i="41"/>
  <c r="G34" i="41"/>
  <c r="G38" i="41" s="1"/>
  <c r="G45" i="41" s="1"/>
  <c r="F34" i="41"/>
  <c r="F38" i="41" s="1"/>
  <c r="F45" i="41" s="1"/>
  <c r="E34" i="41"/>
  <c r="E38" i="41" s="1"/>
  <c r="E45" i="41" s="1"/>
  <c r="C34" i="41"/>
  <c r="C38" i="41" s="1"/>
  <c r="B34" i="41"/>
  <c r="B38" i="41" s="1"/>
  <c r="G40" i="39"/>
  <c r="F40" i="39"/>
  <c r="E40" i="39"/>
  <c r="D40" i="39"/>
  <c r="C40" i="39"/>
  <c r="B40" i="39"/>
  <c r="G39" i="39"/>
  <c r="G41" i="39" s="1"/>
  <c r="F39" i="39"/>
  <c r="F41" i="39" s="1"/>
  <c r="E39" i="39"/>
  <c r="E41" i="39" s="1"/>
  <c r="D39" i="39"/>
  <c r="D41" i="39" s="1"/>
  <c r="C39" i="39"/>
  <c r="B39" i="39"/>
  <c r="G37" i="39"/>
  <c r="F37" i="39"/>
  <c r="E37" i="39"/>
  <c r="C37" i="39"/>
  <c r="B37" i="39"/>
  <c r="G36" i="39"/>
  <c r="F36" i="39"/>
  <c r="E36" i="39"/>
  <c r="C36" i="39"/>
  <c r="B36" i="39"/>
  <c r="G35" i="39"/>
  <c r="F35" i="39"/>
  <c r="E35" i="39"/>
  <c r="C35" i="39"/>
  <c r="B35" i="39"/>
  <c r="G34" i="39"/>
  <c r="G38" i="39" s="1"/>
  <c r="G45" i="39" s="1"/>
  <c r="F34" i="39"/>
  <c r="F38" i="39" s="1"/>
  <c r="F45" i="39" s="1"/>
  <c r="E34" i="39"/>
  <c r="E38" i="39" s="1"/>
  <c r="E45" i="39" s="1"/>
  <c r="C34" i="39"/>
  <c r="C38" i="39" s="1"/>
  <c r="B34" i="39"/>
  <c r="B38" i="39" s="1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G24" i="30" s="1"/>
  <c r="F21" i="30"/>
  <c r="E21" i="30"/>
  <c r="D21" i="30"/>
  <c r="C21" i="30"/>
  <c r="B21" i="30"/>
  <c r="G20" i="30"/>
  <c r="G19" i="30"/>
  <c r="G18" i="30"/>
  <c r="G17" i="30"/>
  <c r="G21" i="30" s="1"/>
  <c r="F24" i="31"/>
  <c r="E24" i="31"/>
  <c r="D24" i="31"/>
  <c r="C24" i="31"/>
  <c r="B24" i="31"/>
  <c r="G23" i="31"/>
  <c r="G22" i="31"/>
  <c r="G24" i="31" s="1"/>
  <c r="F21" i="31"/>
  <c r="E21" i="31"/>
  <c r="D21" i="31"/>
  <c r="C21" i="31"/>
  <c r="B21" i="31"/>
  <c r="G20" i="31"/>
  <c r="G19" i="31"/>
  <c r="G18" i="31"/>
  <c r="G17" i="31"/>
  <c r="G21" i="31" s="1"/>
  <c r="F24" i="32"/>
  <c r="E24" i="32"/>
  <c r="D24" i="32"/>
  <c r="C24" i="32"/>
  <c r="B24" i="32"/>
  <c r="G23" i="32"/>
  <c r="G22" i="32"/>
  <c r="G24" i="32" s="1"/>
  <c r="F21" i="32"/>
  <c r="E21" i="32"/>
  <c r="D21" i="32"/>
  <c r="C21" i="32"/>
  <c r="B21" i="32"/>
  <c r="G20" i="32"/>
  <c r="G19" i="32"/>
  <c r="G18" i="32"/>
  <c r="G17" i="32"/>
  <c r="G21" i="32" s="1"/>
  <c r="F24" i="33"/>
  <c r="E24" i="33"/>
  <c r="D24" i="33"/>
  <c r="C24" i="33"/>
  <c r="B24" i="33"/>
  <c r="G23" i="33"/>
  <c r="G22" i="33"/>
  <c r="G24" i="33" s="1"/>
  <c r="F21" i="33"/>
  <c r="E21" i="33"/>
  <c r="D21" i="33"/>
  <c r="C21" i="33"/>
  <c r="B21" i="33"/>
  <c r="G20" i="33"/>
  <c r="G19" i="33"/>
  <c r="G18" i="33"/>
  <c r="G17" i="33"/>
  <c r="G21" i="33" s="1"/>
  <c r="F24" i="34"/>
  <c r="E24" i="34"/>
  <c r="D24" i="34"/>
  <c r="C24" i="34"/>
  <c r="B24" i="34"/>
  <c r="G23" i="34"/>
  <c r="G22" i="34"/>
  <c r="G24" i="34" s="1"/>
  <c r="F21" i="34"/>
  <c r="E21" i="34"/>
  <c r="D21" i="34"/>
  <c r="C21" i="34"/>
  <c r="B21" i="34"/>
  <c r="G20" i="34"/>
  <c r="G19" i="34"/>
  <c r="G18" i="34"/>
  <c r="G17" i="34"/>
  <c r="G21" i="34" s="1"/>
  <c r="F24" i="43"/>
  <c r="E24" i="43"/>
  <c r="D24" i="43"/>
  <c r="C24" i="43"/>
  <c r="B24" i="43"/>
  <c r="G23" i="43"/>
  <c r="G22" i="43"/>
  <c r="G24" i="43" s="1"/>
  <c r="F21" i="43"/>
  <c r="E21" i="43"/>
  <c r="D21" i="43"/>
  <c r="C21" i="43"/>
  <c r="B21" i="43"/>
  <c r="G20" i="43"/>
  <c r="G19" i="43"/>
  <c r="G18" i="43"/>
  <c r="G17" i="43"/>
  <c r="G21" i="43" s="1"/>
  <c r="F24" i="36"/>
  <c r="E24" i="36"/>
  <c r="D24" i="36"/>
  <c r="C24" i="36"/>
  <c r="B24" i="36"/>
  <c r="G23" i="36"/>
  <c r="G22" i="36"/>
  <c r="G24" i="36" s="1"/>
  <c r="F21" i="36"/>
  <c r="E21" i="36"/>
  <c r="D21" i="36"/>
  <c r="C21" i="36"/>
  <c r="B21" i="36"/>
  <c r="G20" i="36"/>
  <c r="G19" i="36"/>
  <c r="G18" i="36"/>
  <c r="G17" i="36"/>
  <c r="G21" i="36" s="1"/>
  <c r="F24" i="37"/>
  <c r="E24" i="37"/>
  <c r="D24" i="37"/>
  <c r="C24" i="37"/>
  <c r="B24" i="37"/>
  <c r="G23" i="37"/>
  <c r="G22" i="37"/>
  <c r="G24" i="37" s="1"/>
  <c r="F21" i="37"/>
  <c r="E21" i="37"/>
  <c r="D21" i="37"/>
  <c r="C21" i="37"/>
  <c r="B21" i="37"/>
  <c r="G20" i="37"/>
  <c r="G19" i="37"/>
  <c r="G18" i="37"/>
  <c r="G17" i="37"/>
  <c r="G21" i="37" s="1"/>
  <c r="F24" i="41"/>
  <c r="E24" i="41"/>
  <c r="D24" i="41"/>
  <c r="C24" i="41"/>
  <c r="B24" i="41"/>
  <c r="G23" i="41"/>
  <c r="G22" i="41"/>
  <c r="G24" i="41" s="1"/>
  <c r="F21" i="41"/>
  <c r="E21" i="41"/>
  <c r="D21" i="41"/>
  <c r="C21" i="41"/>
  <c r="B21" i="41"/>
  <c r="G20" i="41"/>
  <c r="G19" i="41"/>
  <c r="G18" i="41"/>
  <c r="G17" i="41"/>
  <c r="G21" i="41" s="1"/>
  <c r="F24" i="39"/>
  <c r="E24" i="39"/>
  <c r="D24" i="39"/>
  <c r="C24" i="39"/>
  <c r="B24" i="39"/>
  <c r="G23" i="39"/>
  <c r="G22" i="39"/>
  <c r="G24" i="39" s="1"/>
  <c r="F21" i="39"/>
  <c r="E21" i="39"/>
  <c r="D21" i="39"/>
  <c r="C21" i="39"/>
  <c r="B21" i="39"/>
  <c r="G20" i="39"/>
  <c r="G19" i="39"/>
  <c r="G18" i="39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39" i="14" l="1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B43" i="39"/>
  <c r="B45" i="39" s="1"/>
  <c r="C43" i="39"/>
  <c r="C45" i="39" s="1"/>
  <c r="D43" i="39"/>
  <c r="D45" i="39" s="1"/>
  <c r="B43" i="41"/>
  <c r="B45" i="41" s="1"/>
  <c r="C43" i="41"/>
  <c r="C45" i="41" s="1"/>
  <c r="D43" i="41"/>
  <c r="D45" i="41" s="1"/>
  <c r="B43" i="37"/>
  <c r="B45" i="37" s="1"/>
  <c r="C43" i="37"/>
  <c r="C45" i="37" s="1"/>
  <c r="D43" i="37"/>
  <c r="D45" i="37" s="1"/>
  <c r="B43" i="36"/>
  <c r="B45" i="36" s="1"/>
  <c r="C43" i="36"/>
  <c r="C45" i="36" s="1"/>
  <c r="D43" i="36"/>
  <c r="D45" i="36" s="1"/>
  <c r="B43" i="43"/>
  <c r="B45" i="43" s="1"/>
  <c r="C43" i="43"/>
  <c r="C45" i="43" s="1"/>
  <c r="D43" i="43"/>
  <c r="D45" i="43" s="1"/>
  <c r="B43" i="34"/>
  <c r="B45" i="34" s="1"/>
  <c r="C43" i="34"/>
  <c r="C45" i="34" s="1"/>
  <c r="D43" i="34"/>
  <c r="D45" i="34" s="1"/>
  <c r="B43" i="33"/>
  <c r="B45" i="33" s="1"/>
  <c r="C43" i="33"/>
  <c r="C45" i="33" s="1"/>
  <c r="D43" i="33"/>
  <c r="D45" i="33" s="1"/>
  <c r="B43" i="32"/>
  <c r="B45" i="32" s="1"/>
  <c r="C43" i="32"/>
  <c r="C45" i="32" s="1"/>
  <c r="D43" i="32"/>
  <c r="D45" i="32" s="1"/>
  <c r="B43" i="31"/>
  <c r="B45" i="31" s="1"/>
  <c r="C43" i="31"/>
  <c r="C45" i="31" s="1"/>
  <c r="D43" i="31"/>
  <c r="D45" i="31" s="1"/>
  <c r="B43" i="30"/>
  <c r="B45" i="30" s="1"/>
  <c r="C43" i="30"/>
  <c r="C45" i="30" s="1"/>
  <c r="D43" i="30"/>
  <c r="D45" i="30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C41" i="14" l="1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<sst xmlns="http://schemas.openxmlformats.org/spreadsheetml/2006/main" count="1014" uniqueCount="91">
  <si>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</si>
  <si>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</si>
  <si>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</si>
  <si>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</si>
  <si>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</si>
  <si>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</si>
  <si>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</si>
  <si>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</si>
  <si>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</si>
  <si>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</si>
  <si>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</si>
  <si>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</si>
  <si>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</si>
  <si>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</si>
  <si>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</si>
  <si>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</si>
  <si>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</si>
  <si>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</si>
  <si>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</si>
  <si>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</si>
  <si>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</si>
  <si>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</si>
  <si>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</si>
  <si>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</si>
  <si>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</si>
  <si>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</si>
  <si>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</si>
  <si>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</si>
  <si>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</si>
  <si>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</si>
  <si>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</si>
  <si>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</si>
  <si>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</si>
  <si>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</si>
  <si>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</si>
  <si>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</si>
  <si>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</si>
  <si>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</si>
  <si>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</si>
  <si>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</si>
  <si>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</si>
  <si>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</si>
  <si>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</si>
  <si>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</si>
  <si>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</si>
  <si>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</si>
  <si>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</si>
  <si>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</si>
  <si>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</si>
  <si>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</si>
  <si>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</si>
  <si>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</si>
  <si>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</si>
  <si>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</si>
  <si>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</si>
  <si>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</si>
  <si>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</si>
  <si>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</si>
  <si>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</si>
  <si>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</si>
  <si>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</si>
  <si>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</si>
  <si>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</si>
  <si>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</si>
  <si>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</si>
  <si>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</si>
  <si>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</si>
  <si>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</si>
  <si>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</si>
  <si>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MUNICÍPIOS
FPM EC112
(0,5% - 2025)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</si>
  <si>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</si>
  <si>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</si>
  <si>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</si>
  <si>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</si>
  <si>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</si>
  <si>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</si>
  <si>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</si>
  <si>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</si>
  <si>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</si>
  <si>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</si>
  <si>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</si>
  <si>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</si>
  <si>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</si>
  <si>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</si>
  <si>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</si>
  <si>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MUNICÍPIOS
FPM EC112
(0,25% - 2024)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</si>
  <si>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</si>
  <si>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</si>
  <si>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</si>
  <si>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>Crédito efetuado em .</t>
  </si>
  <si>
    <t xml:space="preserve">Crédito efetuado 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</si>
</sst>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tabSelected="1"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7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>SUM(B39:B40)</f>
        <v>1366579.9652062501</v>
      </c>
      <c r="C41" s="13">
        <f>SUM(C39:C40)</f>
        <v>1305843.07786375</v>
      </c>
      <c r="D41" s="13">
        <f>SUM(D39:D40)</f>
        <v>607368.873425</v>
      </c>
      <c r="E41" s="13">
        <f>SUM(E39:E40)</f>
        <v>109326.39721650002</v>
      </c>
      <c r="F41" s="13">
        <f>SUM(F39:F40)</f>
        <v>36442.1324055</v>
      </c>
      <c r="G41" s="13">
        <f>SUM(G39:G40)</f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14242633.225450197</v>
      </c>
      <c r="C45" s="17">
        <f t="shared" si="5"/>
        <v>13609627.304319078</v>
      </c>
      <c r="D45" s="17">
        <f t="shared" si="5"/>
        <v>485895.09873999999</v>
      </c>
      <c r="E45" s="17">
        <f t="shared" si="5"/>
        <v>1424263.3225450201</v>
      </c>
      <c r="F45" s="17">
        <f t="shared" si="5"/>
        <v>474754.44084833999</v>
      </c>
      <c r="G45" s="17">
        <f t="shared" si="5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78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topLeftCell="A9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topLeftCell="A2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opLeftCell="A2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87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13"/>
      <c r="H68" s="13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79" t="s">
        <v>88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89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9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9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81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61</v>
      </c>
      <c r="G72" s="38"/>
    </row>
    <row r="73" spans="1:8" x14ac:dyDescent="0.2">
      <c r="A73" s="91" t="s">
        <v>82</v>
      </c>
      <c r="B73" s="91"/>
      <c r="C73" s="91"/>
      <c r="D73" s="91"/>
      <c r="E73" s="91"/>
      <c r="F73" s="91"/>
      <c r="G73" s="91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83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61</v>
      </c>
      <c r="H96" s="51"/>
    </row>
    <row r="97" spans="1:8" x14ac:dyDescent="0.2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83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5" t="s">
        <v>84</v>
      </c>
      <c r="C106" s="85" t="s">
        <v>68</v>
      </c>
      <c r="D106" s="85" t="s">
        <v>85</v>
      </c>
      <c r="E106" s="85" t="s">
        <v>69</v>
      </c>
      <c r="F106" s="88" t="s">
        <v>70</v>
      </c>
      <c r="G106" s="49"/>
      <c r="H106" s="49"/>
    </row>
    <row r="107" spans="1:8" ht="15.75" x14ac:dyDescent="0.25">
      <c r="A107" s="70"/>
      <c r="B107" s="86"/>
      <c r="C107" s="86"/>
      <c r="D107" s="86"/>
      <c r="E107" s="86"/>
      <c r="F107" s="89"/>
      <c r="G107" s="49"/>
      <c r="H107" s="49"/>
    </row>
    <row r="108" spans="1:8" ht="15.75" x14ac:dyDescent="0.25">
      <c r="A108" s="81"/>
      <c r="B108" s="87"/>
      <c r="C108" s="87"/>
      <c r="D108" s="87"/>
      <c r="E108" s="87"/>
      <c r="F108" s="90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3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3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86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90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31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22" zoomScale="75" zoomScaleNormal="75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80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90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20" zoomScale="80" zoomScaleNormal="80" workbookViewId="0">
      <selection activeCell="E52" sqref="E52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3689862.4198400001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26746.466400000001</v>
      </c>
      <c r="G17" s="11">
        <f>JAN!G17+FEV!G17+MAR!G17+ABR!G17+MAI!G17+JUN!G17+JUL!G17+AGO!G17+SET!G17+OUT!G17+NOV!G17+DEZ!G17</f>
        <v>3663115.9534400003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17922581.257919997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0</v>
      </c>
      <c r="F18" s="11">
        <f>JAN!F18+FEV!F18+MAR!F18+ABR!F18+MAI!F18+JUN!F18+JUL!F18+AGO!F18+SET!F18+OUT!F18+NOV!F18+DEZ!F18</f>
        <v>2928956.7623200002</v>
      </c>
      <c r="G18" s="11">
        <f>JAN!G18+FEV!G18+MAR!G18+ABR!G18+MAI!G18+JUN!G18+JUL!G18+AGO!G18+SET!G18+OUT!G18+NOV!G18+DEZ!G18</f>
        <v>14993624.495599996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53792154.638109997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485640.58143999992</v>
      </c>
      <c r="G19" s="11">
        <f>JAN!G19+FEV!G19+MAR!G19+ABR!G19+MAI!G19+JUN!G19+JUL!G19+AGO!G19+SET!G19+OUT!G19+NOV!G19+DEZ!G19</f>
        <v>53306514.056669995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1088921.57393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124.6725</v>
      </c>
      <c r="G20" s="11">
        <f>JAN!G20+FEV!G20+MAR!G20+ABR!G20+MAI!G20+JUN!G20+JUL!G20+AGO!G20+SET!G20+OUT!G20+NOV!G20+DEZ!G20</f>
        <v>1088796.9014299999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0</v>
      </c>
      <c r="F21" s="13">
        <f t="shared" si="0"/>
        <v>3441468.4826599997</v>
      </c>
      <c r="G21" s="13">
        <f>JAN!G21+FEV!G21+MAR!G21+ABR!G21+MAI!G21+JUN!G21+JUL!G21+AGO!G21+SET!G21+OUT!G21+NOV!G21+DEZ!G21</f>
        <v>73052051.407139987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6570570.2508399999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575023.73647</v>
      </c>
      <c r="G22" s="11">
        <f>JAN!G22+FEV!G22+MAR!G22+ABR!G22+MAI!G22+JUN!G22+JUL!G22+AGO!G22+SET!G22+OUT!G22+NOV!G22+DEZ!G22</f>
        <v>5995546.51437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78142.21987999999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0</v>
      </c>
      <c r="G23" s="11">
        <f>JAN!G23+FEV!G23+MAR!G23+ABR!G23+MAI!G23+JUN!G23+JUL!G23+AGO!G23+SET!G23+OUT!G23+NOV!G23+DEZ!G23</f>
        <v>78142.21987999999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575023.73647</v>
      </c>
      <c r="G24" s="13">
        <f>JAN!G24+FEV!G24+MAR!G24+ABR!G24+MAI!G24+JUN!G24+JUL!G24+AGO!G24+SET!G24+OUT!G24+NOV!G24+DEZ!G24</f>
        <v>6073688.7342499997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83142232.360519975</v>
      </c>
      <c r="C26" s="17">
        <f t="shared" ref="C26:F26" si="1">C24+C21</f>
        <v>0</v>
      </c>
      <c r="D26" s="17">
        <f t="shared" si="1"/>
        <v>0</v>
      </c>
      <c r="E26" s="17">
        <f t="shared" si="1"/>
        <v>0</v>
      </c>
      <c r="F26" s="17">
        <f t="shared" si="1"/>
        <v>4016492.2191299996</v>
      </c>
      <c r="G26" s="17">
        <f>JAN!G26+FEV!G26+MAR!G26+ABR!G26+MAI!G26+JUN!G26+JUL!G26+AGO!G26+SET!G26+OUT!G26+NOV!G26+DEZ!G26</f>
        <v>79125740.141389981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824201.08952400007</v>
      </c>
      <c r="C34" s="11">
        <f>JAN!C34+FEV!C34+MAR!C34+ABR!C34+MAI!C34+JUN!C34+JUL!C34+AGO!C34+SET!C34+OUT!C34+NOV!C34+DEZ!C34</f>
        <v>787569.92998960009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65936.087161920019</v>
      </c>
      <c r="F34" s="11">
        <f>JAN!F34+FEV!F34+MAR!F34+ABR!F34+MAI!F34+JUN!F34+JUL!F34+AGO!F34+SET!F34+OUT!F34+NOV!F34+DEZ!F34</f>
        <v>21978.695720640004</v>
      </c>
      <c r="G34" s="11">
        <f>JAN!G34+FEV!G34+MAR!G34+ABR!G34+MAI!G34+JUN!G34+JUL!G34+AGO!G34+SET!G34+OUT!G34+NOV!G34+DEZ!G34</f>
        <v>21978.695720640004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3373565.5115099992</v>
      </c>
      <c r="C35" s="11">
        <f>JAN!C35+FEV!C35+MAR!C35+ABR!C35+MAI!C35+JUN!C35+JUL!C35+AGO!C35+SET!C35+OUT!C35+NOV!C35+DEZ!C35</f>
        <v>3223629.2665539989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269885.24092079996</v>
      </c>
      <c r="F35" s="11">
        <f>JAN!F35+FEV!F35+MAR!F35+ABR!F35+MAI!F35+JUN!F35+JUL!F35+AGO!F35+SET!F35+OUT!F35+NOV!F35+DEZ!F35</f>
        <v>89961.746973599977</v>
      </c>
      <c r="G35" s="11">
        <f>JAN!G35+FEV!G35+MAR!G35+ABR!G35+MAI!G35+JUN!G35+JUL!G35+AGO!G35+SET!G35+OUT!G35+NOV!G35+DEZ!G35</f>
        <v>89961.746973599977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11993965.662750749</v>
      </c>
      <c r="C36" s="11">
        <f>JAN!C36+FEV!C36+MAR!C36+ABR!C36+MAI!C36+JUN!C36+JUL!C36+AGO!C36+SET!C36+OUT!C36+NOV!C36+DEZ!C36</f>
        <v>11460900.52218405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959517.25302006002</v>
      </c>
      <c r="F36" s="11">
        <f>JAN!F36+FEV!F36+MAR!F36+ABR!F36+MAI!F36+JUN!F36+JUL!F36+AGO!F36+SET!F36+OUT!F36+NOV!F36+DEZ!F36</f>
        <v>319839.08434001997</v>
      </c>
      <c r="G36" s="11">
        <f>JAN!G36+FEV!G36+MAR!G36+ABR!G36+MAI!G36+JUN!G36+JUL!G36+AGO!G36+SET!G36+OUT!G36+NOV!G36+DEZ!G36</f>
        <v>319839.08434001997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244979.30282174997</v>
      </c>
      <c r="C37" s="11">
        <f>JAN!C37+FEV!C37+MAR!C37+ABR!C37+MAI!C37+JUN!C37+JUL!C37+AGO!C37+SET!C37+OUT!C37+NOV!C37+DEZ!C37</f>
        <v>234091.33380744996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19598.344225739998</v>
      </c>
      <c r="F37" s="11">
        <f>JAN!F37+FEV!F37+MAR!F37+ABR!F37+MAI!F37+JUN!F37+JUL!F37+AGO!F37+SET!F37+OUT!F37+NOV!F37+DEZ!F37</f>
        <v>6532.7814085799992</v>
      </c>
      <c r="G37" s="11">
        <f>JAN!G37+FEV!G37+MAR!G37+ABR!G37+MAI!G37+JUN!G37+JUL!G37+AGO!G37+SET!G37+OUT!G37+NOV!G37+DEZ!G37</f>
        <v>6532.7814085799992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16436711.566606497</v>
      </c>
      <c r="C38" s="11">
        <f>JAN!C38+FEV!C38+MAR!C38+ABR!C38+MAI!C38+JUN!C38+JUL!C38+AGO!C38+SET!C38+OUT!C38+NOV!C38+DEZ!C38</f>
        <v>15706191.052535098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1314936.9253285201</v>
      </c>
      <c r="F38" s="11">
        <f>JAN!F38+FEV!F38+MAR!F38+ABR!F38+MAI!F38+JUN!F38+JUL!F38+AGO!F38+SET!F38+OUT!F38+NOV!F38+DEZ!F38</f>
        <v>438312.30844284</v>
      </c>
      <c r="G38" s="11">
        <f>JAN!G38+FEV!G38+MAR!G38+ABR!G38+MAI!G38+JUN!G38+JUL!G38+AGO!G38+SET!G38+OUT!G38+NOV!G38+DEZ!G38</f>
        <v>438312.30844284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1348997.9657332501</v>
      </c>
      <c r="C39" s="11">
        <f>JAN!C39+FEV!C39+MAR!C39+ABR!C39+MAI!C39+JUN!C39+JUL!C39+AGO!C39+SET!C39+OUT!C39+NOV!C39+DEZ!C39</f>
        <v>1289042.50058955</v>
      </c>
      <c r="D39" s="11">
        <f>JAN!D39+FEV!D39+MAR!D39+ABR!D39+MAI!D39+JUN!D39+JUL!D39+AGO!D39+SET!D39+OUT!D39+NOV!D39+DEZ!D39</f>
        <v>599554.65143700002</v>
      </c>
      <c r="E39" s="11">
        <f>JAN!E39+FEV!E39+MAR!E39+ABR!E39+MAI!E39+JUN!E39+JUL!E39+AGO!E39+SET!E39+OUT!E39+NOV!E39+DEZ!E39</f>
        <v>107919.83725866002</v>
      </c>
      <c r="F39" s="11">
        <f>JAN!F39+FEV!F39+MAR!F39+ABR!F39+MAI!F39+JUN!F39+JUL!F39+AGO!F39+SET!F39+OUT!F39+NOV!F39+DEZ!F39</f>
        <v>35973.279086219998</v>
      </c>
      <c r="G39" s="11">
        <f>JAN!G39+FEV!G39+MAR!G39+ABR!G39+MAI!G39+JUN!G39+JUL!G39+AGO!G39+SET!G39+OUT!G39+NOV!G39+DEZ!G39</f>
        <v>35973.279086219998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17581.999473</v>
      </c>
      <c r="C40" s="11">
        <f>JAN!C40+FEV!C40+MAR!C40+ABR!C40+MAI!C40+JUN!C40+JUL!C40+AGO!C40+SET!C40+OUT!C40+NOV!C40+DEZ!C40</f>
        <v>16800.577274199997</v>
      </c>
      <c r="D40" s="11">
        <f>JAN!D40+FEV!D40+MAR!D40+ABR!D40+MAI!D40+JUN!D40+JUL!D40+AGO!D40+SET!D40+OUT!D40+NOV!D40+DEZ!D40</f>
        <v>7814.2219879999993</v>
      </c>
      <c r="E40" s="11">
        <f>JAN!E40+FEV!E40+MAR!E40+ABR!E40+MAI!E40+JUN!E40+JUL!E40+AGO!E40+SET!E40+OUT!E40+NOV!E40+DEZ!E40</f>
        <v>1406.5599578399999</v>
      </c>
      <c r="F40" s="11">
        <f>JAN!F40+FEV!F40+MAR!F40+ABR!F40+MAI!F40+JUN!F40+JUL!F40+AGO!F40+SET!F40+OUT!F40+NOV!F40+DEZ!F40</f>
        <v>468.85331927999994</v>
      </c>
      <c r="G40" s="11">
        <f>JAN!G40+FEV!G40+MAR!G40+ABR!G40+MAI!G40+JUN!G40+JUL!G40+AGO!G40+SET!G40+OUT!G40+NOV!G40+DEZ!G40</f>
        <v>468.85331927999994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1366579.9652062501</v>
      </c>
      <c r="C41" s="13">
        <f>JAN!C41+FEV!C41+MAR!C41+ABR!C41+MAI!C41+JUN!C41+JUL!C41+AGO!C41+SET!C41+OUT!C41+NOV!C41+DEZ!C41</f>
        <v>1305843.07786375</v>
      </c>
      <c r="D41" s="13">
        <f>JAN!D41+FEV!D41+MAR!D41+ABR!D41+MAI!D41+JUN!D41+JUL!D41+AGO!D41+SET!D41+OUT!D41+NOV!D41+DEZ!D41</f>
        <v>607368.873425</v>
      </c>
      <c r="E41" s="13">
        <f>JAN!E41+FEV!E41+MAR!E41+ABR!E41+MAI!E41+JUN!E41+JUL!E41+AGO!E41+SET!E41+OUT!E41+NOV!E41+DEZ!E41</f>
        <v>109326.39721650002</v>
      </c>
      <c r="F41" s="13">
        <f>JAN!F41+FEV!F41+MAR!F41+ABR!F41+MAI!F41+JUN!F41+JUL!F41+AGO!F41+SET!F41+OUT!F41+NOV!F41+DEZ!F41</f>
        <v>36442.1324055</v>
      </c>
      <c r="G41" s="13">
        <f>JAN!G41+FEV!G41+MAR!G41+ABR!G41+MAI!G41+JUN!G41+JUL!G41+AGO!G41+SET!G41+OUT!G41+NOV!G41+DEZ!G41</f>
        <v>36442.1324055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3560658.3063625493</v>
      </c>
      <c r="C43" s="11">
        <f>JAN!C43+FEV!C43+MAR!C43+ABR!C43+MAI!C43+JUN!C43+JUL!C43+AGO!C43+SET!C43+OUT!C43+NOV!C43+DEZ!C43</f>
        <v>3402406.8260797695</v>
      </c>
      <c r="D43" s="11">
        <f>JAN!D43+FEV!D43+MAR!D43+ABR!D43+MAI!D43+JUN!D43+JUL!D43+AGO!D43+SET!D43+OUT!D43+NOV!D43+DEZ!D43</f>
        <v>121473.77468500001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14242633.225450197</v>
      </c>
      <c r="C45" s="17">
        <f>JAN!C45+FEV!C45+MAR!C45+ABR!C45+MAI!C45+JUN!C45+JUL!C45+AGO!C45+SET!C45+OUT!C45+NOV!C45+DEZ!C45</f>
        <v>13609627.304319078</v>
      </c>
      <c r="D45" s="17">
        <f>JAN!D45+FEV!D45+MAR!D45+ABR!D45+MAI!D45+JUN!D45+JUL!D45+AGO!D45+SET!D45+OUT!D45+NOV!D45+DEZ!D45</f>
        <v>485895.09873999999</v>
      </c>
      <c r="E45" s="17">
        <f>JAN!E45+FEV!E45+MAR!E45+ABR!E45+MAI!E45+JUN!E45+JUL!E45+AGO!E45+SET!E45+OUT!E45+NOV!E45+DEZ!E45</f>
        <v>1424263.3225450201</v>
      </c>
      <c r="F45" s="17">
        <f>JAN!F45+FEV!F45+MAR!F45+ABR!F45+MAI!F45+JUN!F45+JUL!F45+AGO!F45+SET!F45+OUT!F45+NOV!F45+DEZ!F45</f>
        <v>474754.44084833999</v>
      </c>
      <c r="G45" s="17">
        <f>JAN!G45+FEV!G45+MAR!G45+ABR!G45+MAI!G45+JUN!G45+JUL!G45+AGO!G45+SET!G45+OUT!G45+NOV!G45+DEZ!G45</f>
        <v>474754.44084833999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20/01/25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0</v>
      </c>
    </row>
    <row r="52" spans="1:3" ht="15.75" x14ac:dyDescent="0.25">
      <c r="A52" s="16" t="s">
        <v>60</v>
      </c>
      <c r="B52" s="37">
        <f>SET!F119</f>
        <v>0</v>
      </c>
    </row>
    <row r="54" spans="1:3" ht="15.75" x14ac:dyDescent="0.25">
      <c r="A54" s="16" t="s">
        <v>57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Dario Matheus de Oliveira</cp:lastModifiedBy>
  <cp:lastPrinted>2025-01-03T13:33:53Z</cp:lastPrinted>
  <dcterms:created xsi:type="dcterms:W3CDTF">2005-03-24T13:45:42Z</dcterms:created>
  <dcterms:modified xsi:type="dcterms:W3CDTF">2025-02-06T13:57:38Z</dcterms:modified>
</cp:coreProperties>
</file>