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amf/Documentos Compartilhados/GEAMF/5. Plano Safra/Linha Capital de Giro - Res. CMN 5.219-25/2. Monitoramento/"/>
    </mc:Choice>
  </mc:AlternateContent>
  <xr:revisionPtr revIDLastSave="215" documentId="13_ncr:1_{B9F90CCD-37E4-447A-9176-1CBD34C5B39B}" xr6:coauthVersionLast="47" xr6:coauthVersionMax="47" xr10:uidLastSave="{67C04336-6DDC-489F-B8A7-AE4D33FDB583}"/>
  <bookViews>
    <workbookView xWindow="-24120" yWindow="885" windowWidth="24240" windowHeight="13140" xr2:uid="{216A1918-6055-4519-A88F-A592F5683566}"/>
  </bookViews>
  <sheets>
    <sheet name="Limites Equalizáveis" sheetId="1" r:id="rId1"/>
  </sheets>
  <definedNames>
    <definedName name="_xlnm._FilterDatabase" localSheetId="0" hidden="1">'Limites Equalizáveis'!$A$3:$K$13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K7" i="1"/>
  <c r="K6" i="1"/>
  <c r="K5" i="1"/>
  <c r="K4" i="1"/>
  <c r="K9" i="1"/>
  <c r="K8" i="1"/>
  <c r="K13" i="1"/>
  <c r="K12" i="1"/>
  <c r="K11" i="1"/>
</calcChain>
</file>

<file path=xl/sharedStrings.xml><?xml version="1.0" encoding="utf-8"?>
<sst xmlns="http://schemas.openxmlformats.org/spreadsheetml/2006/main" count="74" uniqueCount="31">
  <si>
    <t>Código STN (SICOR)</t>
  </si>
  <si>
    <t>Tipo de Agricultura</t>
  </si>
  <si>
    <t>Instituição Financeira</t>
  </si>
  <si>
    <t>Linha de Financiamento</t>
  </si>
  <si>
    <t>Região</t>
  </si>
  <si>
    <t>Fonte de Recursos</t>
  </si>
  <si>
    <t>Custo da Fonte de Recursos</t>
  </si>
  <si>
    <t>CAT
a.a.</t>
  </si>
  <si>
    <t>Taxa de Juros ao Tomador Final a.a.</t>
  </si>
  <si>
    <t>Limite Equalizável Vigente (R$)</t>
  </si>
  <si>
    <t>Empresarial</t>
  </si>
  <si>
    <t>Banco do Brasil</t>
  </si>
  <si>
    <t>RS</t>
  </si>
  <si>
    <t>Recursos Próprios</t>
  </si>
  <si>
    <t>(1,00 x TMS)</t>
  </si>
  <si>
    <t>Familiar</t>
  </si>
  <si>
    <t>LCA</t>
  </si>
  <si>
    <t>Banrisul</t>
  </si>
  <si>
    <t>Caixa</t>
  </si>
  <si>
    <t>Sicredi</t>
  </si>
  <si>
    <t>20250073MM580</t>
  </si>
  <si>
    <t>20250073MM581</t>
  </si>
  <si>
    <t>BNDES</t>
  </si>
  <si>
    <t>Pronaf Agroindústria</t>
  </si>
  <si>
    <t>Procap-Agro Cooperativas</t>
  </si>
  <si>
    <t>(0,96 x TMS)</t>
  </si>
  <si>
    <t>FAT ou ordinários BNDES</t>
  </si>
  <si>
    <t>TLP</t>
  </si>
  <si>
    <t>(0,93 x TMS)</t>
  </si>
  <si>
    <t>Portaria MF nº 1.516, de 11 de julho de 2025</t>
  </si>
  <si>
    <t>Portaria MF nº 1.516/2025 – Limites equalizáveis vigentes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</si>
</sst>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3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0" fontId="5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">
    <cellStyle name="Hiperlink" xfId="3" builtinId="8"/>
    <cellStyle name="Hyperlink" xfId="2" xr:uid="{00000000-000B-0000-0000-000008000000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788035</xdr:colOff>
      <xdr:row>0</xdr:row>
      <xdr:rowOff>521555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E45E4F-C27E-478D-966E-8A83A598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77795" cy="5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f-n-1.516-de-11-de-julho-de-2025-*-64192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16D4-219F-4B91-96D5-0109A87FE7B4}">
  <dimension ref="A1:AI14"/>
  <sheetViews>
    <sheetView showGridLines="0" tabSelected="1" zoomScaleNormal="100" workbookViewId="0">
      <pane ySplit="3" topLeftCell="A4" activePane="bottomLeft" state="frozen"/>
      <selection pane="bottomLeft" activeCell="J1" sqref="J1"/>
    </sheetView>
  </sheetViews>
  <sheetFormatPr defaultColWidth="0" defaultRowHeight="15" zeroHeight="1" x14ac:dyDescent="0.25"/>
  <cols>
    <col min="1" max="1" width="15.42578125" customWidth="1"/>
    <col min="2" max="2" width="12.140625" customWidth="1"/>
    <col min="3" max="3" width="18" customWidth="1"/>
    <col min="4" max="4" width="26.5703125" style="1" bestFit="1" customWidth="1"/>
    <col min="5" max="5" width="11.140625" style="1" bestFit="1" customWidth="1"/>
    <col min="6" max="6" width="23" style="1" customWidth="1"/>
    <col min="7" max="7" width="21.140625" style="1" bestFit="1" customWidth="1"/>
    <col min="8" max="9" width="23" customWidth="1"/>
    <col min="10" max="10" width="27.5703125" bestFit="1" customWidth="1"/>
    <col min="11" max="11" width="23" customWidth="1"/>
    <col min="12" max="12" width="7.5703125" customWidth="1"/>
    <col min="13" max="35" width="0" hidden="1" customWidth="1"/>
    <col min="36" max="16384" width="16.85546875" hidden="1"/>
  </cols>
  <sheetData>
    <row r="1" spans="1:19" s="2" customFormat="1" ht="51" customHeight="1" x14ac:dyDescent="0.25">
      <c r="D1" s="3"/>
      <c r="E1" s="3"/>
      <c r="F1" s="3"/>
      <c r="G1" s="3"/>
    </row>
    <row r="2" spans="1:19" s="6" customFormat="1" ht="25.5" x14ac:dyDescent="0.25">
      <c r="A2" s="17" t="s">
        <v>30</v>
      </c>
      <c r="B2" s="17"/>
      <c r="C2" s="18"/>
      <c r="D2" s="19"/>
      <c r="E2" s="4"/>
      <c r="F2" s="4"/>
      <c r="G2" s="4"/>
      <c r="H2" s="5"/>
    </row>
    <row r="3" spans="1:19" s="7" customFormat="1" ht="30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29</v>
      </c>
      <c r="K3" s="9" t="s">
        <v>9</v>
      </c>
      <c r="L3" s="8"/>
      <c r="M3" s="8"/>
      <c r="N3" s="8"/>
      <c r="O3" s="8"/>
      <c r="P3" s="8"/>
      <c r="Q3" s="8"/>
      <c r="R3" s="8"/>
      <c r="S3" s="8"/>
    </row>
    <row r="4" spans="1:19" s="16" customFormat="1" x14ac:dyDescent="0.25">
      <c r="A4" s="11">
        <v>2025001400581</v>
      </c>
      <c r="B4" s="11" t="s">
        <v>10</v>
      </c>
      <c r="C4" s="12" t="s">
        <v>11</v>
      </c>
      <c r="D4" s="12" t="s">
        <v>24</v>
      </c>
      <c r="E4" s="12" t="s">
        <v>12</v>
      </c>
      <c r="F4" s="12" t="s">
        <v>16</v>
      </c>
      <c r="G4" s="13" t="s">
        <v>25</v>
      </c>
      <c r="H4" s="13">
        <v>0.04</v>
      </c>
      <c r="I4" s="13">
        <v>0.1</v>
      </c>
      <c r="J4" s="14">
        <v>11600000</v>
      </c>
      <c r="K4" s="15">
        <f t="shared" ref="K4:K13" si="0">J4</f>
        <v>11600000</v>
      </c>
    </row>
    <row r="5" spans="1:19" s="16" customFormat="1" x14ac:dyDescent="0.25">
      <c r="A5" s="11">
        <v>2025001400580</v>
      </c>
      <c r="B5" s="11" t="s">
        <v>15</v>
      </c>
      <c r="C5" s="12" t="s">
        <v>11</v>
      </c>
      <c r="D5" s="12" t="s">
        <v>23</v>
      </c>
      <c r="E5" s="12" t="s">
        <v>12</v>
      </c>
      <c r="F5" s="12" t="s">
        <v>16</v>
      </c>
      <c r="G5" s="13" t="s">
        <v>25</v>
      </c>
      <c r="H5" s="13">
        <v>0.05</v>
      </c>
      <c r="I5" s="13">
        <v>0.08</v>
      </c>
      <c r="J5" s="14">
        <v>52200000</v>
      </c>
      <c r="K5" s="15">
        <f t="shared" si="0"/>
        <v>52200000</v>
      </c>
    </row>
    <row r="6" spans="1:19" s="16" customFormat="1" x14ac:dyDescent="0.25">
      <c r="A6" s="11">
        <v>2025041100581</v>
      </c>
      <c r="B6" s="11" t="s">
        <v>10</v>
      </c>
      <c r="C6" s="12" t="s">
        <v>17</v>
      </c>
      <c r="D6" s="12" t="s">
        <v>24</v>
      </c>
      <c r="E6" s="12" t="s">
        <v>12</v>
      </c>
      <c r="F6" s="12" t="s">
        <v>13</v>
      </c>
      <c r="G6" s="13" t="s">
        <v>14</v>
      </c>
      <c r="H6" s="13">
        <v>2.8500000000000001E-2</v>
      </c>
      <c r="I6" s="13">
        <v>0.1</v>
      </c>
      <c r="J6" s="14">
        <v>17000000</v>
      </c>
      <c r="K6" s="15">
        <f t="shared" si="0"/>
        <v>17000000</v>
      </c>
    </row>
    <row r="7" spans="1:19" s="16" customFormat="1" x14ac:dyDescent="0.25">
      <c r="A7" s="11">
        <v>2025041100580</v>
      </c>
      <c r="B7" s="11" t="s">
        <v>15</v>
      </c>
      <c r="C7" s="12" t="s">
        <v>17</v>
      </c>
      <c r="D7" s="12" t="s">
        <v>23</v>
      </c>
      <c r="E7" s="12" t="s">
        <v>12</v>
      </c>
      <c r="F7" s="12" t="s">
        <v>13</v>
      </c>
      <c r="G7" s="13" t="s">
        <v>14</v>
      </c>
      <c r="H7" s="13">
        <v>3.7999999999999999E-2</v>
      </c>
      <c r="I7" s="13">
        <v>0.08</v>
      </c>
      <c r="J7" s="14">
        <v>7600000</v>
      </c>
      <c r="K7" s="15">
        <f t="shared" si="0"/>
        <v>7600000</v>
      </c>
    </row>
    <row r="8" spans="1:19" s="16" customFormat="1" x14ac:dyDescent="0.25">
      <c r="A8" s="11" t="s">
        <v>21</v>
      </c>
      <c r="B8" s="11" t="s">
        <v>10</v>
      </c>
      <c r="C8" s="12" t="s">
        <v>22</v>
      </c>
      <c r="D8" s="12" t="s">
        <v>24</v>
      </c>
      <c r="E8" s="12" t="s">
        <v>12</v>
      </c>
      <c r="F8" s="12" t="s">
        <v>26</v>
      </c>
      <c r="G8" s="13" t="s">
        <v>27</v>
      </c>
      <c r="H8" s="13">
        <v>3.0499999999999999E-2</v>
      </c>
      <c r="I8" s="13">
        <v>0.1</v>
      </c>
      <c r="J8" s="14">
        <v>42340000</v>
      </c>
      <c r="K8" s="15">
        <f t="shared" si="0"/>
        <v>42340000</v>
      </c>
    </row>
    <row r="9" spans="1:19" s="16" customFormat="1" x14ac:dyDescent="0.25">
      <c r="A9" s="11" t="s">
        <v>20</v>
      </c>
      <c r="B9" s="11" t="s">
        <v>15</v>
      </c>
      <c r="C9" s="12" t="s">
        <v>22</v>
      </c>
      <c r="D9" s="12" t="s">
        <v>23</v>
      </c>
      <c r="E9" s="12" t="s">
        <v>12</v>
      </c>
      <c r="F9" s="12" t="s">
        <v>26</v>
      </c>
      <c r="G9" s="13" t="s">
        <v>27</v>
      </c>
      <c r="H9" s="13">
        <v>3.9699999999999999E-2</v>
      </c>
      <c r="I9" s="13">
        <v>0.08</v>
      </c>
      <c r="J9" s="14">
        <v>15080000</v>
      </c>
      <c r="K9" s="15">
        <f t="shared" si="0"/>
        <v>15080000</v>
      </c>
    </row>
    <row r="10" spans="1:19" s="16" customFormat="1" x14ac:dyDescent="0.25">
      <c r="A10" s="11">
        <v>2025104100581</v>
      </c>
      <c r="B10" s="11" t="s">
        <v>10</v>
      </c>
      <c r="C10" s="12" t="s">
        <v>18</v>
      </c>
      <c r="D10" s="12" t="s">
        <v>24</v>
      </c>
      <c r="E10" s="12" t="s">
        <v>12</v>
      </c>
      <c r="F10" s="12" t="s">
        <v>13</v>
      </c>
      <c r="G10" s="13" t="s">
        <v>14</v>
      </c>
      <c r="H10" s="13">
        <v>2.9499999999999998E-2</v>
      </c>
      <c r="I10" s="13">
        <v>0.1</v>
      </c>
      <c r="J10" s="14">
        <v>22385000</v>
      </c>
      <c r="K10" s="15">
        <f t="shared" si="0"/>
        <v>22385000</v>
      </c>
    </row>
    <row r="11" spans="1:19" s="16" customFormat="1" x14ac:dyDescent="0.25">
      <c r="A11" s="11">
        <v>2025104100580</v>
      </c>
      <c r="B11" s="11" t="s">
        <v>15</v>
      </c>
      <c r="C11" s="12" t="s">
        <v>18</v>
      </c>
      <c r="D11" s="12" t="s">
        <v>23</v>
      </c>
      <c r="E11" s="12" t="s">
        <v>12</v>
      </c>
      <c r="F11" s="12" t="s">
        <v>13</v>
      </c>
      <c r="G11" s="13" t="s">
        <v>14</v>
      </c>
      <c r="H11" s="13">
        <v>0.03</v>
      </c>
      <c r="I11" s="13">
        <v>0.08</v>
      </c>
      <c r="J11" s="14">
        <v>96811000</v>
      </c>
      <c r="K11" s="15">
        <f t="shared" si="0"/>
        <v>96811000</v>
      </c>
    </row>
    <row r="12" spans="1:19" s="16" customFormat="1" x14ac:dyDescent="0.25">
      <c r="A12" s="11">
        <v>2025748400581</v>
      </c>
      <c r="B12" s="11" t="s">
        <v>10</v>
      </c>
      <c r="C12" s="12" t="s">
        <v>19</v>
      </c>
      <c r="D12" s="12" t="s">
        <v>24</v>
      </c>
      <c r="E12" s="12" t="s">
        <v>12</v>
      </c>
      <c r="F12" s="12" t="s">
        <v>16</v>
      </c>
      <c r="G12" s="13" t="s">
        <v>28</v>
      </c>
      <c r="H12" s="13">
        <v>0.03</v>
      </c>
      <c r="I12" s="13">
        <v>0.1</v>
      </c>
      <c r="J12" s="14">
        <v>16739999.999999998</v>
      </c>
      <c r="K12" s="15">
        <f t="shared" si="0"/>
        <v>16739999.999999998</v>
      </c>
    </row>
    <row r="13" spans="1:19" s="16" customFormat="1" x14ac:dyDescent="0.25">
      <c r="A13" s="11">
        <v>2025748400580</v>
      </c>
      <c r="B13" s="11" t="s">
        <v>15</v>
      </c>
      <c r="C13" s="12" t="s">
        <v>19</v>
      </c>
      <c r="D13" s="12" t="s">
        <v>23</v>
      </c>
      <c r="E13" s="12" t="s">
        <v>12</v>
      </c>
      <c r="F13" s="12" t="s">
        <v>16</v>
      </c>
      <c r="G13" s="13" t="s">
        <v>28</v>
      </c>
      <c r="H13" s="13">
        <v>0.03</v>
      </c>
      <c r="I13" s="13">
        <v>0.08</v>
      </c>
      <c r="J13" s="14">
        <v>21600000</v>
      </c>
      <c r="K13" s="15">
        <f t="shared" si="0"/>
        <v>21600000</v>
      </c>
    </row>
    <row r="14" spans="1:19" x14ac:dyDescent="0.25"/>
  </sheetData>
  <autoFilter ref="A3:K13" xr:uid="{3EA016D4-219F-4B91-96D5-0109A87FE7B4}"/>
  <sortState xmlns:xlrd2="http://schemas.microsoft.com/office/spreadsheetml/2017/richdata2" ref="A4:K13">
    <sortCondition ref="C4:C13"/>
    <sortCondition ref="B4:B13"/>
    <sortCondition ref="D4:D13"/>
    <sortCondition ref="E4:E13"/>
    <sortCondition ref="F4:F13"/>
  </sortState>
  <hyperlinks>
    <hyperlink ref="J3" r:id="rId1" xr:uid="{6188E62E-3C26-408D-9CA7-0492E0D94E17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6" ma:contentTypeDescription="Crie um novo documento." ma:contentTypeScope="" ma:versionID="58085f72f6b21238237ca82e3757f89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640b3ee908f374f2e1777051e2ff66f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B2B6E-7145-4E07-84DD-3C386264D9E7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cb7689d9-7a47-4b47-8e82-355547fe4f42"/>
    <ds:schemaRef ds:uri="7f294e2e-5f1b-4a9d-bbd2-341623f49eb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18B8D28-2C22-48EC-BC6F-92A094F30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05C502-4A9C-4881-AB3E-7C90D5E7F1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Ângelo Donizetti Barros Nunes Goulart</cp:lastModifiedBy>
  <cp:revision/>
  <dcterms:created xsi:type="dcterms:W3CDTF">2023-01-02T17:00:19Z</dcterms:created>
  <dcterms:modified xsi:type="dcterms:W3CDTF">2025-07-15T19:14:52Z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